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6DBA0CAB-0E4A-504F-98BD-B79BF081D2BD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AE16" i="1" s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/>
  <c r="I22" i="1"/>
  <c r="J22" i="1"/>
  <c r="Z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/>
  <c r="AE23" i="1" s="1"/>
  <c r="I23" i="1"/>
  <c r="J23" i="1"/>
  <c r="Z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 s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 s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 s="1"/>
  <c r="AE34" i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K36" i="1"/>
  <c r="L36" i="1"/>
  <c r="V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AE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/>
  <c r="E40" i="1"/>
  <c r="F40" i="1"/>
  <c r="G40" i="1"/>
  <c r="H40" i="1"/>
  <c r="Y40" i="1"/>
  <c r="AE40" i="1"/>
  <c r="I40" i="1"/>
  <c r="J40" i="1"/>
  <c r="Z40" i="1" s="1"/>
  <c r="AA40" i="1" s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/>
  <c r="M45" i="1"/>
  <c r="N45" i="1"/>
  <c r="O45" i="1"/>
  <c r="P45" i="1"/>
  <c r="A46" i="1"/>
  <c r="B46" i="1"/>
  <c r="C46" i="1"/>
  <c r="D46" i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 s="1"/>
  <c r="AE47" i="1" s="1"/>
  <c r="I47" i="1"/>
  <c r="J47" i="1"/>
  <c r="Z47" i="1" s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V48" i="1" s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 s="1"/>
  <c r="X50" i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/>
  <c r="E55" i="1"/>
  <c r="F55" i="1"/>
  <c r="G55" i="1"/>
  <c r="H55" i="1"/>
  <c r="Y55" i="1"/>
  <c r="AE55" i="1" s="1"/>
  <c r="I55" i="1"/>
  <c r="J55" i="1"/>
  <c r="Z55" i="1" s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/>
  <c r="K56" i="1"/>
  <c r="L56" i="1"/>
  <c r="V56" i="1" s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/>
  <c r="AE58" i="1"/>
  <c r="I58" i="1"/>
  <c r="J58" i="1"/>
  <c r="Z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 s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I72" i="1"/>
  <c r="J72" i="1"/>
  <c r="Z72" i="1"/>
  <c r="K72" i="1"/>
  <c r="L72" i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/>
  <c r="I74" i="1"/>
  <c r="J74" i="1"/>
  <c r="Z74" i="1" s="1"/>
  <c r="K74" i="1"/>
  <c r="L74" i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 s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/>
  <c r="I79" i="1"/>
  <c r="J79" i="1"/>
  <c r="Z79" i="1" s="1"/>
  <c r="K79" i="1"/>
  <c r="L79" i="1"/>
  <c r="V79" i="1" s="1"/>
  <c r="M79" i="1"/>
  <c r="N79" i="1"/>
  <c r="O79" i="1"/>
  <c r="P79" i="1"/>
  <c r="A80" i="1"/>
  <c r="B80" i="1"/>
  <c r="C80" i="1"/>
  <c r="D80" i="1" s="1"/>
  <c r="X80" i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/>
  <c r="E84" i="1"/>
  <c r="F84" i="1"/>
  <c r="G84" i="1"/>
  <c r="H84" i="1"/>
  <c r="Y84" i="1"/>
  <c r="AE84" i="1"/>
  <c r="I84" i="1"/>
  <c r="J84" i="1"/>
  <c r="Z84" i="1" s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/>
  <c r="I93" i="1"/>
  <c r="J93" i="1"/>
  <c r="Z93" i="1" s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 s="1"/>
  <c r="AE96" i="1" s="1"/>
  <c r="I96" i="1"/>
  <c r="J96" i="1"/>
  <c r="Z96" i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 s="1"/>
  <c r="K100" i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 s="1"/>
  <c r="AE101" i="1" s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/>
  <c r="I104" i="1"/>
  <c r="J104" i="1"/>
  <c r="Z104" i="1" s="1"/>
  <c r="K104" i="1"/>
  <c r="L104" i="1"/>
  <c r="V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 s="1"/>
  <c r="AE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 s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/>
  <c r="E114" i="1"/>
  <c r="F114" i="1"/>
  <c r="G114" i="1"/>
  <c r="H114" i="1"/>
  <c r="Y114" i="1" s="1"/>
  <c r="AE114" i="1"/>
  <c r="I114" i="1"/>
  <c r="J114" i="1"/>
  <c r="Z114" i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AE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/>
  <c r="E125" i="1"/>
  <c r="F125" i="1"/>
  <c r="G125" i="1"/>
  <c r="H125" i="1"/>
  <c r="Y125" i="1"/>
  <c r="AE125" i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/>
  <c r="E127" i="1"/>
  <c r="F127" i="1"/>
  <c r="G127" i="1"/>
  <c r="H127" i="1"/>
  <c r="Y127" i="1" s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/>
  <c r="E133" i="1"/>
  <c r="F133" i="1"/>
  <c r="G133" i="1"/>
  <c r="H133" i="1"/>
  <c r="Y133" i="1"/>
  <c r="AE133" i="1" s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 s="1"/>
  <c r="AE136" i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 s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/>
  <c r="E139" i="1"/>
  <c r="F139" i="1"/>
  <c r="G139" i="1"/>
  <c r="H139" i="1"/>
  <c r="Y139" i="1" s="1"/>
  <c r="AE139" i="1" s="1"/>
  <c r="I139" i="1"/>
  <c r="J139" i="1"/>
  <c r="Z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 s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/>
  <c r="E144" i="1"/>
  <c r="F144" i="1"/>
  <c r="G144" i="1"/>
  <c r="H144" i="1"/>
  <c r="Y144" i="1" s="1"/>
  <c r="AE144" i="1" s="1"/>
  <c r="I144" i="1"/>
  <c r="J144" i="1"/>
  <c r="Z144" i="1"/>
  <c r="K144" i="1"/>
  <c r="L144" i="1"/>
  <c r="V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 s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 s="1"/>
  <c r="AE148" i="1" s="1"/>
  <c r="I148" i="1"/>
  <c r="J148" i="1"/>
  <c r="Z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 s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 s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 s="1"/>
  <c r="AE170" i="1" s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 s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 s="1"/>
  <c r="I172" i="1"/>
  <c r="J172" i="1"/>
  <c r="Z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 s="1"/>
  <c r="AE173" i="1" s="1"/>
  <c r="I173" i="1"/>
  <c r="J173" i="1"/>
  <c r="Z173" i="1" s="1"/>
  <c r="K173" i="1"/>
  <c r="L173" i="1"/>
  <c r="V173" i="1" s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/>
  <c r="I174" i="1"/>
  <c r="J174" i="1"/>
  <c r="Z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/>
  <c r="E179" i="1"/>
  <c r="F179" i="1"/>
  <c r="G179" i="1"/>
  <c r="H179" i="1"/>
  <c r="Y179" i="1" s="1"/>
  <c r="AE179" i="1" s="1"/>
  <c r="I179" i="1"/>
  <c r="J179" i="1"/>
  <c r="Z179" i="1" s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 s="1"/>
  <c r="I180" i="1"/>
  <c r="J180" i="1"/>
  <c r="Z180" i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 s="1"/>
  <c r="AE181" i="1" s="1"/>
  <c r="I181" i="1"/>
  <c r="J181" i="1"/>
  <c r="Z181" i="1" s="1"/>
  <c r="K181" i="1"/>
  <c r="L181" i="1"/>
  <c r="T181" i="1"/>
  <c r="M181" i="1"/>
  <c r="N181" i="1"/>
  <c r="O181" i="1"/>
  <c r="P181" i="1"/>
  <c r="A182" i="1"/>
  <c r="B182" i="1"/>
  <c r="C182" i="1"/>
  <c r="D182" i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 s="1"/>
  <c r="I183" i="1"/>
  <c r="J183" i="1"/>
  <c r="Z183" i="1" s="1"/>
  <c r="K183" i="1"/>
  <c r="L183" i="1"/>
  <c r="T183" i="1"/>
  <c r="U183" i="1" s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R185" i="1" s="1"/>
  <c r="S185" i="1" s="1"/>
  <c r="F185" i="1"/>
  <c r="G185" i="1"/>
  <c r="H185" i="1"/>
  <c r="Y185" i="1"/>
  <c r="AE185" i="1" s="1"/>
  <c r="I185" i="1"/>
  <c r="J185" i="1"/>
  <c r="Z185" i="1"/>
  <c r="AA185" i="1" s="1"/>
  <c r="K185" i="1"/>
  <c r="L185" i="1"/>
  <c r="T185" i="1" s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/>
  <c r="AE186" i="1" s="1"/>
  <c r="I186" i="1"/>
  <c r="J186" i="1"/>
  <c r="Z186" i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/>
  <c r="AA189" i="1" s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R190" i="1" s="1"/>
  <c r="S190" i="1" s="1"/>
  <c r="F190" i="1"/>
  <c r="G190" i="1"/>
  <c r="H190" i="1"/>
  <c r="Y190" i="1" s="1"/>
  <c r="AE190" i="1" s="1"/>
  <c r="I190" i="1"/>
  <c r="J190" i="1"/>
  <c r="Z190" i="1"/>
  <c r="K190" i="1"/>
  <c r="T190" i="1"/>
  <c r="U190" i="1" s="1"/>
  <c r="L190" i="1"/>
  <c r="V190" i="1" s="1"/>
  <c r="M190" i="1"/>
  <c r="N190" i="1"/>
  <c r="O190" i="1"/>
  <c r="P190" i="1"/>
  <c r="A191" i="1"/>
  <c r="B191" i="1"/>
  <c r="C191" i="1"/>
  <c r="D191" i="1" s="1"/>
  <c r="X191" i="1"/>
  <c r="E191" i="1"/>
  <c r="F191" i="1"/>
  <c r="G191" i="1"/>
  <c r="H191" i="1"/>
  <c r="Y191" i="1"/>
  <c r="AE191" i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R192" i="1" s="1"/>
  <c r="S192" i="1" s="1"/>
  <c r="F192" i="1"/>
  <c r="G192" i="1"/>
  <c r="H192" i="1"/>
  <c r="Y192" i="1"/>
  <c r="AE192" i="1" s="1"/>
  <c r="I192" i="1"/>
  <c r="J192" i="1"/>
  <c r="Z192" i="1"/>
  <c r="K192" i="1"/>
  <c r="L192" i="1"/>
  <c r="T192" i="1" s="1"/>
  <c r="U192" i="1" s="1"/>
  <c r="M192" i="1"/>
  <c r="N192" i="1"/>
  <c r="O192" i="1"/>
  <c r="P192" i="1"/>
  <c r="A193" i="1"/>
  <c r="B193" i="1"/>
  <c r="C193" i="1"/>
  <c r="D193" i="1"/>
  <c r="X193" i="1"/>
  <c r="E193" i="1"/>
  <c r="R193" i="1" s="1"/>
  <c r="S193" i="1" s="1"/>
  <c r="F193" i="1"/>
  <c r="G193" i="1"/>
  <c r="H193" i="1"/>
  <c r="Y193" i="1"/>
  <c r="AE193" i="1"/>
  <c r="I193" i="1"/>
  <c r="J193" i="1"/>
  <c r="Z193" i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R194" i="1" s="1"/>
  <c r="S194" i="1" s="1"/>
  <c r="F194" i="1"/>
  <c r="G194" i="1"/>
  <c r="H194" i="1"/>
  <c r="Y194" i="1"/>
  <c r="AE194" i="1" s="1"/>
  <c r="I194" i="1"/>
  <c r="J194" i="1"/>
  <c r="Z194" i="1"/>
  <c r="AA194" i="1" s="1"/>
  <c r="K194" i="1"/>
  <c r="L194" i="1"/>
  <c r="T194" i="1"/>
  <c r="AB194" i="1"/>
  <c r="M194" i="1"/>
  <c r="N194" i="1"/>
  <c r="O194" i="1"/>
  <c r="P194" i="1"/>
  <c r="A195" i="1"/>
  <c r="B195" i="1"/>
  <c r="C195" i="1"/>
  <c r="D195" i="1"/>
  <c r="X195" i="1" s="1"/>
  <c r="E195" i="1"/>
  <c r="R195" i="1"/>
  <c r="S195" i="1" s="1"/>
  <c r="F195" i="1"/>
  <c r="G195" i="1"/>
  <c r="H195" i="1"/>
  <c r="Y195" i="1" s="1"/>
  <c r="AE195" i="1"/>
  <c r="I195" i="1"/>
  <c r="J195" i="1"/>
  <c r="Z195" i="1" s="1"/>
  <c r="AA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 s="1"/>
  <c r="AA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 s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R199" i="1"/>
  <c r="S199" i="1" s="1"/>
  <c r="F199" i="1"/>
  <c r="G199" i="1"/>
  <c r="H199" i="1"/>
  <c r="Y199" i="1"/>
  <c r="AE199" i="1" s="1"/>
  <c r="I199" i="1"/>
  <c r="J199" i="1"/>
  <c r="Z199" i="1" s="1"/>
  <c r="AA199" i="1" s="1"/>
  <c r="K199" i="1"/>
  <c r="L199" i="1"/>
  <c r="V199" i="1" s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AE200" i="1" s="1"/>
  <c r="I200" i="1"/>
  <c r="J200" i="1"/>
  <c r="Z200" i="1" s="1"/>
  <c r="AA200" i="1" s="1"/>
  <c r="K200" i="1"/>
  <c r="L200" i="1"/>
  <c r="V200" i="1" s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 s="1"/>
  <c r="AE201" i="1" s="1"/>
  <c r="I201" i="1"/>
  <c r="J201" i="1"/>
  <c r="Z201" i="1" s="1"/>
  <c r="AA201" i="1" s="1"/>
  <c r="K201" i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 s="1"/>
  <c r="E203" i="1"/>
  <c r="F203" i="1"/>
  <c r="R203" i="1"/>
  <c r="S203" i="1"/>
  <c r="G203" i="1"/>
  <c r="H203" i="1"/>
  <c r="Y203" i="1" s="1"/>
  <c r="AE203" i="1" s="1"/>
  <c r="I203" i="1"/>
  <c r="J203" i="1"/>
  <c r="Z203" i="1"/>
  <c r="AA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R204" i="1"/>
  <c r="S204" i="1"/>
  <c r="F204" i="1"/>
  <c r="G204" i="1"/>
  <c r="H204" i="1"/>
  <c r="Y204" i="1" s="1"/>
  <c r="AE204" i="1" s="1"/>
  <c r="I204" i="1"/>
  <c r="J204" i="1"/>
  <c r="Z204" i="1" s="1"/>
  <c r="AA204" i="1" s="1"/>
  <c r="K204" i="1"/>
  <c r="T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/>
  <c r="AE205" i="1" s="1"/>
  <c r="I205" i="1"/>
  <c r="J205" i="1"/>
  <c r="Z205" i="1"/>
  <c r="AA205" i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S206" i="1"/>
  <c r="F206" i="1"/>
  <c r="R206" i="1" s="1"/>
  <c r="G206" i="1"/>
  <c r="H206" i="1"/>
  <c r="Y206" i="1"/>
  <c r="AE206" i="1" s="1"/>
  <c r="I206" i="1"/>
  <c r="J206" i="1"/>
  <c r="Z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R207" i="1" s="1"/>
  <c r="S207" i="1" s="1"/>
  <c r="G207" i="1"/>
  <c r="H207" i="1"/>
  <c r="Y207" i="1" s="1"/>
  <c r="AE207" i="1"/>
  <c r="I207" i="1"/>
  <c r="J207" i="1"/>
  <c r="Z207" i="1"/>
  <c r="AA207" i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R208" i="1"/>
  <c r="S208" i="1"/>
  <c r="G208" i="1"/>
  <c r="H208" i="1"/>
  <c r="Y208" i="1" s="1"/>
  <c r="AE208" i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R210" i="1"/>
  <c r="S210" i="1" s="1"/>
  <c r="F210" i="1"/>
  <c r="G210" i="1"/>
  <c r="H210" i="1"/>
  <c r="Y210" i="1"/>
  <c r="AE210" i="1"/>
  <c r="I210" i="1"/>
  <c r="J210" i="1"/>
  <c r="Z210" i="1" s="1"/>
  <c r="AA210" i="1" s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 s="1"/>
  <c r="F211" i="1"/>
  <c r="G211" i="1"/>
  <c r="H211" i="1"/>
  <c r="Y211" i="1"/>
  <c r="AE211" i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 s="1"/>
  <c r="E212" i="1"/>
  <c r="F212" i="1"/>
  <c r="G212" i="1"/>
  <c r="H212" i="1"/>
  <c r="Y212" i="1" s="1"/>
  <c r="AE212" i="1" s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R214" i="1" s="1"/>
  <c r="S214" i="1" s="1"/>
  <c r="F214" i="1"/>
  <c r="G214" i="1"/>
  <c r="H214" i="1"/>
  <c r="Y214" i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 s="1"/>
  <c r="E215" i="1"/>
  <c r="F215" i="1"/>
  <c r="G215" i="1"/>
  <c r="H215" i="1"/>
  <c r="Y215" i="1" s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/>
  <c r="E217" i="1"/>
  <c r="F217" i="1"/>
  <c r="G217" i="1"/>
  <c r="H217" i="1"/>
  <c r="Y217" i="1"/>
  <c r="AE217" i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/>
  <c r="S234" i="1" s="1"/>
  <c r="F234" i="1"/>
  <c r="G234" i="1"/>
  <c r="H234" i="1"/>
  <c r="Y234" i="1" s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S235" i="1" s="1"/>
  <c r="G235" i="1"/>
  <c r="H235" i="1"/>
  <c r="Y235" i="1" s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S236" i="1"/>
  <c r="F236" i="1"/>
  <c r="R236" i="1" s="1"/>
  <c r="G236" i="1"/>
  <c r="H236" i="1"/>
  <c r="Y236" i="1" s="1"/>
  <c r="AE236" i="1" s="1"/>
  <c r="I236" i="1"/>
  <c r="J236" i="1"/>
  <c r="Z236" i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 s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/>
  <c r="E239" i="1"/>
  <c r="F239" i="1"/>
  <c r="G239" i="1"/>
  <c r="H239" i="1"/>
  <c r="Y239" i="1"/>
  <c r="AE239" i="1" s="1"/>
  <c r="I239" i="1"/>
  <c r="J239" i="1"/>
  <c r="Z239" i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/>
  <c r="I241" i="1"/>
  <c r="J241" i="1"/>
  <c r="Z241" i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AA246" i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AE250" i="1"/>
  <c r="I250" i="1"/>
  <c r="J250" i="1"/>
  <c r="Z250" i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 s="1"/>
  <c r="AE252" i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/>
  <c r="M257" i="1"/>
  <c r="N257" i="1"/>
  <c r="O257" i="1"/>
  <c r="P257" i="1"/>
  <c r="A258" i="1"/>
  <c r="B258" i="1"/>
  <c r="C258" i="1"/>
  <c r="D258" i="1"/>
  <c r="X258" i="1" s="1"/>
  <c r="E258" i="1"/>
  <c r="F258" i="1"/>
  <c r="G258" i="1"/>
  <c r="H258" i="1"/>
  <c r="Y258" i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 s="1"/>
  <c r="X270" i="1" s="1"/>
  <c r="E270" i="1"/>
  <c r="F270" i="1"/>
  <c r="G270" i="1"/>
  <c r="H270" i="1"/>
  <c r="Y270" i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 s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F273" i="1"/>
  <c r="G273" i="1"/>
  <c r="H273" i="1"/>
  <c r="Y273" i="1" s="1"/>
  <c r="AE273" i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/>
  <c r="I274" i="1"/>
  <c r="J274" i="1"/>
  <c r="Z274" i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/>
  <c r="M275" i="1"/>
  <c r="N275" i="1"/>
  <c r="O275" i="1"/>
  <c r="P275" i="1"/>
  <c r="A276" i="1"/>
  <c r="B276" i="1"/>
  <c r="C276" i="1"/>
  <c r="D276" i="1"/>
  <c r="X276" i="1" s="1"/>
  <c r="E276" i="1"/>
  <c r="F276" i="1"/>
  <c r="G276" i="1"/>
  <c r="H276" i="1"/>
  <c r="Y276" i="1"/>
  <c r="AE276" i="1" s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 s="1"/>
  <c r="X277" i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 s="1"/>
  <c r="X284" i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 s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 s="1"/>
  <c r="I287" i="1"/>
  <c r="J287" i="1"/>
  <c r="Z287" i="1" s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/>
  <c r="AE288" i="1"/>
  <c r="I288" i="1"/>
  <c r="J288" i="1"/>
  <c r="Z288" i="1" s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 s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/>
  <c r="E293" i="1"/>
  <c r="F293" i="1"/>
  <c r="G293" i="1"/>
  <c r="H293" i="1"/>
  <c r="Y293" i="1"/>
  <c r="AE293" i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/>
  <c r="E298" i="1"/>
  <c r="F298" i="1"/>
  <c r="G298" i="1"/>
  <c r="H298" i="1"/>
  <c r="Y298" i="1" s="1"/>
  <c r="AE298" i="1" s="1"/>
  <c r="I298" i="1"/>
  <c r="J298" i="1"/>
  <c r="Z298" i="1"/>
  <c r="K298" i="1"/>
  <c r="T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/>
  <c r="AE300" i="1" s="1"/>
  <c r="I300" i="1"/>
  <c r="J300" i="1"/>
  <c r="Z300" i="1" s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 s="1"/>
  <c r="AE305" i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 s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 s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R321" i="1" s="1"/>
  <c r="S321" i="1" s="1"/>
  <c r="F321" i="1"/>
  <c r="G321" i="1"/>
  <c r="H321" i="1"/>
  <c r="Y321" i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AA322" i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R328" i="1"/>
  <c r="F328" i="1"/>
  <c r="G328" i="1"/>
  <c r="H328" i="1"/>
  <c r="Y328" i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G330" i="1"/>
  <c r="H330" i="1"/>
  <c r="Y330" i="1" s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/>
  <c r="AE336" i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 s="1"/>
  <c r="AA341" i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/>
  <c r="AE347" i="1" s="1"/>
  <c r="I347" i="1"/>
  <c r="J347" i="1"/>
  <c r="Z347" i="1" s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S349" i="1"/>
  <c r="F349" i="1"/>
  <c r="R349" i="1" s="1"/>
  <c r="G349" i="1"/>
  <c r="H349" i="1"/>
  <c r="Y349" i="1" s="1"/>
  <c r="AE349" i="1"/>
  <c r="I349" i="1"/>
  <c r="J349" i="1"/>
  <c r="Z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 s="1"/>
  <c r="I352" i="1"/>
  <c r="J352" i="1"/>
  <c r="Z352" i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R353" i="1" s="1"/>
  <c r="S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 s="1"/>
  <c r="AE354" i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/>
  <c r="F355" i="1"/>
  <c r="G355" i="1"/>
  <c r="H355" i="1"/>
  <c r="Y355" i="1" s="1"/>
  <c r="AE355" i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 s="1"/>
  <c r="E358" i="1"/>
  <c r="F358" i="1"/>
  <c r="G358" i="1"/>
  <c r="H358" i="1"/>
  <c r="Y358" i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/>
  <c r="AE359" i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T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 s="1"/>
  <c r="AE368" i="1" s="1"/>
  <c r="I368" i="1"/>
  <c r="J368" i="1"/>
  <c r="Z368" i="1" s="1"/>
  <c r="K368" i="1"/>
  <c r="T368" i="1"/>
  <c r="AC368" i="1" s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R370" i="1" s="1"/>
  <c r="S370" i="1" s="1"/>
  <c r="F370" i="1"/>
  <c r="G370" i="1"/>
  <c r="H370" i="1"/>
  <c r="Y370" i="1"/>
  <c r="AE370" i="1" s="1"/>
  <c r="I370" i="1"/>
  <c r="J370" i="1"/>
  <c r="Z370" i="1" s="1"/>
  <c r="K370" i="1"/>
  <c r="L370" i="1"/>
  <c r="T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 s="1"/>
  <c r="AE372" i="1" s="1"/>
  <c r="I372" i="1"/>
  <c r="J372" i="1"/>
  <c r="Z372" i="1"/>
  <c r="AA372" i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 s="1"/>
  <c r="AE375" i="1" s="1"/>
  <c r="I375" i="1"/>
  <c r="J375" i="1"/>
  <c r="Z375" i="1"/>
  <c r="K375" i="1"/>
  <c r="T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/>
  <c r="X381" i="1"/>
  <c r="E381" i="1"/>
  <c r="R381" i="1"/>
  <c r="S381" i="1" s="1"/>
  <c r="F381" i="1"/>
  <c r="G381" i="1"/>
  <c r="H381" i="1"/>
  <c r="Y381" i="1" s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F382" i="1"/>
  <c r="R382" i="1" s="1"/>
  <c r="S382" i="1" s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R387" i="1" s="1"/>
  <c r="S387" i="1" s="1"/>
  <c r="F387" i="1"/>
  <c r="G387" i="1"/>
  <c r="H387" i="1"/>
  <c r="Y387" i="1" s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 s="1"/>
  <c r="E389" i="1"/>
  <c r="F389" i="1"/>
  <c r="R389" i="1" s="1"/>
  <c r="G389" i="1"/>
  <c r="H389" i="1"/>
  <c r="Y389" i="1"/>
  <c r="AE389" i="1" s="1"/>
  <c r="I389" i="1"/>
  <c r="J389" i="1"/>
  <c r="Z389" i="1" s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T391" i="1" s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G393" i="1"/>
  <c r="H393" i="1"/>
  <c r="Y393" i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R399" i="1" s="1"/>
  <c r="S399" i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/>
  <c r="AA407" i="1" s="1"/>
  <c r="K407" i="1"/>
  <c r="L407" i="1"/>
  <c r="M407" i="1"/>
  <c r="N407" i="1"/>
  <c r="O407" i="1"/>
  <c r="P407" i="1"/>
  <c r="A408" i="1"/>
  <c r="B408" i="1"/>
  <c r="C408" i="1"/>
  <c r="D408" i="1" s="1"/>
  <c r="X408" i="1"/>
  <c r="E408" i="1"/>
  <c r="F408" i="1"/>
  <c r="R408" i="1" s="1"/>
  <c r="S408" i="1"/>
  <c r="G408" i="1"/>
  <c r="H408" i="1"/>
  <c r="Y408" i="1" s="1"/>
  <c r="AE408" i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/>
  <c r="AE411" i="1" s="1"/>
  <c r="I411" i="1"/>
  <c r="J411" i="1"/>
  <c r="Z411" i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G413" i="1"/>
  <c r="H413" i="1"/>
  <c r="Y413" i="1" s="1"/>
  <c r="AE413" i="1" s="1"/>
  <c r="I413" i="1"/>
  <c r="J413" i="1"/>
  <c r="Z413" i="1" s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/>
  <c r="E414" i="1"/>
  <c r="R414" i="1"/>
  <c r="F414" i="1"/>
  <c r="G414" i="1"/>
  <c r="H414" i="1"/>
  <c r="Y414" i="1" s="1"/>
  <c r="AE414" i="1" s="1"/>
  <c r="I414" i="1"/>
  <c r="J414" i="1"/>
  <c r="Z414" i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 s="1"/>
  <c r="E416" i="1"/>
  <c r="F416" i="1"/>
  <c r="G416" i="1"/>
  <c r="H416" i="1"/>
  <c r="Y416" i="1"/>
  <c r="AE416" i="1" s="1"/>
  <c r="I416" i="1"/>
  <c r="J416" i="1"/>
  <c r="Z416" i="1"/>
  <c r="K416" i="1"/>
  <c r="T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 s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R419" i="1" s="1"/>
  <c r="F419" i="1"/>
  <c r="G419" i="1"/>
  <c r="H419" i="1"/>
  <c r="Y419" i="1" s="1"/>
  <c r="AE419" i="1" s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 s="1"/>
  <c r="X421" i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R425" i="1"/>
  <c r="G425" i="1"/>
  <c r="H425" i="1"/>
  <c r="Y425" i="1"/>
  <c r="AE425" i="1"/>
  <c r="I425" i="1"/>
  <c r="J425" i="1"/>
  <c r="Z425" i="1" s="1"/>
  <c r="K425" i="1"/>
  <c r="T425" i="1" s="1"/>
  <c r="U425" i="1" s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 s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/>
  <c r="S427" i="1"/>
  <c r="G427" i="1"/>
  <c r="H427" i="1"/>
  <c r="Y427" i="1" s="1"/>
  <c r="AE427" i="1"/>
  <c r="I427" i="1"/>
  <c r="J427" i="1"/>
  <c r="Z427" i="1"/>
  <c r="AA427" i="1"/>
  <c r="K427" i="1"/>
  <c r="T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/>
  <c r="G428" i="1"/>
  <c r="H428" i="1"/>
  <c r="Y428" i="1" s="1"/>
  <c r="AE428" i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G431" i="1"/>
  <c r="H431" i="1"/>
  <c r="Y431" i="1" s="1"/>
  <c r="AE431" i="1" s="1"/>
  <c r="I431" i="1"/>
  <c r="J431" i="1"/>
  <c r="Z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 s="1"/>
  <c r="X433" i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R434" i="1"/>
  <c r="S434" i="1" s="1"/>
  <c r="G434" i="1"/>
  <c r="H434" i="1"/>
  <c r="Y434" i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/>
  <c r="F437" i="1"/>
  <c r="G437" i="1"/>
  <c r="H437" i="1"/>
  <c r="Y437" i="1" s="1"/>
  <c r="AE437" i="1" s="1"/>
  <c r="I437" i="1"/>
  <c r="J437" i="1"/>
  <c r="Z437" i="1" s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G438" i="1"/>
  <c r="H438" i="1"/>
  <c r="Y438" i="1" s="1"/>
  <c r="AE438" i="1" s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 s="1"/>
  <c r="AE441" i="1" s="1"/>
  <c r="I441" i="1"/>
  <c r="J441" i="1"/>
  <c r="Z441" i="1"/>
  <c r="K441" i="1"/>
  <c r="L441" i="1"/>
  <c r="V441" i="1"/>
  <c r="M441" i="1"/>
  <c r="N441" i="1"/>
  <c r="O441" i="1"/>
  <c r="P441" i="1"/>
  <c r="A442" i="1"/>
  <c r="B442" i="1"/>
  <c r="C442" i="1"/>
  <c r="D442" i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/>
  <c r="S443" i="1" s="1"/>
  <c r="F443" i="1"/>
  <c r="G443" i="1"/>
  <c r="H443" i="1"/>
  <c r="Y443" i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/>
  <c r="AE444" i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/>
  <c r="AE447" i="1"/>
  <c r="I447" i="1"/>
  <c r="J447" i="1"/>
  <c r="Z447" i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/>
  <c r="AE450" i="1"/>
  <c r="I450" i="1"/>
  <c r="J450" i="1"/>
  <c r="Z450" i="1" s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 s="1"/>
  <c r="AE455" i="1" s="1"/>
  <c r="I455" i="1"/>
  <c r="J455" i="1"/>
  <c r="Z455" i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 s="1"/>
  <c r="AA457" i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/>
  <c r="AA461" i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/>
  <c r="E463" i="1"/>
  <c r="F463" i="1"/>
  <c r="G463" i="1"/>
  <c r="H463" i="1"/>
  <c r="Y463" i="1" s="1"/>
  <c r="AE463" i="1" s="1"/>
  <c r="I463" i="1"/>
  <c r="J463" i="1"/>
  <c r="Z463" i="1" s="1"/>
  <c r="AA463" i="1"/>
  <c r="K463" i="1"/>
  <c r="AB463" i="1" s="1"/>
  <c r="L463" i="1"/>
  <c r="T463" i="1" s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R465" i="1"/>
  <c r="F465" i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/>
  <c r="E466" i="1"/>
  <c r="F466" i="1"/>
  <c r="G466" i="1"/>
  <c r="H466" i="1"/>
  <c r="Y466" i="1" s="1"/>
  <c r="AE466" i="1" s="1"/>
  <c r="I466" i="1"/>
  <c r="J466" i="1"/>
  <c r="Z466" i="1"/>
  <c r="AA466" i="1" s="1"/>
  <c r="K466" i="1"/>
  <c r="L466" i="1"/>
  <c r="T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/>
  <c r="AE467" i="1" s="1"/>
  <c r="I467" i="1"/>
  <c r="J467" i="1"/>
  <c r="Z467" i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/>
  <c r="AE468" i="1" s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 s="1"/>
  <c r="X472" i="1" s="1"/>
  <c r="E472" i="1"/>
  <c r="R472" i="1" s="1"/>
  <c r="S472" i="1" s="1"/>
  <c r="F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R477" i="1" s="1"/>
  <c r="S477" i="1" s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 s="1"/>
  <c r="I478" i="1"/>
  <c r="J478" i="1"/>
  <c r="Z478" i="1" s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R479" i="1" s="1"/>
  <c r="F479" i="1"/>
  <c r="G479" i="1"/>
  <c r="H479" i="1"/>
  <c r="Y479" i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R480" i="1" s="1"/>
  <c r="S480" i="1" s="1"/>
  <c r="G480" i="1"/>
  <c r="H480" i="1"/>
  <c r="Y480" i="1" s="1"/>
  <c r="AE480" i="1" s="1"/>
  <c r="I480" i="1"/>
  <c r="J480" i="1"/>
  <c r="Z480" i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/>
  <c r="AA481" i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/>
  <c r="AE483" i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 s="1"/>
  <c r="S485" i="1" s="1"/>
  <c r="G485" i="1"/>
  <c r="H485" i="1"/>
  <c r="Y485" i="1" s="1"/>
  <c r="AE485" i="1" s="1"/>
  <c r="I485" i="1"/>
  <c r="J485" i="1"/>
  <c r="Z485" i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 s="1"/>
  <c r="G486" i="1"/>
  <c r="H486" i="1"/>
  <c r="Y486" i="1" s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/>
  <c r="AE490" i="1" s="1"/>
  <c r="I490" i="1"/>
  <c r="J490" i="1"/>
  <c r="Z490" i="1" s="1"/>
  <c r="AA490" i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/>
  <c r="X492" i="1" s="1"/>
  <c r="E492" i="1"/>
  <c r="R492" i="1"/>
  <c r="F492" i="1"/>
  <c r="G492" i="1"/>
  <c r="H492" i="1"/>
  <c r="Y492" i="1" s="1"/>
  <c r="AE492" i="1" s="1"/>
  <c r="I492" i="1"/>
  <c r="J492" i="1"/>
  <c r="Z492" i="1"/>
  <c r="AA492" i="1"/>
  <c r="K492" i="1"/>
  <c r="L492" i="1"/>
  <c r="T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R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 s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/>
  <c r="AE498" i="1" s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T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/>
  <c r="G501" i="1"/>
  <c r="H501" i="1"/>
  <c r="Y501" i="1" s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R503" i="1" s="1"/>
  <c r="G503" i="1"/>
  <c r="H503" i="1"/>
  <c r="Y503" i="1" s="1"/>
  <c r="AE503" i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R504" i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R509" i="1" s="1"/>
  <c r="S509" i="1" s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R514" i="1"/>
  <c r="S514" i="1" s="1"/>
  <c r="F514" i="1"/>
  <c r="G514" i="1"/>
  <c r="H514" i="1"/>
  <c r="Y514" i="1" s="1"/>
  <c r="AE514" i="1" s="1"/>
  <c r="I514" i="1"/>
  <c r="J514" i="1"/>
  <c r="Z514" i="1" s="1"/>
  <c r="AA514" i="1"/>
  <c r="K514" i="1"/>
  <c r="L514" i="1"/>
  <c r="T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U519" i="1"/>
  <c r="L519" i="1"/>
  <c r="T519" i="1" s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/>
  <c r="E521" i="1"/>
  <c r="F521" i="1"/>
  <c r="G521" i="1"/>
  <c r="H521" i="1"/>
  <c r="Y521" i="1" s="1"/>
  <c r="AE521" i="1" s="1"/>
  <c r="I521" i="1"/>
  <c r="J521" i="1"/>
  <c r="Z521" i="1"/>
  <c r="AA521" i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 s="1"/>
  <c r="I530" i="1"/>
  <c r="J530" i="1"/>
  <c r="Z530" i="1" s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 s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 s="1"/>
  <c r="E540" i="1"/>
  <c r="F540" i="1"/>
  <c r="G540" i="1"/>
  <c r="H540" i="1"/>
  <c r="Y540" i="1" s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 s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S544" i="1"/>
  <c r="F544" i="1"/>
  <c r="R544" i="1" s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M547" i="1"/>
  <c r="N547" i="1"/>
  <c r="O547" i="1"/>
  <c r="P547" i="1"/>
  <c r="A548" i="1"/>
  <c r="B548" i="1"/>
  <c r="C548" i="1"/>
  <c r="D548" i="1" s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AC548" i="1"/>
  <c r="AD548" i="1" s="1"/>
  <c r="K548" i="1"/>
  <c r="T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 s="1"/>
  <c r="I549" i="1"/>
  <c r="J549" i="1"/>
  <c r="Z549" i="1" s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 s="1"/>
  <c r="G551" i="1"/>
  <c r="H551" i="1"/>
  <c r="Y551" i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 s="1"/>
  <c r="S552" i="1" s="1"/>
  <c r="G552" i="1"/>
  <c r="H552" i="1"/>
  <c r="I552" i="1"/>
  <c r="J552" i="1"/>
  <c r="Z552" i="1" s="1"/>
  <c r="AA552" i="1" s="1"/>
  <c r="K552" i="1"/>
  <c r="L552" i="1"/>
  <c r="V552" i="1" s="1"/>
  <c r="M552" i="1"/>
  <c r="N552" i="1"/>
  <c r="O552" i="1"/>
  <c r="P552" i="1"/>
  <c r="Y552" i="1"/>
  <c r="AE552" i="1"/>
  <c r="A553" i="1"/>
  <c r="B553" i="1"/>
  <c r="C553" i="1"/>
  <c r="D553" i="1" s="1"/>
  <c r="X553" i="1" s="1"/>
  <c r="E553" i="1"/>
  <c r="R553" i="1"/>
  <c r="S553" i="1" s="1"/>
  <c r="F553" i="1"/>
  <c r="G553" i="1"/>
  <c r="H553" i="1"/>
  <c r="Y553" i="1" s="1"/>
  <c r="AE553" i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 s="1"/>
  <c r="AE555" i="1" s="1"/>
  <c r="I555" i="1"/>
  <c r="J555" i="1"/>
  <c r="Z555" i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F556" i="1"/>
  <c r="R556" i="1" s="1"/>
  <c r="G556" i="1"/>
  <c r="H556" i="1"/>
  <c r="Y556" i="1" s="1"/>
  <c r="AE556" i="1" s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R561" i="1"/>
  <c r="S561" i="1" s="1"/>
  <c r="F561" i="1"/>
  <c r="G561" i="1"/>
  <c r="H561" i="1"/>
  <c r="Y561" i="1" s="1"/>
  <c r="AE561" i="1" s="1"/>
  <c r="I561" i="1"/>
  <c r="J561" i="1"/>
  <c r="Z561" i="1" s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 s="1"/>
  <c r="I562" i="1"/>
  <c r="J562" i="1"/>
  <c r="Z562" i="1" s="1"/>
  <c r="AA562" i="1"/>
  <c r="K562" i="1"/>
  <c r="T562" i="1"/>
  <c r="AC562" i="1" s="1"/>
  <c r="AD562" i="1" s="1"/>
  <c r="L562" i="1"/>
  <c r="V562" i="1" s="1"/>
  <c r="M562" i="1"/>
  <c r="N562" i="1"/>
  <c r="O562" i="1"/>
  <c r="P562" i="1"/>
  <c r="A563" i="1"/>
  <c r="B563" i="1"/>
  <c r="C563" i="1"/>
  <c r="D563" i="1" s="1"/>
  <c r="X563" i="1" s="1"/>
  <c r="E563" i="1"/>
  <c r="F563" i="1"/>
  <c r="R563" i="1"/>
  <c r="S563" i="1"/>
  <c r="G563" i="1"/>
  <c r="H563" i="1"/>
  <c r="Y563" i="1" s="1"/>
  <c r="AE563" i="1" s="1"/>
  <c r="I563" i="1"/>
  <c r="J563" i="1"/>
  <c r="Z563" i="1"/>
  <c r="AA563" i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/>
  <c r="E565" i="1"/>
  <c r="R565" i="1" s="1"/>
  <c r="S565" i="1" s="1"/>
  <c r="F565" i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/>
  <c r="E566" i="1"/>
  <c r="F566" i="1"/>
  <c r="G566" i="1"/>
  <c r="H566" i="1"/>
  <c r="Y566" i="1" s="1"/>
  <c r="AE566" i="1" s="1"/>
  <c r="I566" i="1"/>
  <c r="J566" i="1"/>
  <c r="Z566" i="1" s="1"/>
  <c r="AA566" i="1" s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/>
  <c r="G568" i="1"/>
  <c r="H568" i="1"/>
  <c r="Y568" i="1" s="1"/>
  <c r="AE568" i="1" s="1"/>
  <c r="I568" i="1"/>
  <c r="J568" i="1"/>
  <c r="Z568" i="1"/>
  <c r="AA568" i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R569" i="1" s="1"/>
  <c r="S569" i="1" s="1"/>
  <c r="G569" i="1"/>
  <c r="H569" i="1"/>
  <c r="Y569" i="1" s="1"/>
  <c r="AE569" i="1" s="1"/>
  <c r="I569" i="1"/>
  <c r="J569" i="1"/>
  <c r="Z569" i="1" s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G570" i="1"/>
  <c r="H570" i="1"/>
  <c r="Y570" i="1" s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Y573" i="1" s="1"/>
  <c r="AE573" i="1" s="1"/>
  <c r="I573" i="1"/>
  <c r="J573" i="1"/>
  <c r="Z573" i="1"/>
  <c r="AA573" i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/>
  <c r="AA576" i="1"/>
  <c r="K576" i="1"/>
  <c r="L576" i="1"/>
  <c r="V576" i="1" s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/>
  <c r="E580" i="1"/>
  <c r="R580" i="1" s="1"/>
  <c r="S580" i="1" s="1"/>
  <c r="F580" i="1"/>
  <c r="G580" i="1"/>
  <c r="H580" i="1"/>
  <c r="Y580" i="1" s="1"/>
  <c r="AE580" i="1"/>
  <c r="I580" i="1"/>
  <c r="J580" i="1"/>
  <c r="Z580" i="1" s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 s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 s="1"/>
  <c r="AE585" i="1" s="1"/>
  <c r="I585" i="1"/>
  <c r="J585" i="1"/>
  <c r="Z585" i="1"/>
  <c r="AA585" i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/>
  <c r="AE588" i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 s="1"/>
  <c r="S589" i="1" s="1"/>
  <c r="G589" i="1"/>
  <c r="H589" i="1"/>
  <c r="Y589" i="1"/>
  <c r="AE589" i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 s="1"/>
  <c r="S591" i="1" s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 s="1"/>
  <c r="S593" i="1" s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 s="1"/>
  <c r="G595" i="1"/>
  <c r="H595" i="1"/>
  <c r="Y595" i="1" s="1"/>
  <c r="I595" i="1"/>
  <c r="J595" i="1"/>
  <c r="Z595" i="1"/>
  <c r="AA595" i="1" s="1"/>
  <c r="K595" i="1"/>
  <c r="L595" i="1"/>
  <c r="V595" i="1" s="1"/>
  <c r="M595" i="1"/>
  <c r="N595" i="1"/>
  <c r="O595" i="1"/>
  <c r="P595" i="1"/>
  <c r="AE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/>
  <c r="AA598" i="1" s="1"/>
  <c r="K598" i="1"/>
  <c r="L598" i="1"/>
  <c r="V598" i="1" s="1"/>
  <c r="M598" i="1"/>
  <c r="N598" i="1"/>
  <c r="O598" i="1"/>
  <c r="P598" i="1"/>
  <c r="T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 s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/>
  <c r="S607" i="1" s="1"/>
  <c r="G607" i="1"/>
  <c r="H607" i="1"/>
  <c r="Y607" i="1" s="1"/>
  <c r="AE607" i="1" s="1"/>
  <c r="I607" i="1"/>
  <c r="J607" i="1"/>
  <c r="Z607" i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 s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 s="1"/>
  <c r="AE615" i="1" s="1"/>
  <c r="I615" i="1"/>
  <c r="J615" i="1"/>
  <c r="Z615" i="1"/>
  <c r="AA615" i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F621" i="1"/>
  <c r="R621" i="1" s="1"/>
  <c r="S621" i="1" s="1"/>
  <c r="G621" i="1"/>
  <c r="H621" i="1"/>
  <c r="Y621" i="1" s="1"/>
  <c r="AE621" i="1" s="1"/>
  <c r="I621" i="1"/>
  <c r="J621" i="1"/>
  <c r="Z621" i="1" s="1"/>
  <c r="AA621" i="1" s="1"/>
  <c r="K621" i="1"/>
  <c r="L621" i="1"/>
  <c r="T621" i="1" s="1"/>
  <c r="M621" i="1"/>
  <c r="N621" i="1"/>
  <c r="O621" i="1"/>
  <c r="P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 s="1"/>
  <c r="X628" i="1" s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X636" i="1"/>
  <c r="A637" i="1"/>
  <c r="B637" i="1"/>
  <c r="C637" i="1"/>
  <c r="D637" i="1"/>
  <c r="X637" i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I648" i="1"/>
  <c r="J648" i="1"/>
  <c r="Z648" i="1"/>
  <c r="AA648" i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R651" i="1"/>
  <c r="S651" i="1"/>
  <c r="T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V652" i="1" s="1"/>
  <c r="M652" i="1"/>
  <c r="N652" i="1"/>
  <c r="O652" i="1"/>
  <c r="P652" i="1"/>
  <c r="Y652" i="1"/>
  <c r="AE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X656" i="1" s="1"/>
  <c r="E656" i="1"/>
  <c r="F656" i="1"/>
  <c r="R656" i="1" s="1"/>
  <c r="S656" i="1" s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G657" i="1"/>
  <c r="H657" i="1"/>
  <c r="Y657" i="1" s="1"/>
  <c r="AE657" i="1" s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A658" i="1"/>
  <c r="B658" i="1"/>
  <c r="C658" i="1"/>
  <c r="D658" i="1" s="1"/>
  <c r="X658" i="1" s="1"/>
  <c r="E658" i="1"/>
  <c r="F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L660" i="1"/>
  <c r="M660" i="1"/>
  <c r="N660" i="1"/>
  <c r="O660" i="1"/>
  <c r="P660" i="1"/>
  <c r="T660" i="1"/>
  <c r="AC660" i="1" s="1"/>
  <c r="AD660" i="1" s="1"/>
  <c r="V660" i="1"/>
  <c r="AF660" i="1"/>
  <c r="AE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E663" i="1"/>
  <c r="R663" i="1" s="1"/>
  <c r="S663" i="1" s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R664" i="1"/>
  <c r="S664" i="1" s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/>
  <c r="X666" i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/>
  <c r="E668" i="1"/>
  <c r="F668" i="1"/>
  <c r="R668" i="1" s="1"/>
  <c r="S668" i="1" s="1"/>
  <c r="G668" i="1"/>
  <c r="H668" i="1"/>
  <c r="Y668" i="1" s="1"/>
  <c r="AE668" i="1" s="1"/>
  <c r="I668" i="1"/>
  <c r="J668" i="1"/>
  <c r="Z668" i="1"/>
  <c r="AA668" i="1" s="1"/>
  <c r="K668" i="1"/>
  <c r="L668" i="1"/>
  <c r="T668" i="1"/>
  <c r="M668" i="1"/>
  <c r="N668" i="1"/>
  <c r="O668" i="1"/>
  <c r="P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 s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 s="1"/>
  <c r="X679" i="1" s="1"/>
  <c r="E679" i="1"/>
  <c r="F679" i="1"/>
  <c r="G679" i="1"/>
  <c r="H679" i="1"/>
  <c r="Y679" i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 s="1"/>
  <c r="A680" i="1"/>
  <c r="B680" i="1"/>
  <c r="C680" i="1"/>
  <c r="D680" i="1"/>
  <c r="X680" i="1" s="1"/>
  <c r="E680" i="1"/>
  <c r="F680" i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G681" i="1"/>
  <c r="H681" i="1"/>
  <c r="Y681" i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 s="1"/>
  <c r="E682" i="1"/>
  <c r="F682" i="1"/>
  <c r="G682" i="1"/>
  <c r="H682" i="1"/>
  <c r="Y682" i="1"/>
  <c r="AE682" i="1"/>
  <c r="I682" i="1"/>
  <c r="J682" i="1"/>
  <c r="Z682" i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R683" i="1" s="1"/>
  <c r="S683" i="1" s="1"/>
  <c r="G683" i="1"/>
  <c r="H683" i="1"/>
  <c r="Y683" i="1"/>
  <c r="I683" i="1"/>
  <c r="J683" i="1"/>
  <c r="Z683" i="1" s="1"/>
  <c r="AA683" i="1" s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 s="1"/>
  <c r="E684" i="1"/>
  <c r="F684" i="1"/>
  <c r="G684" i="1"/>
  <c r="H684" i="1"/>
  <c r="Y684" i="1"/>
  <c r="AE684" i="1"/>
  <c r="I684" i="1"/>
  <c r="J684" i="1"/>
  <c r="Z684" i="1"/>
  <c r="AA684" i="1" s="1"/>
  <c r="K684" i="1"/>
  <c r="T684" i="1" s="1"/>
  <c r="L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 s="1"/>
  <c r="A687" i="1"/>
  <c r="B687" i="1"/>
  <c r="C687" i="1"/>
  <c r="D687" i="1" s="1"/>
  <c r="X687" i="1" s="1"/>
  <c r="E687" i="1"/>
  <c r="F687" i="1"/>
  <c r="G687" i="1"/>
  <c r="H687" i="1"/>
  <c r="Y687" i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E687" i="1"/>
  <c r="A688" i="1"/>
  <c r="B688" i="1"/>
  <c r="C688" i="1"/>
  <c r="D688" i="1"/>
  <c r="X688" i="1" s="1"/>
  <c r="E688" i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/>
  <c r="AE689" i="1"/>
  <c r="I689" i="1"/>
  <c r="J689" i="1"/>
  <c r="Z689" i="1" s="1"/>
  <c r="K689" i="1"/>
  <c r="L689" i="1"/>
  <c r="M689" i="1"/>
  <c r="N689" i="1"/>
  <c r="O689" i="1"/>
  <c r="P689" i="1"/>
  <c r="AA689" i="1"/>
  <c r="A690" i="1"/>
  <c r="B690" i="1"/>
  <c r="C690" i="1"/>
  <c r="D690" i="1"/>
  <c r="X690" i="1"/>
  <c r="E690" i="1"/>
  <c r="F690" i="1"/>
  <c r="R690" i="1" s="1"/>
  <c r="G690" i="1"/>
  <c r="H690" i="1"/>
  <c r="Y690" i="1" s="1"/>
  <c r="AE690" i="1" s="1"/>
  <c r="I690" i="1"/>
  <c r="J690" i="1"/>
  <c r="Z690" i="1"/>
  <c r="AA690" i="1"/>
  <c r="K690" i="1"/>
  <c r="L690" i="1"/>
  <c r="M690" i="1"/>
  <c r="N690" i="1"/>
  <c r="O690" i="1"/>
  <c r="P690" i="1"/>
  <c r="S690" i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/>
  <c r="I692" i="1"/>
  <c r="J692" i="1"/>
  <c r="Z692" i="1" s="1"/>
  <c r="AA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 s="1"/>
  <c r="I693" i="1"/>
  <c r="J693" i="1"/>
  <c r="Z693" i="1"/>
  <c r="K693" i="1"/>
  <c r="L693" i="1"/>
  <c r="T693" i="1"/>
  <c r="M693" i="1"/>
  <c r="N693" i="1"/>
  <c r="O693" i="1"/>
  <c r="P693" i="1"/>
  <c r="AA693" i="1"/>
  <c r="AE693" i="1"/>
  <c r="A694" i="1"/>
  <c r="B694" i="1"/>
  <c r="C694" i="1"/>
  <c r="D694" i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 s="1"/>
  <c r="A695" i="1"/>
  <c r="B695" i="1"/>
  <c r="C695" i="1"/>
  <c r="D695" i="1"/>
  <c r="X695" i="1"/>
  <c r="E695" i="1"/>
  <c r="F695" i="1"/>
  <c r="R695" i="1" s="1"/>
  <c r="S695" i="1" s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K696" i="1"/>
  <c r="L696" i="1"/>
  <c r="M696" i="1"/>
  <c r="N696" i="1"/>
  <c r="O696" i="1"/>
  <c r="P696" i="1"/>
  <c r="AA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/>
  <c r="G698" i="1"/>
  <c r="H698" i="1"/>
  <c r="Y698" i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 s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 s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 s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 s="1"/>
  <c r="A704" i="1"/>
  <c r="B704" i="1"/>
  <c r="C704" i="1"/>
  <c r="D704" i="1" s="1"/>
  <c r="X704" i="1" s="1"/>
  <c r="E704" i="1"/>
  <c r="F704" i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 s="1"/>
  <c r="X708" i="1" s="1"/>
  <c r="E708" i="1"/>
  <c r="F708" i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M709" i="1"/>
  <c r="N709" i="1"/>
  <c r="O709" i="1"/>
  <c r="P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/>
  <c r="I710" i="1"/>
  <c r="J710" i="1"/>
  <c r="Z710" i="1" s="1"/>
  <c r="K710" i="1"/>
  <c r="L710" i="1"/>
  <c r="M710" i="1"/>
  <c r="N710" i="1"/>
  <c r="O710" i="1"/>
  <c r="P710" i="1"/>
  <c r="AA710" i="1"/>
  <c r="A711" i="1"/>
  <c r="B711" i="1"/>
  <c r="C711" i="1"/>
  <c r="D711" i="1"/>
  <c r="X711" i="1" s="1"/>
  <c r="E711" i="1"/>
  <c r="F711" i="1"/>
  <c r="G711" i="1"/>
  <c r="H711" i="1"/>
  <c r="Y711" i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/>
  <c r="X712" i="1"/>
  <c r="E712" i="1"/>
  <c r="R712" i="1" s="1"/>
  <c r="S712" i="1" s="1"/>
  <c r="F712" i="1"/>
  <c r="G712" i="1"/>
  <c r="H712" i="1"/>
  <c r="Y712" i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F715" i="1"/>
  <c r="G715" i="1"/>
  <c r="H715" i="1"/>
  <c r="Y715" i="1" s="1"/>
  <c r="I715" i="1"/>
  <c r="J715" i="1"/>
  <c r="Z715" i="1"/>
  <c r="AA715" i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/>
  <c r="E716" i="1"/>
  <c r="R716" i="1" s="1"/>
  <c r="S716" i="1" s="1"/>
  <c r="F716" i="1"/>
  <c r="G716" i="1"/>
  <c r="H716" i="1"/>
  <c r="Y716" i="1"/>
  <c r="AE716" i="1"/>
  <c r="I716" i="1"/>
  <c r="J716" i="1"/>
  <c r="Z716" i="1" s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/>
  <c r="E717" i="1"/>
  <c r="F717" i="1"/>
  <c r="G717" i="1"/>
  <c r="H717" i="1"/>
  <c r="Y717" i="1"/>
  <c r="I717" i="1"/>
  <c r="J717" i="1"/>
  <c r="Z717" i="1" s="1"/>
  <c r="AA717" i="1" s="1"/>
  <c r="K717" i="1"/>
  <c r="T717" i="1" s="1"/>
  <c r="L717" i="1"/>
  <c r="M717" i="1"/>
  <c r="N717" i="1"/>
  <c r="O717" i="1"/>
  <c r="P717" i="1"/>
  <c r="V717" i="1"/>
  <c r="AE717" i="1"/>
  <c r="A718" i="1"/>
  <c r="B718" i="1"/>
  <c r="C718" i="1"/>
  <c r="D718" i="1"/>
  <c r="X718" i="1" s="1"/>
  <c r="E718" i="1"/>
  <c r="F718" i="1"/>
  <c r="R718" i="1" s="1"/>
  <c r="S718" i="1" s="1"/>
  <c r="G718" i="1"/>
  <c r="H718" i="1"/>
  <c r="Y718" i="1"/>
  <c r="AE718" i="1"/>
  <c r="I718" i="1"/>
  <c r="J718" i="1"/>
  <c r="K718" i="1"/>
  <c r="L718" i="1"/>
  <c r="T718" i="1" s="1"/>
  <c r="M718" i="1"/>
  <c r="N718" i="1"/>
  <c r="O718" i="1"/>
  <c r="P718" i="1"/>
  <c r="Z718" i="1"/>
  <c r="AA718" i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 s="1"/>
  <c r="AB719" i="1" s="1"/>
  <c r="A720" i="1"/>
  <c r="B720" i="1"/>
  <c r="C720" i="1"/>
  <c r="D720" i="1"/>
  <c r="X720" i="1"/>
  <c r="E720" i="1"/>
  <c r="F720" i="1"/>
  <c r="G720" i="1"/>
  <c r="H720" i="1"/>
  <c r="Y720" i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R727" i="1"/>
  <c r="S727" i="1" s="1"/>
  <c r="Z727" i="1"/>
  <c r="AA727" i="1"/>
  <c r="A728" i="1"/>
  <c r="B728" i="1"/>
  <c r="C728" i="1"/>
  <c r="D728" i="1"/>
  <c r="X728" i="1" s="1"/>
  <c r="E728" i="1"/>
  <c r="F728" i="1"/>
  <c r="R728" i="1"/>
  <c r="S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R729" i="1" s="1"/>
  <c r="S729" i="1" s="1"/>
  <c r="F729" i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R731" i="1" s="1"/>
  <c r="S731" i="1" s="1"/>
  <c r="F731" i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/>
  <c r="A733" i="1"/>
  <c r="B733" i="1"/>
  <c r="C733" i="1"/>
  <c r="D733" i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/>
  <c r="A735" i="1"/>
  <c r="B735" i="1"/>
  <c r="C735" i="1"/>
  <c r="D735" i="1"/>
  <c r="X735" i="1" s="1"/>
  <c r="E735" i="1"/>
  <c r="F735" i="1"/>
  <c r="G735" i="1"/>
  <c r="H735" i="1"/>
  <c r="Y735" i="1"/>
  <c r="AE735" i="1"/>
  <c r="I735" i="1"/>
  <c r="J735" i="1"/>
  <c r="K735" i="1"/>
  <c r="L735" i="1"/>
  <c r="M735" i="1"/>
  <c r="N735" i="1"/>
  <c r="O735" i="1"/>
  <c r="P735" i="1"/>
  <c r="R735" i="1"/>
  <c r="S735" i="1" s="1"/>
  <c r="Z735" i="1"/>
  <c r="AA735" i="1"/>
  <c r="A736" i="1"/>
  <c r="B736" i="1"/>
  <c r="C736" i="1"/>
  <c r="D736" i="1"/>
  <c r="X736" i="1"/>
  <c r="E736" i="1"/>
  <c r="F736" i="1"/>
  <c r="R736" i="1"/>
  <c r="S736" i="1" s="1"/>
  <c r="G736" i="1"/>
  <c r="H736" i="1"/>
  <c r="Y736" i="1"/>
  <c r="AE736" i="1" s="1"/>
  <c r="I736" i="1"/>
  <c r="J736" i="1"/>
  <c r="Z736" i="1"/>
  <c r="AA736" i="1" s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G737" i="1"/>
  <c r="H737" i="1"/>
  <c r="Y737" i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AE737" i="1"/>
  <c r="A738" i="1"/>
  <c r="B738" i="1"/>
  <c r="C738" i="1"/>
  <c r="D738" i="1" s="1"/>
  <c r="X738" i="1" s="1"/>
  <c r="E738" i="1"/>
  <c r="F738" i="1"/>
  <c r="G738" i="1"/>
  <c r="H738" i="1"/>
  <c r="Y738" i="1" s="1"/>
  <c r="AE738" i="1" s="1"/>
  <c r="I738" i="1"/>
  <c r="J738" i="1"/>
  <c r="Z738" i="1" s="1"/>
  <c r="AA738" i="1" s="1"/>
  <c r="K738" i="1"/>
  <c r="L738" i="1"/>
  <c r="V738" i="1" s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 s="1"/>
  <c r="X740" i="1"/>
  <c r="E740" i="1"/>
  <c r="F740" i="1"/>
  <c r="R740" i="1" s="1"/>
  <c r="S740" i="1" s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 s="1"/>
  <c r="X741" i="1" s="1"/>
  <c r="E741" i="1"/>
  <c r="F741" i="1"/>
  <c r="R741" i="1"/>
  <c r="S741" i="1" s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M743" i="1"/>
  <c r="N743" i="1"/>
  <c r="O743" i="1"/>
  <c r="P743" i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 s="1"/>
  <c r="X746" i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M746" i="1"/>
  <c r="N746" i="1"/>
  <c r="O746" i="1"/>
  <c r="P746" i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R748" i="1" s="1"/>
  <c r="F748" i="1"/>
  <c r="S748" i="1"/>
  <c r="G748" i="1"/>
  <c r="H748" i="1"/>
  <c r="Y748" i="1" s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 s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/>
  <c r="AE750" i="1"/>
  <c r="I750" i="1"/>
  <c r="J750" i="1"/>
  <c r="Z750" i="1" s="1"/>
  <c r="AA750" i="1" s="1"/>
  <c r="K750" i="1"/>
  <c r="L750" i="1"/>
  <c r="M750" i="1"/>
  <c r="N750" i="1"/>
  <c r="O750" i="1"/>
  <c r="P750" i="1"/>
  <c r="A751" i="1"/>
  <c r="B751" i="1"/>
  <c r="C751" i="1"/>
  <c r="D751" i="1"/>
  <c r="X751" i="1" s="1"/>
  <c r="E751" i="1"/>
  <c r="R751" i="1" s="1"/>
  <c r="F751" i="1"/>
  <c r="S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/>
  <c r="I753" i="1"/>
  <c r="J753" i="1"/>
  <c r="Z753" i="1" s="1"/>
  <c r="AA753" i="1" s="1"/>
  <c r="AB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T754" i="1" s="1"/>
  <c r="L754" i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 s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 s="1"/>
  <c r="X756" i="1" s="1"/>
  <c r="E756" i="1"/>
  <c r="F756" i="1"/>
  <c r="R756" i="1"/>
  <c r="S756" i="1" s="1"/>
  <c r="G756" i="1"/>
  <c r="H756" i="1"/>
  <c r="Y756" i="1" s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/>
  <c r="I757" i="1"/>
  <c r="J757" i="1"/>
  <c r="Z757" i="1" s="1"/>
  <c r="AA757" i="1" s="1"/>
  <c r="K757" i="1"/>
  <c r="L757" i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F758" i="1"/>
  <c r="G758" i="1"/>
  <c r="H758" i="1"/>
  <c r="Y758" i="1" s="1"/>
  <c r="AE758" i="1"/>
  <c r="I758" i="1"/>
  <c r="J758" i="1"/>
  <c r="Z758" i="1" s="1"/>
  <c r="AA758" i="1" s="1"/>
  <c r="K758" i="1"/>
  <c r="L758" i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K759" i="1"/>
  <c r="L759" i="1"/>
  <c r="M759" i="1"/>
  <c r="N759" i="1"/>
  <c r="O759" i="1"/>
  <c r="P759" i="1"/>
  <c r="AA759" i="1"/>
  <c r="AB759" i="1" s="1"/>
  <c r="A760" i="1"/>
  <c r="B760" i="1"/>
  <c r="C760" i="1"/>
  <c r="D760" i="1" s="1"/>
  <c r="X760" i="1" s="1"/>
  <c r="E760" i="1"/>
  <c r="R760" i="1" s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/>
  <c r="AE761" i="1" s="1"/>
  <c r="I761" i="1"/>
  <c r="J761" i="1"/>
  <c r="K761" i="1"/>
  <c r="L761" i="1"/>
  <c r="T761" i="1" s="1"/>
  <c r="AC761" i="1" s="1"/>
  <c r="AD761" i="1"/>
  <c r="M761" i="1"/>
  <c r="N761" i="1"/>
  <c r="O761" i="1"/>
  <c r="P761" i="1"/>
  <c r="Z761" i="1"/>
  <c r="AA761" i="1" s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AA762" i="1" s="1"/>
  <c r="K762" i="1"/>
  <c r="L762" i="1"/>
  <c r="T762" i="1" s="1"/>
  <c r="M762" i="1"/>
  <c r="N762" i="1"/>
  <c r="O762" i="1"/>
  <c r="P762" i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Z764" i="1"/>
  <c r="AA764" i="1" s="1"/>
  <c r="A765" i="1"/>
  <c r="B765" i="1"/>
  <c r="C765" i="1"/>
  <c r="D765" i="1"/>
  <c r="X765" i="1" s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 s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 s="1"/>
  <c r="AE767" i="1"/>
  <c r="I767" i="1"/>
  <c r="J767" i="1"/>
  <c r="Z767" i="1" s="1"/>
  <c r="AA767" i="1" s="1"/>
  <c r="K767" i="1"/>
  <c r="L767" i="1"/>
  <c r="M767" i="1"/>
  <c r="N767" i="1"/>
  <c r="O767" i="1"/>
  <c r="P767" i="1"/>
  <c r="R767" i="1"/>
  <c r="S767" i="1" s="1"/>
  <c r="A768" i="1"/>
  <c r="B768" i="1"/>
  <c r="C768" i="1"/>
  <c r="D768" i="1" s="1"/>
  <c r="X768" i="1" s="1"/>
  <c r="E768" i="1"/>
  <c r="R768" i="1" s="1"/>
  <c r="S768" i="1" s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/>
  <c r="X769" i="1" s="1"/>
  <c r="E769" i="1"/>
  <c r="F769" i="1"/>
  <c r="R769" i="1" s="1"/>
  <c r="S769" i="1" s="1"/>
  <c r="G769" i="1"/>
  <c r="H769" i="1"/>
  <c r="Y769" i="1"/>
  <c r="AE769" i="1" s="1"/>
  <c r="I769" i="1"/>
  <c r="J769" i="1"/>
  <c r="Z769" i="1" s="1"/>
  <c r="K769" i="1"/>
  <c r="L769" i="1"/>
  <c r="M769" i="1"/>
  <c r="N769" i="1"/>
  <c r="O769" i="1"/>
  <c r="P769" i="1"/>
  <c r="AA769" i="1"/>
  <c r="AB769" i="1" s="1"/>
  <c r="A770" i="1"/>
  <c r="B770" i="1"/>
  <c r="C770" i="1"/>
  <c r="D770" i="1" s="1"/>
  <c r="X770" i="1" s="1"/>
  <c r="E770" i="1"/>
  <c r="F770" i="1"/>
  <c r="R770" i="1"/>
  <c r="S770" i="1" s="1"/>
  <c r="G770" i="1"/>
  <c r="H770" i="1"/>
  <c r="Y770" i="1" s="1"/>
  <c r="AE770" i="1" s="1"/>
  <c r="AF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 s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/>
  <c r="E775" i="1"/>
  <c r="F775" i="1"/>
  <c r="R775" i="1" s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S775" i="1"/>
  <c r="Z775" i="1"/>
  <c r="AA775" i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/>
  <c r="X777" i="1"/>
  <c r="E777" i="1"/>
  <c r="F777" i="1"/>
  <c r="R777" i="1" s="1"/>
  <c r="S777" i="1" s="1"/>
  <c r="G777" i="1"/>
  <c r="H777" i="1"/>
  <c r="Y777" i="1"/>
  <c r="AE777" i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 s="1"/>
  <c r="A779" i="1"/>
  <c r="B779" i="1"/>
  <c r="C779" i="1"/>
  <c r="D779" i="1" s="1"/>
  <c r="X779" i="1" s="1"/>
  <c r="E779" i="1"/>
  <c r="F779" i="1"/>
  <c r="R779" i="1" s="1"/>
  <c r="S779" i="1" s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 s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R780" i="1"/>
  <c r="S780" i="1" s="1"/>
  <c r="Z780" i="1"/>
  <c r="AA780" i="1" s="1"/>
  <c r="A781" i="1"/>
  <c r="B781" i="1"/>
  <c r="C781" i="1"/>
  <c r="D781" i="1" s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/>
  <c r="I782" i="1"/>
  <c r="J782" i="1"/>
  <c r="K782" i="1"/>
  <c r="L782" i="1"/>
  <c r="T782" i="1" s="1"/>
  <c r="AC782" i="1" s="1"/>
  <c r="AD782" i="1" s="1"/>
  <c r="M782" i="1"/>
  <c r="N782" i="1"/>
  <c r="O782" i="1"/>
  <c r="P782" i="1"/>
  <c r="Z782" i="1"/>
  <c r="AA782" i="1" s="1"/>
  <c r="AB782" i="1" s="1"/>
  <c r="A783" i="1"/>
  <c r="B783" i="1"/>
  <c r="C783" i="1"/>
  <c r="D783" i="1" s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 s="1"/>
  <c r="X784" i="1"/>
  <c r="E784" i="1"/>
  <c r="F784" i="1"/>
  <c r="R784" i="1" s="1"/>
  <c r="S784" i="1" s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F786" i="1"/>
  <c r="G786" i="1"/>
  <c r="H786" i="1"/>
  <c r="Y786" i="1"/>
  <c r="AE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T787" i="1" s="1"/>
  <c r="U787" i="1" s="1"/>
  <c r="L787" i="1"/>
  <c r="M787" i="1"/>
  <c r="N787" i="1"/>
  <c r="O787" i="1"/>
  <c r="P787" i="1"/>
  <c r="R787" i="1"/>
  <c r="S787" i="1" s="1"/>
  <c r="A788" i="1"/>
  <c r="B788" i="1"/>
  <c r="C788" i="1"/>
  <c r="D788" i="1" s="1"/>
  <c r="X788" i="1" s="1"/>
  <c r="E788" i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 s="1"/>
  <c r="X789" i="1" s="1"/>
  <c r="E789" i="1"/>
  <c r="F789" i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 s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 s="1"/>
  <c r="X791" i="1" s="1"/>
  <c r="E791" i="1"/>
  <c r="F791" i="1"/>
  <c r="R791" i="1" s="1"/>
  <c r="S791" i="1" s="1"/>
  <c r="G791" i="1"/>
  <c r="H791" i="1"/>
  <c r="Y791" i="1" s="1"/>
  <c r="AE791" i="1" s="1"/>
  <c r="I791" i="1"/>
  <c r="J791" i="1"/>
  <c r="Z791" i="1" s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/>
  <c r="A794" i="1"/>
  <c r="B794" i="1"/>
  <c r="C794" i="1"/>
  <c r="D794" i="1"/>
  <c r="X794" i="1" s="1"/>
  <c r="E794" i="1"/>
  <c r="F794" i="1"/>
  <c r="G794" i="1"/>
  <c r="H794" i="1"/>
  <c r="Y794" i="1" s="1"/>
  <c r="AE794" i="1" s="1"/>
  <c r="I794" i="1"/>
  <c r="J794" i="1"/>
  <c r="K794" i="1"/>
  <c r="L794" i="1"/>
  <c r="V794" i="1"/>
  <c r="M794" i="1"/>
  <c r="N794" i="1"/>
  <c r="O794" i="1"/>
  <c r="P794" i="1"/>
  <c r="Z794" i="1"/>
  <c r="AA794" i="1" s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 s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G797" i="1"/>
  <c r="H797" i="1"/>
  <c r="Y797" i="1" s="1"/>
  <c r="AE797" i="1"/>
  <c r="I797" i="1"/>
  <c r="J797" i="1"/>
  <c r="Z797" i="1" s="1"/>
  <c r="AA797" i="1" s="1"/>
  <c r="AB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 s="1"/>
  <c r="A799" i="1"/>
  <c r="B799" i="1"/>
  <c r="C799" i="1"/>
  <c r="D799" i="1" s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 s="1"/>
  <c r="K799" i="1"/>
  <c r="L799" i="1"/>
  <c r="V799" i="1" s="1"/>
  <c r="M799" i="1"/>
  <c r="N799" i="1"/>
  <c r="O799" i="1"/>
  <c r="P799" i="1"/>
  <c r="A800" i="1"/>
  <c r="B800" i="1"/>
  <c r="C800" i="1"/>
  <c r="D800" i="1" s="1"/>
  <c r="X800" i="1" s="1"/>
  <c r="E800" i="1"/>
  <c r="F800" i="1"/>
  <c r="G800" i="1"/>
  <c r="H800" i="1"/>
  <c r="Y800" i="1" s="1"/>
  <c r="AE800" i="1" s="1"/>
  <c r="I800" i="1"/>
  <c r="J800" i="1"/>
  <c r="Z800" i="1" s="1"/>
  <c r="AA800" i="1" s="1"/>
  <c r="K800" i="1"/>
  <c r="L800" i="1"/>
  <c r="M800" i="1"/>
  <c r="N800" i="1"/>
  <c r="O800" i="1"/>
  <c r="P800" i="1"/>
  <c r="R800" i="1"/>
  <c r="S800" i="1" s="1"/>
  <c r="V800" i="1"/>
  <c r="A801" i="1"/>
  <c r="B801" i="1"/>
  <c r="C801" i="1"/>
  <c r="D801" i="1"/>
  <c r="X801" i="1" s="1"/>
  <c r="E801" i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R802" i="1" s="1"/>
  <c r="S802" i="1" s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 s="1"/>
  <c r="Z802" i="1"/>
  <c r="AA802" i="1" s="1"/>
  <c r="A803" i="1"/>
  <c r="B803" i="1"/>
  <c r="C803" i="1"/>
  <c r="D803" i="1" s="1"/>
  <c r="X803" i="1"/>
  <c r="E803" i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 s="1"/>
  <c r="X804" i="1" s="1"/>
  <c r="E804" i="1"/>
  <c r="F804" i="1"/>
  <c r="R804" i="1" s="1"/>
  <c r="S804" i="1"/>
  <c r="G804" i="1"/>
  <c r="H804" i="1"/>
  <c r="Y804" i="1" s="1"/>
  <c r="AE804" i="1" s="1"/>
  <c r="I804" i="1"/>
  <c r="J804" i="1"/>
  <c r="Z804" i="1"/>
  <c r="AA804" i="1" s="1"/>
  <c r="K804" i="1"/>
  <c r="L804" i="1"/>
  <c r="V804" i="1" s="1"/>
  <c r="M804" i="1"/>
  <c r="N804" i="1"/>
  <c r="O804" i="1"/>
  <c r="P804" i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 s="1"/>
  <c r="X806" i="1" s="1"/>
  <c r="E806" i="1"/>
  <c r="F806" i="1"/>
  <c r="G806" i="1"/>
  <c r="H806" i="1"/>
  <c r="Y806" i="1" s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Y808" i="1" s="1"/>
  <c r="AE808" i="1" s="1"/>
  <c r="I808" i="1"/>
  <c r="J808" i="1"/>
  <c r="Z808" i="1" s="1"/>
  <c r="K808" i="1"/>
  <c r="L808" i="1"/>
  <c r="M808" i="1"/>
  <c r="N808" i="1"/>
  <c r="O808" i="1"/>
  <c r="P808" i="1"/>
  <c r="V808" i="1"/>
  <c r="AA808" i="1"/>
  <c r="A809" i="1"/>
  <c r="B809" i="1"/>
  <c r="C809" i="1"/>
  <c r="D809" i="1" s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R809" i="1"/>
  <c r="S809" i="1" s="1"/>
  <c r="Z809" i="1"/>
  <c r="AA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 s="1"/>
  <c r="X811" i="1" s="1"/>
  <c r="E811" i="1"/>
  <c r="F811" i="1"/>
  <c r="G811" i="1"/>
  <c r="H811" i="1"/>
  <c r="I811" i="1"/>
  <c r="J811" i="1"/>
  <c r="Z811" i="1" s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/>
  <c r="E812" i="1"/>
  <c r="F812" i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 s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A814" i="1"/>
  <c r="B814" i="1"/>
  <c r="C814" i="1"/>
  <c r="D814" i="1"/>
  <c r="X814" i="1" s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 s="1"/>
  <c r="X815" i="1" s="1"/>
  <c r="E815" i="1"/>
  <c r="F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 s="1"/>
  <c r="X816" i="1"/>
  <c r="E816" i="1"/>
  <c r="F816" i="1"/>
  <c r="R816" i="1" s="1"/>
  <c r="S816" i="1" s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/>
  <c r="X817" i="1" s="1"/>
  <c r="E817" i="1"/>
  <c r="F817" i="1"/>
  <c r="G817" i="1"/>
  <c r="H817" i="1"/>
  <c r="Y817" i="1" s="1"/>
  <c r="AE817" i="1" s="1"/>
  <c r="I817" i="1"/>
  <c r="J817" i="1"/>
  <c r="K817" i="1"/>
  <c r="T817" i="1" s="1"/>
  <c r="L817" i="1"/>
  <c r="V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Y818" i="1" s="1"/>
  <c r="AE818" i="1" s="1"/>
  <c r="I818" i="1"/>
  <c r="J818" i="1"/>
  <c r="Z818" i="1" s="1"/>
  <c r="AA818" i="1" s="1"/>
  <c r="K818" i="1"/>
  <c r="L818" i="1"/>
  <c r="V818" i="1"/>
  <c r="M818" i="1"/>
  <c r="N818" i="1"/>
  <c r="O818" i="1"/>
  <c r="P818" i="1"/>
  <c r="R818" i="1"/>
  <c r="S818" i="1" s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F820" i="1"/>
  <c r="G820" i="1"/>
  <c r="H820" i="1"/>
  <c r="I820" i="1"/>
  <c r="J820" i="1"/>
  <c r="Z820" i="1" s="1"/>
  <c r="AA820" i="1" s="1"/>
  <c r="AB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 s="1"/>
  <c r="X821" i="1"/>
  <c r="E821" i="1"/>
  <c r="F821" i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R825" i="1" s="1"/>
  <c r="S825" i="1" s="1"/>
  <c r="G825" i="1"/>
  <c r="H825" i="1"/>
  <c r="Y825" i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/>
  <c r="E826" i="1"/>
  <c r="F826" i="1"/>
  <c r="G826" i="1"/>
  <c r="H826" i="1"/>
  <c r="Y826" i="1"/>
  <c r="AE826" i="1"/>
  <c r="I826" i="1"/>
  <c r="J826" i="1"/>
  <c r="Z826" i="1" s="1"/>
  <c r="AA826" i="1" s="1"/>
  <c r="AB826" i="1" s="1"/>
  <c r="K826" i="1"/>
  <c r="L826" i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B827" i="1" s="1"/>
  <c r="A828" i="1"/>
  <c r="B828" i="1"/>
  <c r="C828" i="1"/>
  <c r="D828" i="1" s="1"/>
  <c r="X828" i="1" s="1"/>
  <c r="E828" i="1"/>
  <c r="F828" i="1"/>
  <c r="R828" i="1" s="1"/>
  <c r="S828" i="1"/>
  <c r="G828" i="1"/>
  <c r="H828" i="1"/>
  <c r="Y828" i="1" s="1"/>
  <c r="AE828" i="1" s="1"/>
  <c r="I828" i="1"/>
  <c r="J828" i="1"/>
  <c r="Z828" i="1" s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 s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/>
  <c r="E834" i="1"/>
  <c r="F834" i="1"/>
  <c r="R834" i="1" s="1"/>
  <c r="G834" i="1"/>
  <c r="H834" i="1"/>
  <c r="Y834" i="1" s="1"/>
  <c r="AE834" i="1" s="1"/>
  <c r="I834" i="1"/>
  <c r="J834" i="1"/>
  <c r="Z834" i="1" s="1"/>
  <c r="K834" i="1"/>
  <c r="L834" i="1"/>
  <c r="V834" i="1" s="1"/>
  <c r="M834" i="1"/>
  <c r="N834" i="1"/>
  <c r="O834" i="1"/>
  <c r="P834" i="1"/>
  <c r="AA834" i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G836" i="1"/>
  <c r="H836" i="1"/>
  <c r="Y836" i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G840" i="1"/>
  <c r="H840" i="1"/>
  <c r="Y840" i="1" s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/>
  <c r="E841" i="1"/>
  <c r="F841" i="1"/>
  <c r="G841" i="1"/>
  <c r="H841" i="1"/>
  <c r="Y841" i="1"/>
  <c r="AE841" i="1" s="1"/>
  <c r="I841" i="1"/>
  <c r="J841" i="1"/>
  <c r="K841" i="1"/>
  <c r="L841" i="1"/>
  <c r="V841" i="1" s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T842" i="1" s="1"/>
  <c r="AB842" i="1" s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 s="1"/>
  <c r="X844" i="1"/>
  <c r="E844" i="1"/>
  <c r="F844" i="1"/>
  <c r="R844" i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K845" i="1"/>
  <c r="L845" i="1"/>
  <c r="M845" i="1"/>
  <c r="N845" i="1"/>
  <c r="O845" i="1"/>
  <c r="P845" i="1"/>
  <c r="Z845" i="1"/>
  <c r="AA845" i="1" s="1"/>
  <c r="AB845" i="1" s="1"/>
  <c r="A846" i="1"/>
  <c r="B846" i="1"/>
  <c r="C846" i="1"/>
  <c r="D846" i="1" s="1"/>
  <c r="X846" i="1" s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 s="1"/>
  <c r="AB852" i="1" s="1"/>
  <c r="K852" i="1"/>
  <c r="T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/>
  <c r="AE855" i="1" s="1"/>
  <c r="I855" i="1"/>
  <c r="J855" i="1"/>
  <c r="K855" i="1"/>
  <c r="L855" i="1"/>
  <c r="V855" i="1" s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T860" i="1" s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 s="1"/>
  <c r="G865" i="1"/>
  <c r="H865" i="1"/>
  <c r="Y865" i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AA866" i="1" s="1"/>
  <c r="AB866" i="1" s="1"/>
  <c r="K866" i="1"/>
  <c r="T866" i="1" s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B867" i="1" s="1"/>
  <c r="A868" i="1"/>
  <c r="B868" i="1"/>
  <c r="C868" i="1"/>
  <c r="D868" i="1" s="1"/>
  <c r="X868" i="1" s="1"/>
  <c r="E868" i="1"/>
  <c r="F868" i="1"/>
  <c r="G868" i="1"/>
  <c r="H868" i="1"/>
  <c r="Y868" i="1" s="1"/>
  <c r="AE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/>
  <c r="AE869" i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 s="1"/>
  <c r="AE870" i="1" s="1"/>
  <c r="I870" i="1"/>
  <c r="J870" i="1"/>
  <c r="Z870" i="1" s="1"/>
  <c r="K870" i="1"/>
  <c r="L870" i="1"/>
  <c r="M870" i="1"/>
  <c r="N870" i="1"/>
  <c r="O870" i="1"/>
  <c r="P870" i="1"/>
  <c r="AA870" i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Z886" i="1" s="1"/>
  <c r="K886" i="1"/>
  <c r="L886" i="1"/>
  <c r="M886" i="1"/>
  <c r="N886" i="1"/>
  <c r="O886" i="1"/>
  <c r="P886" i="1"/>
  <c r="AA886" i="1"/>
  <c r="A887" i="1"/>
  <c r="B887" i="1"/>
  <c r="C887" i="1"/>
  <c r="D887" i="1"/>
  <c r="X887" i="1" s="1"/>
  <c r="E887" i="1"/>
  <c r="F887" i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R890" i="1" s="1"/>
  <c r="F890" i="1"/>
  <c r="G890" i="1"/>
  <c r="H890" i="1"/>
  <c r="Y890" i="1" s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R894" i="1" s="1"/>
  <c r="S894" i="1" s="1"/>
  <c r="F894" i="1"/>
  <c r="G894" i="1"/>
  <c r="H894" i="1"/>
  <c r="Y894" i="1" s="1"/>
  <c r="AE894" i="1" s="1"/>
  <c r="I894" i="1"/>
  <c r="J894" i="1"/>
  <c r="Z894" i="1" s="1"/>
  <c r="K894" i="1"/>
  <c r="T894" i="1" s="1"/>
  <c r="L894" i="1"/>
  <c r="M894" i="1"/>
  <c r="N894" i="1"/>
  <c r="O894" i="1"/>
  <c r="P894" i="1"/>
  <c r="AA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G899" i="1"/>
  <c r="H899" i="1"/>
  <c r="Y899" i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/>
  <c r="E900" i="1"/>
  <c r="F900" i="1"/>
  <c r="G900" i="1"/>
  <c r="H900" i="1"/>
  <c r="Y900" i="1" s="1"/>
  <c r="AE900" i="1" s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T902" i="1" s="1"/>
  <c r="M902" i="1"/>
  <c r="N902" i="1"/>
  <c r="O902" i="1"/>
  <c r="P902" i="1"/>
  <c r="A903" i="1"/>
  <c r="B903" i="1"/>
  <c r="C903" i="1"/>
  <c r="D903" i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G904" i="1"/>
  <c r="H904" i="1"/>
  <c r="Y904" i="1" s="1"/>
  <c r="AE904" i="1" s="1"/>
  <c r="I904" i="1"/>
  <c r="J904" i="1"/>
  <c r="Z904" i="1" s="1"/>
  <c r="AA904" i="1"/>
  <c r="K904" i="1"/>
  <c r="L904" i="1"/>
  <c r="V904" i="1" s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 s="1"/>
  <c r="AE906" i="1" s="1"/>
  <c r="I906" i="1"/>
  <c r="J906" i="1"/>
  <c r="Z906" i="1" s="1"/>
  <c r="K906" i="1"/>
  <c r="L906" i="1"/>
  <c r="V906" i="1" s="1"/>
  <c r="M906" i="1"/>
  <c r="N906" i="1"/>
  <c r="O906" i="1"/>
  <c r="P906" i="1"/>
  <c r="AA906" i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 s="1"/>
  <c r="X908" i="1"/>
  <c r="E908" i="1"/>
  <c r="F908" i="1"/>
  <c r="R908" i="1"/>
  <c r="S908" i="1" s="1"/>
  <c r="G908" i="1"/>
  <c r="H908" i="1"/>
  <c r="Y908" i="1" s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R909" i="1" s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/>
  <c r="AE910" i="1"/>
  <c r="I910" i="1"/>
  <c r="J910" i="1"/>
  <c r="Z910" i="1" s="1"/>
  <c r="K910" i="1"/>
  <c r="L910" i="1"/>
  <c r="M910" i="1"/>
  <c r="N910" i="1"/>
  <c r="O910" i="1"/>
  <c r="P910" i="1"/>
  <c r="AA910" i="1"/>
  <c r="A911" i="1"/>
  <c r="B911" i="1"/>
  <c r="C911" i="1"/>
  <c r="D911" i="1" s="1"/>
  <c r="X911" i="1"/>
  <c r="E911" i="1"/>
  <c r="F911" i="1"/>
  <c r="R911" i="1" s="1"/>
  <c r="S911" i="1" s="1"/>
  <c r="G911" i="1"/>
  <c r="H911" i="1"/>
  <c r="Y911" i="1"/>
  <c r="AE911" i="1"/>
  <c r="I911" i="1"/>
  <c r="J911" i="1"/>
  <c r="Z911" i="1" s="1"/>
  <c r="AA911" i="1" s="1"/>
  <c r="K911" i="1"/>
  <c r="L911" i="1"/>
  <c r="T911" i="1" s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 s="1"/>
  <c r="AE912" i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/>
  <c r="E916" i="1"/>
  <c r="F916" i="1"/>
  <c r="R916" i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AF917" i="1" s="1"/>
  <c r="I917" i="1"/>
  <c r="J917" i="1"/>
  <c r="Z917" i="1" s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R919" i="1" s="1"/>
  <c r="S919" i="1" s="1"/>
  <c r="F919" i="1"/>
  <c r="G919" i="1"/>
  <c r="H919" i="1"/>
  <c r="Y919" i="1"/>
  <c r="AE919" i="1" s="1"/>
  <c r="I919" i="1"/>
  <c r="J919" i="1"/>
  <c r="Z919" i="1" s="1"/>
  <c r="K919" i="1"/>
  <c r="L919" i="1"/>
  <c r="V919" i="1" s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R921" i="1" s="1"/>
  <c r="S921" i="1" s="1"/>
  <c r="G921" i="1"/>
  <c r="H921" i="1"/>
  <c r="Y921" i="1" s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Z923" i="1" s="1"/>
  <c r="K923" i="1"/>
  <c r="L923" i="1"/>
  <c r="V923" i="1" s="1"/>
  <c r="M923" i="1"/>
  <c r="N923" i="1"/>
  <c r="O923" i="1"/>
  <c r="P923" i="1"/>
  <c r="AA923" i="1"/>
  <c r="AB923" i="1" s="1"/>
  <c r="A924" i="1"/>
  <c r="B924" i="1"/>
  <c r="C924" i="1"/>
  <c r="D924" i="1" s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 s="1"/>
  <c r="E926" i="1"/>
  <c r="F926" i="1"/>
  <c r="G926" i="1"/>
  <c r="H926" i="1"/>
  <c r="Y926" i="1" s="1"/>
  <c r="AE926" i="1" s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 s="1"/>
  <c r="E928" i="1"/>
  <c r="F928" i="1"/>
  <c r="R928" i="1" s="1"/>
  <c r="S928" i="1" s="1"/>
  <c r="G928" i="1"/>
  <c r="H928" i="1"/>
  <c r="Y928" i="1" s="1"/>
  <c r="AE928" i="1"/>
  <c r="I928" i="1"/>
  <c r="J928" i="1"/>
  <c r="Z928" i="1" s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 s="1"/>
  <c r="E931" i="1"/>
  <c r="F931" i="1"/>
  <c r="R931" i="1" s="1"/>
  <c r="S931" i="1" s="1"/>
  <c r="G931" i="1"/>
  <c r="H931" i="1"/>
  <c r="Y931" i="1" s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/>
  <c r="X932" i="1"/>
  <c r="E932" i="1"/>
  <c r="F932" i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 s="1"/>
  <c r="AE934" i="1" s="1"/>
  <c r="I934" i="1"/>
  <c r="J934" i="1"/>
  <c r="Z934" i="1" s="1"/>
  <c r="K934" i="1"/>
  <c r="L934" i="1"/>
  <c r="M934" i="1"/>
  <c r="N934" i="1"/>
  <c r="O934" i="1"/>
  <c r="P934" i="1"/>
  <c r="AA934" i="1"/>
  <c r="AB934" i="1" s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/>
  <c r="X936" i="1" s="1"/>
  <c r="E936" i="1"/>
  <c r="F936" i="1"/>
  <c r="R936" i="1" s="1"/>
  <c r="S936" i="1" s="1"/>
  <c r="G936" i="1"/>
  <c r="H936" i="1"/>
  <c r="Y936" i="1"/>
  <c r="AE936" i="1" s="1"/>
  <c r="AF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R937" i="1" s="1"/>
  <c r="S937" i="1" s="1"/>
  <c r="F937" i="1"/>
  <c r="G937" i="1"/>
  <c r="H937" i="1"/>
  <c r="Y937" i="1"/>
  <c r="AE937" i="1" s="1"/>
  <c r="I937" i="1"/>
  <c r="J937" i="1"/>
  <c r="Z937" i="1" s="1"/>
  <c r="AA937" i="1" s="1"/>
  <c r="K937" i="1"/>
  <c r="L937" i="1"/>
  <c r="T937" i="1" s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 s="1"/>
  <c r="X939" i="1" s="1"/>
  <c r="E939" i="1"/>
  <c r="F939" i="1"/>
  <c r="G939" i="1"/>
  <c r="H939" i="1"/>
  <c r="Y939" i="1" s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 s="1"/>
  <c r="X940" i="1" s="1"/>
  <c r="E940" i="1"/>
  <c r="F940" i="1"/>
  <c r="R940" i="1"/>
  <c r="S940" i="1" s="1"/>
  <c r="G940" i="1"/>
  <c r="H940" i="1"/>
  <c r="Y940" i="1" s="1"/>
  <c r="AE940" i="1" s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/>
  <c r="AE941" i="1" s="1"/>
  <c r="AF941" i="1" s="1"/>
  <c r="AG941" i="1" s="1"/>
  <c r="AH941" i="1" s="1"/>
  <c r="I941" i="1"/>
  <c r="J941" i="1"/>
  <c r="Z941" i="1" s="1"/>
  <c r="AA941" i="1" s="1"/>
  <c r="AB941" i="1" s="1"/>
  <c r="K941" i="1"/>
  <c r="L941" i="1"/>
  <c r="M941" i="1"/>
  <c r="N941" i="1"/>
  <c r="O941" i="1"/>
  <c r="P941" i="1"/>
  <c r="A942" i="1"/>
  <c r="B942" i="1"/>
  <c r="C942" i="1"/>
  <c r="D942" i="1" s="1"/>
  <c r="X942" i="1"/>
  <c r="E942" i="1"/>
  <c r="F942" i="1"/>
  <c r="R942" i="1" s="1"/>
  <c r="S942" i="1" s="1"/>
  <c r="G942" i="1"/>
  <c r="H942" i="1"/>
  <c r="Y942" i="1"/>
  <c r="AE942" i="1" s="1"/>
  <c r="I942" i="1"/>
  <c r="J942" i="1"/>
  <c r="Z942" i="1" s="1"/>
  <c r="K942" i="1"/>
  <c r="L942" i="1"/>
  <c r="M942" i="1"/>
  <c r="N942" i="1"/>
  <c r="O942" i="1"/>
  <c r="P942" i="1"/>
  <c r="AA942" i="1"/>
  <c r="A943" i="1"/>
  <c r="B943" i="1"/>
  <c r="C943" i="1"/>
  <c r="D943" i="1" s="1"/>
  <c r="X943" i="1" s="1"/>
  <c r="E943" i="1"/>
  <c r="F943" i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 s="1"/>
  <c r="AE944" i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 s="1"/>
  <c r="S945" i="1"/>
  <c r="G945" i="1"/>
  <c r="H945" i="1"/>
  <c r="Y945" i="1" s="1"/>
  <c r="AE945" i="1" s="1"/>
  <c r="I945" i="1"/>
  <c r="J945" i="1"/>
  <c r="Z945" i="1"/>
  <c r="AA945" i="1"/>
  <c r="K945" i="1"/>
  <c r="L945" i="1"/>
  <c r="V945" i="1" s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/>
  <c r="E950" i="1"/>
  <c r="F950" i="1"/>
  <c r="R950" i="1" s="1"/>
  <c r="S950" i="1" s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K951" i="1"/>
  <c r="L951" i="1"/>
  <c r="M951" i="1"/>
  <c r="N951" i="1"/>
  <c r="O951" i="1"/>
  <c r="P951" i="1"/>
  <c r="Z951" i="1"/>
  <c r="AA951" i="1" s="1"/>
  <c r="AB951" i="1" s="1"/>
  <c r="A952" i="1"/>
  <c r="B952" i="1"/>
  <c r="C952" i="1"/>
  <c r="D952" i="1" s="1"/>
  <c r="X952" i="1" s="1"/>
  <c r="E952" i="1"/>
  <c r="F952" i="1"/>
  <c r="G952" i="1"/>
  <c r="H952" i="1"/>
  <c r="Y952" i="1" s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R953" i="1" s="1"/>
  <c r="S953" i="1" s="1"/>
  <c r="G953" i="1"/>
  <c r="H953" i="1"/>
  <c r="Y953" i="1"/>
  <c r="AE953" i="1" s="1"/>
  <c r="I953" i="1"/>
  <c r="J953" i="1"/>
  <c r="K953" i="1"/>
  <c r="L953" i="1"/>
  <c r="M953" i="1"/>
  <c r="N953" i="1"/>
  <c r="O953" i="1"/>
  <c r="P953" i="1"/>
  <c r="Z953" i="1"/>
  <c r="AA953" i="1" s="1"/>
  <c r="A954" i="1"/>
  <c r="B954" i="1"/>
  <c r="C954" i="1"/>
  <c r="D954" i="1"/>
  <c r="X954" i="1" s="1"/>
  <c r="E954" i="1"/>
  <c r="R954" i="1" s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T958" i="1" s="1"/>
  <c r="M958" i="1"/>
  <c r="N958" i="1"/>
  <c r="O958" i="1"/>
  <c r="P958" i="1"/>
  <c r="Z958" i="1"/>
  <c r="AA958" i="1" s="1"/>
  <c r="A959" i="1"/>
  <c r="B959" i="1"/>
  <c r="C959" i="1"/>
  <c r="D959" i="1" s="1"/>
  <c r="X959" i="1" s="1"/>
  <c r="E959" i="1"/>
  <c r="R959" i="1" s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 s="1"/>
  <c r="X960" i="1" s="1"/>
  <c r="E960" i="1"/>
  <c r="F960" i="1"/>
  <c r="R960" i="1" s="1"/>
  <c r="S960" i="1"/>
  <c r="G960" i="1"/>
  <c r="H960" i="1"/>
  <c r="Y960" i="1" s="1"/>
  <c r="AE960" i="1" s="1"/>
  <c r="I960" i="1"/>
  <c r="J960" i="1"/>
  <c r="Z960" i="1" s="1"/>
  <c r="AA960" i="1"/>
  <c r="K960" i="1"/>
  <c r="L960" i="1"/>
  <c r="T960" i="1" s="1"/>
  <c r="AB960" i="1" s="1"/>
  <c r="M960" i="1"/>
  <c r="N960" i="1"/>
  <c r="O960" i="1"/>
  <c r="P960" i="1"/>
  <c r="A961" i="1"/>
  <c r="B961" i="1"/>
  <c r="C961" i="1"/>
  <c r="D961" i="1"/>
  <c r="X961" i="1"/>
  <c r="E961" i="1"/>
  <c r="R961" i="1" s="1"/>
  <c r="S961" i="1" s="1"/>
  <c r="F961" i="1"/>
  <c r="G961" i="1"/>
  <c r="H961" i="1"/>
  <c r="Y961" i="1"/>
  <c r="AE961" i="1" s="1"/>
  <c r="I961" i="1"/>
  <c r="J961" i="1"/>
  <c r="Z961" i="1" s="1"/>
  <c r="K961" i="1"/>
  <c r="L961" i="1"/>
  <c r="V961" i="1"/>
  <c r="M961" i="1"/>
  <c r="N961" i="1"/>
  <c r="O961" i="1"/>
  <c r="P961" i="1"/>
  <c r="T961" i="1"/>
  <c r="U961" i="1" s="1"/>
  <c r="AA961" i="1"/>
  <c r="A962" i="1"/>
  <c r="B962" i="1"/>
  <c r="C962" i="1"/>
  <c r="D962" i="1"/>
  <c r="X962" i="1" s="1"/>
  <c r="E962" i="1"/>
  <c r="R962" i="1" s="1"/>
  <c r="S962" i="1" s="1"/>
  <c r="F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 s="1"/>
  <c r="E963" i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 s="1"/>
  <c r="M963" i="1"/>
  <c r="N963" i="1"/>
  <c r="O963" i="1"/>
  <c r="P963" i="1"/>
  <c r="T963" i="1"/>
  <c r="AB963" i="1" s="1"/>
  <c r="A964" i="1"/>
  <c r="B964" i="1"/>
  <c r="C964" i="1"/>
  <c r="D964" i="1"/>
  <c r="X964" i="1" s="1"/>
  <c r="E964" i="1"/>
  <c r="F964" i="1"/>
  <c r="G964" i="1"/>
  <c r="H964" i="1"/>
  <c r="Y964" i="1" s="1"/>
  <c r="AE964" i="1" s="1"/>
  <c r="AF964" i="1" s="1"/>
  <c r="I964" i="1"/>
  <c r="J964" i="1"/>
  <c r="Z964" i="1" s="1"/>
  <c r="AA964" i="1" s="1"/>
  <c r="AB964" i="1" s="1"/>
  <c r="K964" i="1"/>
  <c r="T964" i="1"/>
  <c r="U964" i="1" s="1"/>
  <c r="L964" i="1"/>
  <c r="V964" i="1" s="1"/>
  <c r="M964" i="1"/>
  <c r="N964" i="1"/>
  <c r="O964" i="1"/>
  <c r="P964" i="1"/>
  <c r="A965" i="1"/>
  <c r="B965" i="1"/>
  <c r="C965" i="1"/>
  <c r="D965" i="1" s="1"/>
  <c r="X965" i="1"/>
  <c r="E965" i="1"/>
  <c r="F965" i="1"/>
  <c r="G965" i="1"/>
  <c r="H965" i="1"/>
  <c r="Y965" i="1" s="1"/>
  <c r="AE965" i="1" s="1"/>
  <c r="I965" i="1"/>
  <c r="J965" i="1"/>
  <c r="K965" i="1"/>
  <c r="L965" i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G966" i="1"/>
  <c r="H966" i="1"/>
  <c r="Y966" i="1" s="1"/>
  <c r="AE966" i="1" s="1"/>
  <c r="I966" i="1"/>
  <c r="J966" i="1"/>
  <c r="K966" i="1"/>
  <c r="U966" i="1"/>
  <c r="L966" i="1"/>
  <c r="T966" i="1" s="1"/>
  <c r="V966" i="1"/>
  <c r="M966" i="1"/>
  <c r="N966" i="1"/>
  <c r="O966" i="1"/>
  <c r="P966" i="1"/>
  <c r="Z966" i="1"/>
  <c r="AA966" i="1"/>
  <c r="A967" i="1"/>
  <c r="B967" i="1"/>
  <c r="C967" i="1"/>
  <c r="D967" i="1" s="1"/>
  <c r="X967" i="1" s="1"/>
  <c r="E967" i="1"/>
  <c r="F967" i="1"/>
  <c r="R967" i="1" s="1"/>
  <c r="G967" i="1"/>
  <c r="H967" i="1"/>
  <c r="Y967" i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/>
  <c r="X968" i="1" s="1"/>
  <c r="E968" i="1"/>
  <c r="F968" i="1"/>
  <c r="R968" i="1"/>
  <c r="S968" i="1" s="1"/>
  <c r="G968" i="1"/>
  <c r="H968" i="1"/>
  <c r="Y968" i="1" s="1"/>
  <c r="AE968" i="1" s="1"/>
  <c r="I968" i="1"/>
  <c r="J968" i="1"/>
  <c r="Z968" i="1"/>
  <c r="AA968" i="1" s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G969" i="1"/>
  <c r="H969" i="1"/>
  <c r="Y969" i="1"/>
  <c r="AE969" i="1" s="1"/>
  <c r="I969" i="1"/>
  <c r="J969" i="1"/>
  <c r="Z969" i="1" s="1"/>
  <c r="K969" i="1"/>
  <c r="T969" i="1" s="1"/>
  <c r="U969" i="1" s="1"/>
  <c r="L969" i="1"/>
  <c r="V969" i="1"/>
  <c r="M969" i="1"/>
  <c r="N969" i="1"/>
  <c r="O969" i="1"/>
  <c r="P969" i="1"/>
  <c r="AA969" i="1"/>
  <c r="AB969" i="1" s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 s="1"/>
  <c r="AE970" i="1" s="1"/>
  <c r="I970" i="1"/>
  <c r="J970" i="1"/>
  <c r="Z970" i="1"/>
  <c r="AA970" i="1" s="1"/>
  <c r="K970" i="1"/>
  <c r="T970" i="1" s="1"/>
  <c r="U970" i="1" s="1"/>
  <c r="L970" i="1"/>
  <c r="V970" i="1" s="1"/>
  <c r="M970" i="1"/>
  <c r="N970" i="1"/>
  <c r="O970" i="1"/>
  <c r="P970" i="1"/>
  <c r="A971" i="1"/>
  <c r="B971" i="1"/>
  <c r="C971" i="1"/>
  <c r="D971" i="1" s="1"/>
  <c r="X971" i="1" s="1"/>
  <c r="E971" i="1"/>
  <c r="R971" i="1" s="1"/>
  <c r="S971" i="1" s="1"/>
  <c r="F971" i="1"/>
  <c r="G971" i="1"/>
  <c r="H971" i="1"/>
  <c r="Y971" i="1" s="1"/>
  <c r="AE971" i="1" s="1"/>
  <c r="I971" i="1"/>
  <c r="J971" i="1"/>
  <c r="K971" i="1"/>
  <c r="L971" i="1"/>
  <c r="V971" i="1" s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G972" i="1"/>
  <c r="H972" i="1"/>
  <c r="Y972" i="1"/>
  <c r="AE972" i="1" s="1"/>
  <c r="I972" i="1"/>
  <c r="J972" i="1"/>
  <c r="K972" i="1"/>
  <c r="L972" i="1"/>
  <c r="T972" i="1" s="1"/>
  <c r="U972" i="1" s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974" i="1"/>
  <c r="B974" i="1"/>
  <c r="C974" i="1"/>
  <c r="D974" i="1" s="1"/>
  <c r="X974" i="1" s="1"/>
  <c r="E974" i="1"/>
  <c r="F974" i="1"/>
  <c r="G974" i="1"/>
  <c r="H974" i="1"/>
  <c r="Y974" i="1"/>
  <c r="AE974" i="1" s="1"/>
  <c r="I974" i="1"/>
  <c r="J974" i="1"/>
  <c r="K974" i="1"/>
  <c r="L974" i="1"/>
  <c r="V974" i="1"/>
  <c r="M974" i="1"/>
  <c r="N974" i="1"/>
  <c r="O974" i="1"/>
  <c r="P974" i="1"/>
  <c r="T974" i="1"/>
  <c r="Z974" i="1"/>
  <c r="AA974" i="1" s="1"/>
  <c r="A975" i="1"/>
  <c r="B975" i="1"/>
  <c r="C975" i="1"/>
  <c r="D975" i="1"/>
  <c r="X975" i="1" s="1"/>
  <c r="E975" i="1"/>
  <c r="F975" i="1"/>
  <c r="R975" i="1" s="1"/>
  <c r="S975" i="1"/>
  <c r="G975" i="1"/>
  <c r="H975" i="1"/>
  <c r="Y975" i="1" s="1"/>
  <c r="AE975" i="1" s="1"/>
  <c r="I975" i="1"/>
  <c r="J975" i="1"/>
  <c r="Z975" i="1" s="1"/>
  <c r="AA975" i="1"/>
  <c r="K975" i="1"/>
  <c r="T975" i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I976" i="1"/>
  <c r="J976" i="1"/>
  <c r="K976" i="1"/>
  <c r="L976" i="1"/>
  <c r="T976" i="1" s="1"/>
  <c r="U976" i="1" s="1"/>
  <c r="M976" i="1"/>
  <c r="N976" i="1"/>
  <c r="O976" i="1"/>
  <c r="P976" i="1"/>
  <c r="Z976" i="1"/>
  <c r="AA976" i="1" s="1"/>
  <c r="AB976" i="1" s="1"/>
  <c r="A977" i="1"/>
  <c r="B977" i="1"/>
  <c r="C977" i="1"/>
  <c r="D977" i="1" s="1"/>
  <c r="X977" i="1" s="1"/>
  <c r="E977" i="1"/>
  <c r="F977" i="1"/>
  <c r="R977" i="1" s="1"/>
  <c r="S977" i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 s="1"/>
  <c r="X978" i="1"/>
  <c r="E978" i="1"/>
  <c r="F978" i="1"/>
  <c r="R978" i="1"/>
  <c r="S978" i="1" s="1"/>
  <c r="G978" i="1"/>
  <c r="H978" i="1"/>
  <c r="Y978" i="1" s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 s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K980" i="1"/>
  <c r="T980" i="1" s="1"/>
  <c r="L980" i="1"/>
  <c r="V980" i="1" s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K981" i="1"/>
  <c r="L981" i="1"/>
  <c r="V981" i="1" s="1"/>
  <c r="M981" i="1"/>
  <c r="N981" i="1"/>
  <c r="O981" i="1"/>
  <c r="P981" i="1"/>
  <c r="T981" i="1"/>
  <c r="Z981" i="1"/>
  <c r="AA981" i="1" s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 s="1"/>
  <c r="AE982" i="1" s="1"/>
  <c r="I982" i="1"/>
  <c r="J982" i="1"/>
  <c r="Z982" i="1" s="1"/>
  <c r="AA982" i="1" s="1"/>
  <c r="K982" i="1"/>
  <c r="T982" i="1" s="1"/>
  <c r="L982" i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V983" i="1" s="1"/>
  <c r="M983" i="1"/>
  <c r="N983" i="1"/>
  <c r="O983" i="1"/>
  <c r="P983" i="1"/>
  <c r="T983" i="1"/>
  <c r="Z983" i="1"/>
  <c r="AA983" i="1" s="1"/>
  <c r="A984" i="1"/>
  <c r="B984" i="1"/>
  <c r="C984" i="1"/>
  <c r="D984" i="1"/>
  <c r="X984" i="1" s="1"/>
  <c r="E984" i="1"/>
  <c r="F984" i="1"/>
  <c r="G984" i="1"/>
  <c r="H984" i="1"/>
  <c r="Y984" i="1"/>
  <c r="AE984" i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 s="1"/>
  <c r="X985" i="1" s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 s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 s="1"/>
  <c r="AE988" i="1" s="1"/>
  <c r="I988" i="1"/>
  <c r="J988" i="1"/>
  <c r="K988" i="1"/>
  <c r="L988" i="1"/>
  <c r="T988" i="1" s="1"/>
  <c r="M988" i="1"/>
  <c r="N988" i="1"/>
  <c r="O988" i="1"/>
  <c r="P988" i="1"/>
  <c r="Z988" i="1"/>
  <c r="AA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Z989" i="1" s="1"/>
  <c r="K989" i="1"/>
  <c r="T989" i="1"/>
  <c r="L989" i="1"/>
  <c r="V989" i="1" s="1"/>
  <c r="M989" i="1"/>
  <c r="N989" i="1"/>
  <c r="O989" i="1"/>
  <c r="P989" i="1"/>
  <c r="AA989" i="1"/>
  <c r="A990" i="1"/>
  <c r="B990" i="1"/>
  <c r="C990" i="1"/>
  <c r="D990" i="1" s="1"/>
  <c r="X990" i="1"/>
  <c r="E990" i="1"/>
  <c r="F990" i="1"/>
  <c r="G990" i="1"/>
  <c r="H990" i="1"/>
  <c r="Y990" i="1" s="1"/>
  <c r="AE990" i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 s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Z991" i="1" s="1"/>
  <c r="AA991" i="1" s="1"/>
  <c r="K991" i="1"/>
  <c r="L991" i="1"/>
  <c r="M991" i="1"/>
  <c r="N991" i="1"/>
  <c r="O991" i="1"/>
  <c r="P991" i="1"/>
  <c r="A992" i="1"/>
  <c r="B992" i="1"/>
  <c r="C992" i="1"/>
  <c r="D992" i="1"/>
  <c r="X992" i="1"/>
  <c r="E992" i="1"/>
  <c r="F992" i="1"/>
  <c r="G992" i="1"/>
  <c r="H992" i="1"/>
  <c r="Y992" i="1"/>
  <c r="AE992" i="1"/>
  <c r="I992" i="1"/>
  <c r="J992" i="1"/>
  <c r="Z992" i="1" s="1"/>
  <c r="K992" i="1"/>
  <c r="L992" i="1"/>
  <c r="M992" i="1"/>
  <c r="N992" i="1"/>
  <c r="O992" i="1"/>
  <c r="P992" i="1"/>
  <c r="AA992" i="1"/>
  <c r="AB992" i="1" s="1"/>
  <c r="A993" i="1"/>
  <c r="B993" i="1"/>
  <c r="C993" i="1"/>
  <c r="D993" i="1" s="1"/>
  <c r="X993" i="1"/>
  <c r="E993" i="1"/>
  <c r="F993" i="1"/>
  <c r="R993" i="1" s="1"/>
  <c r="S993" i="1" s="1"/>
  <c r="G993" i="1"/>
  <c r="H993" i="1"/>
  <c r="Y993" i="1" s="1"/>
  <c r="AE993" i="1" s="1"/>
  <c r="I993" i="1"/>
  <c r="J993" i="1"/>
  <c r="Z993" i="1" s="1"/>
  <c r="AA993" i="1" s="1"/>
  <c r="K993" i="1"/>
  <c r="T993" i="1" s="1"/>
  <c r="U993" i="1" s="1"/>
  <c r="L993" i="1"/>
  <c r="V993" i="1" s="1"/>
  <c r="M993" i="1"/>
  <c r="N993" i="1"/>
  <c r="O993" i="1"/>
  <c r="P993" i="1"/>
  <c r="A994" i="1"/>
  <c r="B994" i="1"/>
  <c r="C994" i="1"/>
  <c r="D994" i="1"/>
  <c r="X994" i="1" s="1"/>
  <c r="E994" i="1"/>
  <c r="F994" i="1"/>
  <c r="G994" i="1"/>
  <c r="H994" i="1"/>
  <c r="Y994" i="1"/>
  <c r="AE994" i="1" s="1"/>
  <c r="I994" i="1"/>
  <c r="J994" i="1"/>
  <c r="K994" i="1"/>
  <c r="L994" i="1"/>
  <c r="V994" i="1" s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 s="1"/>
  <c r="I995" i="1"/>
  <c r="J995" i="1"/>
  <c r="Z995" i="1" s="1"/>
  <c r="K995" i="1"/>
  <c r="T995" i="1" s="1"/>
  <c r="L995" i="1"/>
  <c r="V995" i="1"/>
  <c r="M995" i="1"/>
  <c r="N995" i="1"/>
  <c r="O995" i="1"/>
  <c r="P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/>
  <c r="AF996" i="1" s="1"/>
  <c r="AG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R997" i="1" s="1"/>
  <c r="G997" i="1"/>
  <c r="H997" i="1"/>
  <c r="Y997" i="1" s="1"/>
  <c r="AE997" i="1" s="1"/>
  <c r="I997" i="1"/>
  <c r="J997" i="1"/>
  <c r="K997" i="1"/>
  <c r="T997" i="1" s="1"/>
  <c r="L997" i="1"/>
  <c r="V997" i="1" s="1"/>
  <c r="M997" i="1"/>
  <c r="N997" i="1"/>
  <c r="O997" i="1"/>
  <c r="P997" i="1"/>
  <c r="Z997" i="1"/>
  <c r="AA997" i="1" s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 s="1"/>
  <c r="E999" i="1"/>
  <c r="F999" i="1"/>
  <c r="R999" i="1" s="1"/>
  <c r="G999" i="1"/>
  <c r="H999" i="1"/>
  <c r="Y999" i="1"/>
  <c r="AE999" i="1" s="1"/>
  <c r="I999" i="1"/>
  <c r="J999" i="1"/>
  <c r="K999" i="1"/>
  <c r="L999" i="1"/>
  <c r="V999" i="1"/>
  <c r="M999" i="1"/>
  <c r="N999" i="1"/>
  <c r="O999" i="1"/>
  <c r="P999" i="1"/>
  <c r="Z999" i="1"/>
  <c r="AA999" i="1" s="1"/>
  <c r="A1000" i="1"/>
  <c r="B1000" i="1"/>
  <c r="C1000" i="1"/>
  <c r="D1000" i="1"/>
  <c r="X1000" i="1" s="1"/>
  <c r="E1000" i="1"/>
  <c r="F1000" i="1"/>
  <c r="R1000" i="1"/>
  <c r="S1000" i="1" s="1"/>
  <c r="G1000" i="1"/>
  <c r="H1000" i="1"/>
  <c r="Y1000" i="1"/>
  <c r="AE1000" i="1" s="1"/>
  <c r="I1000" i="1"/>
  <c r="J1000" i="1"/>
  <c r="Z1000" i="1" s="1"/>
  <c r="AA1000" i="1"/>
  <c r="K1000" i="1"/>
  <c r="T1000" i="1" s="1"/>
  <c r="U1000" i="1" s="1"/>
  <c r="L1000" i="1"/>
  <c r="V1000" i="1"/>
  <c r="M1000" i="1"/>
  <c r="N1000" i="1"/>
  <c r="O1000" i="1"/>
  <c r="P1000" i="1"/>
  <c r="T643" i="1"/>
  <c r="T629" i="1"/>
  <c r="T619" i="1"/>
  <c r="AC619" i="1"/>
  <c r="AD619" i="1"/>
  <c r="AF619" i="1" s="1"/>
  <c r="AG619" i="1"/>
  <c r="AH619" i="1" s="1"/>
  <c r="T637" i="1"/>
  <c r="T612" i="1"/>
  <c r="AC612" i="1" s="1"/>
  <c r="AD612" i="1"/>
  <c r="T611" i="1"/>
  <c r="U611" i="1"/>
  <c r="V605" i="1"/>
  <c r="T596" i="1"/>
  <c r="AC596" i="1" s="1"/>
  <c r="AD596" i="1" s="1"/>
  <c r="AF596" i="1" s="1"/>
  <c r="T555" i="1"/>
  <c r="T554" i="1"/>
  <c r="V547" i="1"/>
  <c r="T647" i="1"/>
  <c r="AC647" i="1" s="1"/>
  <c r="AD647" i="1"/>
  <c r="AG647" i="1" s="1"/>
  <c r="AH647" i="1" s="1"/>
  <c r="AF647" i="1"/>
  <c r="T646" i="1"/>
  <c r="U646" i="1" s="1"/>
  <c r="T644" i="1"/>
  <c r="T634" i="1"/>
  <c r="U634" i="1"/>
  <c r="T626" i="1"/>
  <c r="U626" i="1"/>
  <c r="T614" i="1"/>
  <c r="AB614" i="1"/>
  <c r="T613" i="1"/>
  <c r="T561" i="1"/>
  <c r="U548" i="1"/>
  <c r="R521" i="1"/>
  <c r="S521" i="1"/>
  <c r="T696" i="1"/>
  <c r="V696" i="1"/>
  <c r="S997" i="1"/>
  <c r="R986" i="1"/>
  <c r="S986" i="1"/>
  <c r="R974" i="1"/>
  <c r="S974" i="1"/>
  <c r="T967" i="1"/>
  <c r="R957" i="1"/>
  <c r="S957" i="1" s="1"/>
  <c r="R941" i="1"/>
  <c r="S941" i="1"/>
  <c r="R925" i="1"/>
  <c r="S925" i="1"/>
  <c r="S909" i="1"/>
  <c r="R893" i="1"/>
  <c r="S893" i="1" s="1"/>
  <c r="R877" i="1"/>
  <c r="S877" i="1"/>
  <c r="R861" i="1"/>
  <c r="S861" i="1"/>
  <c r="R845" i="1"/>
  <c r="S845" i="1"/>
  <c r="R829" i="1"/>
  <c r="S829" i="1" s="1"/>
  <c r="T786" i="1"/>
  <c r="AC786" i="1"/>
  <c r="AD786" i="1" s="1"/>
  <c r="T771" i="1"/>
  <c r="AC771" i="1" s="1"/>
  <c r="AD771" i="1"/>
  <c r="T749" i="1"/>
  <c r="AB749" i="1" s="1"/>
  <c r="AC749" i="1"/>
  <c r="AD749" i="1" s="1"/>
  <c r="AF749" i="1" s="1"/>
  <c r="T695" i="1"/>
  <c r="V695" i="1"/>
  <c r="T689" i="1"/>
  <c r="AB689" i="1" s="1"/>
  <c r="V689" i="1"/>
  <c r="V663" i="1"/>
  <c r="T663" i="1"/>
  <c r="AB663" i="1" s="1"/>
  <c r="V655" i="1"/>
  <c r="T655" i="1"/>
  <c r="V982" i="1"/>
  <c r="U982" i="1"/>
  <c r="U974" i="1"/>
  <c r="AC974" i="1"/>
  <c r="AD974" i="1" s="1"/>
  <c r="V992" i="1"/>
  <c r="T992" i="1"/>
  <c r="U992" i="1"/>
  <c r="V962" i="1"/>
  <c r="T962" i="1"/>
  <c r="T702" i="1"/>
  <c r="V702" i="1"/>
  <c r="T676" i="1"/>
  <c r="V676" i="1"/>
  <c r="T669" i="1"/>
  <c r="V669" i="1"/>
  <c r="T994" i="1"/>
  <c r="U994" i="1"/>
  <c r="V984" i="1"/>
  <c r="T984" i="1"/>
  <c r="T971" i="1"/>
  <c r="AC970" i="1"/>
  <c r="AD970" i="1" s="1"/>
  <c r="T738" i="1"/>
  <c r="AC738" i="1" s="1"/>
  <c r="AD738" i="1" s="1"/>
  <c r="T727" i="1"/>
  <c r="AC727" i="1" s="1"/>
  <c r="AD727" i="1" s="1"/>
  <c r="V727" i="1"/>
  <c r="T721" i="1"/>
  <c r="V721" i="1"/>
  <c r="V661" i="1"/>
  <c r="T661" i="1"/>
  <c r="V653" i="1"/>
  <c r="T653" i="1"/>
  <c r="V996" i="1"/>
  <c r="T996" i="1"/>
  <c r="AC996" i="1" s="1"/>
  <c r="AD996" i="1" s="1"/>
  <c r="U996" i="1"/>
  <c r="V990" i="1"/>
  <c r="T990" i="1"/>
  <c r="U990" i="1" s="1"/>
  <c r="T985" i="1"/>
  <c r="V978" i="1"/>
  <c r="T978" i="1"/>
  <c r="U978" i="1" s="1"/>
  <c r="R972" i="1"/>
  <c r="S972" i="1"/>
  <c r="R905" i="1"/>
  <c r="S905" i="1"/>
  <c r="R889" i="1"/>
  <c r="S889" i="1"/>
  <c r="R873" i="1"/>
  <c r="S873" i="1" s="1"/>
  <c r="R857" i="1"/>
  <c r="S857" i="1" s="1"/>
  <c r="T774" i="1"/>
  <c r="T760" i="1"/>
  <c r="AC760" i="1" s="1"/>
  <c r="AD760" i="1"/>
  <c r="T753" i="1"/>
  <c r="AC753" i="1"/>
  <c r="AD753" i="1"/>
  <c r="T728" i="1"/>
  <c r="AB728" i="1" s="1"/>
  <c r="V728" i="1"/>
  <c r="T708" i="1"/>
  <c r="V708" i="1"/>
  <c r="T701" i="1"/>
  <c r="AB701" i="1" s="1"/>
  <c r="V701" i="1"/>
  <c r="AB687" i="1"/>
  <c r="T670" i="1"/>
  <c r="V670" i="1"/>
  <c r="V645" i="1"/>
  <c r="T645" i="1"/>
  <c r="T742" i="1"/>
  <c r="AC742" i="1" s="1"/>
  <c r="AD742" i="1"/>
  <c r="T739" i="1"/>
  <c r="AC739" i="1"/>
  <c r="AD739" i="1"/>
  <c r="T735" i="1"/>
  <c r="T726" i="1"/>
  <c r="V726" i="1"/>
  <c r="T720" i="1"/>
  <c r="T719" i="1"/>
  <c r="AC719" i="1" s="1"/>
  <c r="AD719" i="1" s="1"/>
  <c r="V719" i="1"/>
  <c r="T713" i="1"/>
  <c r="AB713" i="1" s="1"/>
  <c r="T694" i="1"/>
  <c r="V694" i="1"/>
  <c r="T688" i="1"/>
  <c r="T687" i="1"/>
  <c r="V687" i="1"/>
  <c r="T681" i="1"/>
  <c r="AB681" i="1" s="1"/>
  <c r="T664" i="1"/>
  <c r="AB660" i="1"/>
  <c r="R660" i="1"/>
  <c r="S660" i="1"/>
  <c r="T658" i="1"/>
  <c r="U658" i="1"/>
  <c r="T656" i="1"/>
  <c r="R652" i="1"/>
  <c r="S652" i="1"/>
  <c r="T650" i="1"/>
  <c r="U650" i="1"/>
  <c r="T648" i="1"/>
  <c r="AB648" i="1"/>
  <c r="T642" i="1"/>
  <c r="U642" i="1" s="1"/>
  <c r="T640" i="1"/>
  <c r="AB640" i="1"/>
  <c r="R636" i="1"/>
  <c r="S636" i="1"/>
  <c r="R631" i="1"/>
  <c r="S631" i="1"/>
  <c r="R628" i="1"/>
  <c r="S628" i="1" s="1"/>
  <c r="T600" i="1"/>
  <c r="AC600" i="1"/>
  <c r="AD600" i="1" s="1"/>
  <c r="AF600" i="1" s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S959" i="1"/>
  <c r="R955" i="1"/>
  <c r="S955" i="1" s="1"/>
  <c r="R951" i="1"/>
  <c r="S951" i="1" s="1"/>
  <c r="R947" i="1"/>
  <c r="S947" i="1"/>
  <c r="R943" i="1"/>
  <c r="S943" i="1"/>
  <c r="R939" i="1"/>
  <c r="S939" i="1" s="1"/>
  <c r="R927" i="1"/>
  <c r="S927" i="1"/>
  <c r="R923" i="1"/>
  <c r="S923" i="1" s="1"/>
  <c r="R915" i="1"/>
  <c r="S915" i="1"/>
  <c r="R907" i="1"/>
  <c r="S907" i="1"/>
  <c r="R903" i="1"/>
  <c r="S903" i="1"/>
  <c r="R899" i="1"/>
  <c r="S899" i="1"/>
  <c r="R895" i="1"/>
  <c r="S895" i="1"/>
  <c r="R891" i="1"/>
  <c r="S891" i="1"/>
  <c r="R887" i="1"/>
  <c r="S887" i="1"/>
  <c r="R883" i="1"/>
  <c r="S883" i="1"/>
  <c r="R875" i="1"/>
  <c r="S875" i="1" s="1"/>
  <c r="R871" i="1"/>
  <c r="S871" i="1" s="1"/>
  <c r="R867" i="1"/>
  <c r="S867" i="1" s="1"/>
  <c r="R863" i="1"/>
  <c r="S863" i="1"/>
  <c r="R859" i="1"/>
  <c r="S859" i="1" s="1"/>
  <c r="R855" i="1"/>
  <c r="S855" i="1" s="1"/>
  <c r="R851" i="1"/>
  <c r="S851" i="1" s="1"/>
  <c r="R843" i="1"/>
  <c r="S843" i="1"/>
  <c r="R839" i="1"/>
  <c r="S839" i="1"/>
  <c r="R835" i="1"/>
  <c r="S835" i="1"/>
  <c r="R831" i="1"/>
  <c r="S831" i="1"/>
  <c r="R827" i="1"/>
  <c r="S827" i="1"/>
  <c r="T784" i="1"/>
  <c r="AC784" i="1"/>
  <c r="AD784" i="1" s="1"/>
  <c r="T780" i="1"/>
  <c r="AC780" i="1" s="1"/>
  <c r="AD780" i="1" s="1"/>
  <c r="AF780" i="1" s="1"/>
  <c r="T776" i="1"/>
  <c r="AB776" i="1" s="1"/>
  <c r="AC776" i="1"/>
  <c r="AD776" i="1"/>
  <c r="T772" i="1"/>
  <c r="AC772" i="1"/>
  <c r="AD772" i="1" s="1"/>
  <c r="T769" i="1"/>
  <c r="AC769" i="1"/>
  <c r="AD769" i="1"/>
  <c r="T765" i="1"/>
  <c r="AB765" i="1" s="1"/>
  <c r="AC765" i="1"/>
  <c r="AD765" i="1" s="1"/>
  <c r="AF765" i="1" s="1"/>
  <c r="R763" i="1"/>
  <c r="S763" i="1" s="1"/>
  <c r="AC762" i="1"/>
  <c r="AD762" i="1" s="1"/>
  <c r="AF762" i="1" s="1"/>
  <c r="T759" i="1"/>
  <c r="T755" i="1"/>
  <c r="AC755" i="1"/>
  <c r="AD755" i="1" s="1"/>
  <c r="T751" i="1"/>
  <c r="AC751" i="1"/>
  <c r="AD751" i="1" s="1"/>
  <c r="T747" i="1"/>
  <c r="V739" i="1"/>
  <c r="V735" i="1"/>
  <c r="T729" i="1"/>
  <c r="AC729" i="1"/>
  <c r="AD729" i="1"/>
  <c r="AF729" i="1" s="1"/>
  <c r="AB727" i="1"/>
  <c r="V725" i="1"/>
  <c r="AB721" i="1"/>
  <c r="T710" i="1"/>
  <c r="V710" i="1"/>
  <c r="T704" i="1"/>
  <c r="T703" i="1"/>
  <c r="AC703" i="1" s="1"/>
  <c r="AD703" i="1" s="1"/>
  <c r="V703" i="1"/>
  <c r="V700" i="1"/>
  <c r="T697" i="1"/>
  <c r="AB697" i="1"/>
  <c r="AB695" i="1"/>
  <c r="V693" i="1"/>
  <c r="T678" i="1"/>
  <c r="AC678" i="1" s="1"/>
  <c r="V678" i="1"/>
  <c r="T672" i="1"/>
  <c r="T671" i="1"/>
  <c r="V671" i="1"/>
  <c r="V668" i="1"/>
  <c r="V638" i="1"/>
  <c r="T638" i="1"/>
  <c r="AC638" i="1"/>
  <c r="AD638" i="1"/>
  <c r="R637" i="1"/>
  <c r="S637" i="1"/>
  <c r="V630" i="1"/>
  <c r="T630" i="1"/>
  <c r="U630" i="1" s="1"/>
  <c r="R629" i="1"/>
  <c r="S629" i="1" s="1"/>
  <c r="T627" i="1"/>
  <c r="AB627" i="1" s="1"/>
  <c r="T616" i="1"/>
  <c r="T615" i="1"/>
  <c r="U614" i="1"/>
  <c r="T603" i="1"/>
  <c r="AB602" i="1"/>
  <c r="T565" i="1"/>
  <c r="T549" i="1"/>
  <c r="V538" i="1"/>
  <c r="T538" i="1"/>
  <c r="S999" i="1"/>
  <c r="R976" i="1"/>
  <c r="S976" i="1"/>
  <c r="R969" i="1"/>
  <c r="S969" i="1"/>
  <c r="S967" i="1"/>
  <c r="R965" i="1"/>
  <c r="S965" i="1" s="1"/>
  <c r="R963" i="1"/>
  <c r="S963" i="1" s="1"/>
  <c r="R958" i="1"/>
  <c r="S958" i="1" s="1"/>
  <c r="S954" i="1"/>
  <c r="R946" i="1"/>
  <c r="S946" i="1"/>
  <c r="R938" i="1"/>
  <c r="S938" i="1"/>
  <c r="R934" i="1"/>
  <c r="S934" i="1" s="1"/>
  <c r="R930" i="1"/>
  <c r="S930" i="1"/>
  <c r="R926" i="1"/>
  <c r="S926" i="1"/>
  <c r="R922" i="1"/>
  <c r="S922" i="1"/>
  <c r="R918" i="1"/>
  <c r="S918" i="1" s="1"/>
  <c r="R914" i="1"/>
  <c r="S914" i="1"/>
  <c r="R910" i="1"/>
  <c r="S910" i="1"/>
  <c r="R902" i="1"/>
  <c r="S902" i="1"/>
  <c r="R898" i="1"/>
  <c r="S898" i="1"/>
  <c r="S890" i="1"/>
  <c r="R886" i="1"/>
  <c r="S886" i="1"/>
  <c r="R882" i="1"/>
  <c r="S882" i="1"/>
  <c r="R878" i="1"/>
  <c r="S878" i="1"/>
  <c r="R870" i="1"/>
  <c r="S870" i="1"/>
  <c r="R866" i="1"/>
  <c r="S866" i="1"/>
  <c r="R862" i="1"/>
  <c r="S862" i="1"/>
  <c r="R858" i="1"/>
  <c r="S858" i="1"/>
  <c r="R854" i="1"/>
  <c r="S854" i="1"/>
  <c r="R850" i="1"/>
  <c r="S850" i="1"/>
  <c r="R846" i="1"/>
  <c r="S846" i="1"/>
  <c r="R842" i="1"/>
  <c r="S842" i="1"/>
  <c r="R838" i="1"/>
  <c r="S838" i="1"/>
  <c r="S834" i="1"/>
  <c r="R830" i="1"/>
  <c r="S830" i="1"/>
  <c r="R826" i="1"/>
  <c r="S826" i="1"/>
  <c r="T785" i="1"/>
  <c r="AB785" i="1" s="1"/>
  <c r="AC785" i="1"/>
  <c r="AD785" i="1" s="1"/>
  <c r="T781" i="1"/>
  <c r="T777" i="1"/>
  <c r="AC777" i="1"/>
  <c r="AD777" i="1" s="1"/>
  <c r="T773" i="1"/>
  <c r="T770" i="1"/>
  <c r="AC770" i="1"/>
  <c r="AD770" i="1" s="1"/>
  <c r="T766" i="1"/>
  <c r="T763" i="1"/>
  <c r="AC763" i="1"/>
  <c r="AD763" i="1" s="1"/>
  <c r="T756" i="1"/>
  <c r="AC756" i="1" s="1"/>
  <c r="AD756" i="1"/>
  <c r="AF756" i="1" s="1"/>
  <c r="T752" i="1"/>
  <c r="AB752" i="1" s="1"/>
  <c r="AC752" i="1"/>
  <c r="AD752" i="1" s="1"/>
  <c r="T748" i="1"/>
  <c r="T744" i="1"/>
  <c r="AC744" i="1"/>
  <c r="AD744" i="1"/>
  <c r="T741" i="1"/>
  <c r="T740" i="1"/>
  <c r="AC740" i="1"/>
  <c r="AD740" i="1" s="1"/>
  <c r="T736" i="1"/>
  <c r="T733" i="1"/>
  <c r="AC733" i="1"/>
  <c r="AD733" i="1" s="1"/>
  <c r="T732" i="1"/>
  <c r="AC732" i="1" s="1"/>
  <c r="AD732" i="1"/>
  <c r="V732" i="1"/>
  <c r="V720" i="1"/>
  <c r="V718" i="1"/>
  <c r="V713" i="1"/>
  <c r="T712" i="1"/>
  <c r="T711" i="1"/>
  <c r="AB711" i="1"/>
  <c r="V711" i="1"/>
  <c r="T705" i="1"/>
  <c r="AB703" i="1"/>
  <c r="V688" i="1"/>
  <c r="T686" i="1"/>
  <c r="V686" i="1"/>
  <c r="V681" i="1"/>
  <c r="T680" i="1"/>
  <c r="AB680" i="1" s="1"/>
  <c r="T679" i="1"/>
  <c r="V679" i="1"/>
  <c r="T673" i="1"/>
  <c r="AB673" i="1"/>
  <c r="AB671" i="1"/>
  <c r="V664" i="1"/>
  <c r="T662" i="1"/>
  <c r="U662" i="1"/>
  <c r="R661" i="1"/>
  <c r="S661" i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AC544" i="1" s="1"/>
  <c r="V526" i="1"/>
  <c r="T734" i="1"/>
  <c r="T730" i="1"/>
  <c r="AC730" i="1"/>
  <c r="AD730" i="1"/>
  <c r="AB725" i="1"/>
  <c r="T723" i="1"/>
  <c r="AB723" i="1" s="1"/>
  <c r="T722" i="1"/>
  <c r="AB717" i="1"/>
  <c r="T715" i="1"/>
  <c r="AB715" i="1" s="1"/>
  <c r="T714" i="1"/>
  <c r="T707" i="1"/>
  <c r="AB707" i="1" s="1"/>
  <c r="T706" i="1"/>
  <c r="T699" i="1"/>
  <c r="AB699" i="1"/>
  <c r="T698" i="1"/>
  <c r="AB693" i="1"/>
  <c r="T691" i="1"/>
  <c r="T690" i="1"/>
  <c r="AB685" i="1"/>
  <c r="T683" i="1"/>
  <c r="AB683" i="1"/>
  <c r="T682" i="1"/>
  <c r="AB677" i="1"/>
  <c r="T675" i="1"/>
  <c r="T674" i="1"/>
  <c r="AB669" i="1"/>
  <c r="T667" i="1"/>
  <c r="AB667" i="1"/>
  <c r="T666" i="1"/>
  <c r="R662" i="1"/>
  <c r="S662" i="1"/>
  <c r="R654" i="1"/>
  <c r="S654" i="1" s="1"/>
  <c r="R647" i="1"/>
  <c r="S647" i="1" s="1"/>
  <c r="R644" i="1"/>
  <c r="S644" i="1" s="1"/>
  <c r="R643" i="1"/>
  <c r="S643" i="1"/>
  <c r="R642" i="1"/>
  <c r="S642" i="1" s="1"/>
  <c r="R641" i="1"/>
  <c r="S641" i="1" s="1"/>
  <c r="R640" i="1"/>
  <c r="S640" i="1" s="1"/>
  <c r="T636" i="1"/>
  <c r="AC636" i="1" s="1"/>
  <c r="T635" i="1"/>
  <c r="T631" i="1"/>
  <c r="T628" i="1"/>
  <c r="AC628" i="1" s="1"/>
  <c r="AD628" i="1" s="1"/>
  <c r="AF628" i="1" s="1"/>
  <c r="R620" i="1"/>
  <c r="S620" i="1"/>
  <c r="T610" i="1"/>
  <c r="U610" i="1"/>
  <c r="T608" i="1"/>
  <c r="AC608" i="1" s="1"/>
  <c r="AB608" i="1"/>
  <c r="R604" i="1"/>
  <c r="S604" i="1"/>
  <c r="T545" i="1"/>
  <c r="V542" i="1"/>
  <c r="T542" i="1"/>
  <c r="U542" i="1"/>
  <c r="R627" i="1"/>
  <c r="S627" i="1"/>
  <c r="R626" i="1"/>
  <c r="S626" i="1"/>
  <c r="R625" i="1"/>
  <c r="S625" i="1"/>
  <c r="R624" i="1"/>
  <c r="S624" i="1"/>
  <c r="R623" i="1"/>
  <c r="S623" i="1"/>
  <c r="T620" i="1"/>
  <c r="AC620" i="1"/>
  <c r="AD620" i="1" s="1"/>
  <c r="AF620" i="1"/>
  <c r="R619" i="1"/>
  <c r="S619" i="1" s="1"/>
  <c r="R618" i="1"/>
  <c r="S618" i="1"/>
  <c r="R617" i="1"/>
  <c r="S617" i="1"/>
  <c r="R616" i="1"/>
  <c r="S616" i="1"/>
  <c r="R615" i="1"/>
  <c r="S615" i="1" s="1"/>
  <c r="R612" i="1"/>
  <c r="S612" i="1"/>
  <c r="R611" i="1"/>
  <c r="S611" i="1"/>
  <c r="R610" i="1"/>
  <c r="S610" i="1"/>
  <c r="R609" i="1"/>
  <c r="S609" i="1" s="1"/>
  <c r="R608" i="1"/>
  <c r="S608" i="1"/>
  <c r="T604" i="1"/>
  <c r="U604" i="1"/>
  <c r="R603" i="1"/>
  <c r="S603" i="1"/>
  <c r="R602" i="1"/>
  <c r="S602" i="1" s="1"/>
  <c r="R601" i="1"/>
  <c r="S601" i="1"/>
  <c r="R600" i="1"/>
  <c r="S600" i="1"/>
  <c r="R599" i="1"/>
  <c r="S599" i="1"/>
  <c r="T595" i="1"/>
  <c r="R594" i="1"/>
  <c r="S594" i="1" s="1"/>
  <c r="R588" i="1"/>
  <c r="S588" i="1" s="1"/>
  <c r="T571" i="1"/>
  <c r="U571" i="1" s="1"/>
  <c r="S556" i="1"/>
  <c r="R554" i="1"/>
  <c r="S554" i="1"/>
  <c r="T553" i="1"/>
  <c r="AB553" i="1" s="1"/>
  <c r="U553" i="1"/>
  <c r="T552" i="1"/>
  <c r="T546" i="1"/>
  <c r="R545" i="1"/>
  <c r="S545" i="1"/>
  <c r="V502" i="1"/>
  <c r="R481" i="1"/>
  <c r="S481" i="1" s="1"/>
  <c r="R597" i="1"/>
  <c r="S597" i="1" s="1"/>
  <c r="R587" i="1"/>
  <c r="S587" i="1" s="1"/>
  <c r="R583" i="1"/>
  <c r="S583" i="1"/>
  <c r="R566" i="1"/>
  <c r="S566" i="1" s="1"/>
  <c r="R560" i="1"/>
  <c r="S560" i="1" s="1"/>
  <c r="R546" i="1"/>
  <c r="S546" i="1" s="1"/>
  <c r="R538" i="1"/>
  <c r="S538" i="1" s="1"/>
  <c r="U636" i="1"/>
  <c r="AG636" i="1" s="1"/>
  <c r="AH636" i="1" s="1"/>
  <c r="AD636" i="1"/>
  <c r="AF636" i="1" s="1"/>
  <c r="AB634" i="1"/>
  <c r="AC553" i="1"/>
  <c r="AD553" i="1"/>
  <c r="AF553" i="1" s="1"/>
  <c r="U596" i="1"/>
  <c r="U647" i="1"/>
  <c r="AB647" i="1"/>
  <c r="U624" i="1"/>
  <c r="AC624" i="1"/>
  <c r="AD624" i="1"/>
  <c r="U623" i="1"/>
  <c r="AB623" i="1"/>
  <c r="AC623" i="1"/>
  <c r="AD623" i="1"/>
  <c r="AF623" i="1" s="1"/>
  <c r="U616" i="1"/>
  <c r="AC616" i="1"/>
  <c r="AD616" i="1"/>
  <c r="AF616" i="1" s="1"/>
  <c r="AD608" i="1"/>
  <c r="AF608" i="1"/>
  <c r="U600" i="1"/>
  <c r="AC599" i="1"/>
  <c r="AD599" i="1"/>
  <c r="AF599" i="1" s="1"/>
  <c r="U556" i="1"/>
  <c r="AD556" i="1"/>
  <c r="AF556" i="1" s="1"/>
  <c r="AG556" i="1"/>
  <c r="AH556" i="1" s="1"/>
  <c r="U643" i="1"/>
  <c r="AG643" i="1" s="1"/>
  <c r="AH643" i="1" s="1"/>
  <c r="AC643" i="1"/>
  <c r="AD643" i="1"/>
  <c r="AF643" i="1" s="1"/>
  <c r="AB643" i="1"/>
  <c r="U639" i="1"/>
  <c r="AB639" i="1"/>
  <c r="AC639" i="1"/>
  <c r="AD639" i="1"/>
  <c r="AF639" i="1" s="1"/>
  <c r="U632" i="1"/>
  <c r="AC632" i="1"/>
  <c r="AD632" i="1"/>
  <c r="AF632" i="1" s="1"/>
  <c r="AB626" i="1"/>
  <c r="U619" i="1"/>
  <c r="AB618" i="1"/>
  <c r="U612" i="1"/>
  <c r="AB611" i="1"/>
  <c r="U603" i="1"/>
  <c r="AC603" i="1"/>
  <c r="AD603" i="1" s="1"/>
  <c r="AB603" i="1"/>
  <c r="AB636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/>
  <c r="R614" i="1"/>
  <c r="S614" i="1" s="1"/>
  <c r="R606" i="1"/>
  <c r="S606" i="1"/>
  <c r="R598" i="1"/>
  <c r="S598" i="1"/>
  <c r="V597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/>
  <c r="R558" i="1"/>
  <c r="S558" i="1"/>
  <c r="R557" i="1"/>
  <c r="S557" i="1"/>
  <c r="R550" i="1"/>
  <c r="S550" i="1"/>
  <c r="R549" i="1"/>
  <c r="S549" i="1"/>
  <c r="T528" i="1"/>
  <c r="AC528" i="1"/>
  <c r="AD528" i="1"/>
  <c r="T520" i="1"/>
  <c r="AA218" i="1"/>
  <c r="S431" i="1"/>
  <c r="AF970" i="1"/>
  <c r="AG970" i="1"/>
  <c r="AH970" i="1" s="1"/>
  <c r="AC1000" i="1"/>
  <c r="AD1000" i="1" s="1"/>
  <c r="AC993" i="1"/>
  <c r="AD993" i="1" s="1"/>
  <c r="AC992" i="1"/>
  <c r="AD992" i="1" s="1"/>
  <c r="AC976" i="1"/>
  <c r="AD976" i="1" s="1"/>
  <c r="AC975" i="1"/>
  <c r="AD975" i="1" s="1"/>
  <c r="AF975" i="1" s="1"/>
  <c r="AC969" i="1"/>
  <c r="AD969" i="1" s="1"/>
  <c r="AF969" i="1" s="1"/>
  <c r="T822" i="1"/>
  <c r="AB822" i="1" s="1"/>
  <c r="T818" i="1"/>
  <c r="AB818" i="1" s="1"/>
  <c r="T814" i="1"/>
  <c r="T798" i="1"/>
  <c r="AB798" i="1" s="1"/>
  <c r="T794" i="1"/>
  <c r="AF786" i="1"/>
  <c r="AF782" i="1"/>
  <c r="AF742" i="1"/>
  <c r="AF731" i="1"/>
  <c r="AC716" i="1"/>
  <c r="AD716" i="1" s="1"/>
  <c r="U716" i="1"/>
  <c r="AC700" i="1"/>
  <c r="AD700" i="1" s="1"/>
  <c r="U700" i="1"/>
  <c r="AC692" i="1"/>
  <c r="AD692" i="1" s="1"/>
  <c r="U692" i="1"/>
  <c r="AC684" i="1"/>
  <c r="AD684" i="1" s="1"/>
  <c r="U684" i="1"/>
  <c r="AC676" i="1"/>
  <c r="AD676" i="1"/>
  <c r="AF676" i="1" s="1"/>
  <c r="U676" i="1"/>
  <c r="AG676" i="1" s="1"/>
  <c r="AH676" i="1" s="1"/>
  <c r="AC668" i="1"/>
  <c r="AD668" i="1" s="1"/>
  <c r="U668" i="1"/>
  <c r="V905" i="1"/>
  <c r="T905" i="1"/>
  <c r="AB905" i="1" s="1"/>
  <c r="V901" i="1"/>
  <c r="T901" i="1"/>
  <c r="V898" i="1"/>
  <c r="T898" i="1"/>
  <c r="V896" i="1"/>
  <c r="T896" i="1"/>
  <c r="V890" i="1"/>
  <c r="T890" i="1"/>
  <c r="V883" i="1"/>
  <c r="T883" i="1"/>
  <c r="AB883" i="1"/>
  <c r="V882" i="1"/>
  <c r="T882" i="1"/>
  <c r="V879" i="1"/>
  <c r="T879" i="1"/>
  <c r="V878" i="1"/>
  <c r="T878" i="1"/>
  <c r="V876" i="1"/>
  <c r="T876" i="1"/>
  <c r="AB876" i="1" s="1"/>
  <c r="V875" i="1"/>
  <c r="T875" i="1"/>
  <c r="V874" i="1"/>
  <c r="T874" i="1"/>
  <c r="AB874" i="1"/>
  <c r="V873" i="1"/>
  <c r="T873" i="1"/>
  <c r="V872" i="1"/>
  <c r="T872" i="1"/>
  <c r="V871" i="1"/>
  <c r="T871" i="1"/>
  <c r="V870" i="1"/>
  <c r="T870" i="1"/>
  <c r="AB870" i="1" s="1"/>
  <c r="V869" i="1"/>
  <c r="T869" i="1"/>
  <c r="V868" i="1"/>
  <c r="T868" i="1"/>
  <c r="V867" i="1"/>
  <c r="T867" i="1"/>
  <c r="V866" i="1"/>
  <c r="V865" i="1"/>
  <c r="T865" i="1"/>
  <c r="V864" i="1"/>
  <c r="T864" i="1"/>
  <c r="AB864" i="1" s="1"/>
  <c r="V863" i="1"/>
  <c r="T863" i="1"/>
  <c r="V862" i="1"/>
  <c r="T862" i="1"/>
  <c r="V861" i="1"/>
  <c r="T861" i="1"/>
  <c r="V860" i="1"/>
  <c r="V859" i="1"/>
  <c r="T859" i="1"/>
  <c r="V858" i="1"/>
  <c r="T858" i="1"/>
  <c r="V857" i="1"/>
  <c r="T857" i="1"/>
  <c r="V856" i="1"/>
  <c r="T856" i="1"/>
  <c r="T855" i="1"/>
  <c r="AB855" i="1" s="1"/>
  <c r="V854" i="1"/>
  <c r="T854" i="1"/>
  <c r="V853" i="1"/>
  <c r="T853" i="1"/>
  <c r="V852" i="1"/>
  <c r="V851" i="1"/>
  <c r="T851" i="1"/>
  <c r="V850" i="1"/>
  <c r="T850" i="1"/>
  <c r="AB850" i="1"/>
  <c r="V849" i="1"/>
  <c r="T849" i="1"/>
  <c r="V848" i="1"/>
  <c r="T848" i="1"/>
  <c r="AB848" i="1" s="1"/>
  <c r="V847" i="1"/>
  <c r="T847" i="1"/>
  <c r="V846" i="1"/>
  <c r="T846" i="1"/>
  <c r="V845" i="1"/>
  <c r="T845" i="1"/>
  <c r="V844" i="1"/>
  <c r="T844" i="1"/>
  <c r="V843" i="1"/>
  <c r="T843" i="1"/>
  <c r="V842" i="1"/>
  <c r="T841" i="1"/>
  <c r="U841" i="1" s="1"/>
  <c r="V840" i="1"/>
  <c r="T840" i="1"/>
  <c r="AC840" i="1" s="1"/>
  <c r="AD840" i="1" s="1"/>
  <c r="AF840" i="1" s="1"/>
  <c r="V839" i="1"/>
  <c r="T839" i="1"/>
  <c r="U839" i="1" s="1"/>
  <c r="V838" i="1"/>
  <c r="T838" i="1"/>
  <c r="AB838" i="1" s="1"/>
  <c r="V837" i="1"/>
  <c r="T837" i="1"/>
  <c r="V836" i="1"/>
  <c r="T836" i="1"/>
  <c r="V835" i="1"/>
  <c r="T835" i="1"/>
  <c r="V833" i="1"/>
  <c r="T833" i="1"/>
  <c r="AB833" i="1" s="1"/>
  <c r="V832" i="1"/>
  <c r="T832" i="1"/>
  <c r="V831" i="1"/>
  <c r="T831" i="1"/>
  <c r="V830" i="1"/>
  <c r="T830" i="1"/>
  <c r="AB830" i="1"/>
  <c r="V829" i="1"/>
  <c r="T829" i="1"/>
  <c r="V828" i="1"/>
  <c r="T828" i="1"/>
  <c r="V827" i="1"/>
  <c r="T827" i="1"/>
  <c r="V826" i="1"/>
  <c r="T826" i="1"/>
  <c r="V825" i="1"/>
  <c r="T825" i="1"/>
  <c r="V824" i="1"/>
  <c r="T824" i="1"/>
  <c r="T823" i="1"/>
  <c r="T819" i="1"/>
  <c r="AB819" i="1" s="1"/>
  <c r="T815" i="1"/>
  <c r="AB815" i="1" s="1"/>
  <c r="T811" i="1"/>
  <c r="AB811" i="1" s="1"/>
  <c r="T807" i="1"/>
  <c r="AB803" i="1"/>
  <c r="T803" i="1"/>
  <c r="T799" i="1"/>
  <c r="T795" i="1"/>
  <c r="AB795" i="1" s="1"/>
  <c r="T791" i="1"/>
  <c r="AB791" i="1" s="1"/>
  <c r="AF779" i="1"/>
  <c r="AG779" i="1" s="1"/>
  <c r="AH779" i="1" s="1"/>
  <c r="AF771" i="1"/>
  <c r="AF755" i="1"/>
  <c r="AF751" i="1"/>
  <c r="AG751" i="1"/>
  <c r="AH751" i="1" s="1"/>
  <c r="AF738" i="1"/>
  <c r="AF730" i="1"/>
  <c r="AF624" i="1"/>
  <c r="AG616" i="1"/>
  <c r="AH616" i="1" s="1"/>
  <c r="AC995" i="1"/>
  <c r="AD995" i="1" s="1"/>
  <c r="AF995" i="1" s="1"/>
  <c r="AC994" i="1"/>
  <c r="AD994" i="1" s="1"/>
  <c r="AC982" i="1"/>
  <c r="AD982" i="1"/>
  <c r="AC981" i="1"/>
  <c r="AD981" i="1" s="1"/>
  <c r="AC972" i="1"/>
  <c r="AD972" i="1" s="1"/>
  <c r="AF972" i="1" s="1"/>
  <c r="AC966" i="1"/>
  <c r="AD966" i="1" s="1"/>
  <c r="AC964" i="1"/>
  <c r="AD964" i="1" s="1"/>
  <c r="T810" i="1"/>
  <c r="T806" i="1"/>
  <c r="AB806" i="1"/>
  <c r="T802" i="1"/>
  <c r="AF778" i="1"/>
  <c r="AG778" i="1" s="1"/>
  <c r="AH778" i="1" s="1"/>
  <c r="V958" i="1"/>
  <c r="V957" i="1"/>
  <c r="T957" i="1"/>
  <c r="V955" i="1"/>
  <c r="T955" i="1"/>
  <c r="V954" i="1"/>
  <c r="V952" i="1"/>
  <c r="T952" i="1"/>
  <c r="V951" i="1"/>
  <c r="T951" i="1"/>
  <c r="V948" i="1"/>
  <c r="V946" i="1"/>
  <c r="T946" i="1"/>
  <c r="AB946" i="1"/>
  <c r="T945" i="1"/>
  <c r="V939" i="1"/>
  <c r="T939" i="1"/>
  <c r="AB939" i="1" s="1"/>
  <c r="V935" i="1"/>
  <c r="T935" i="1"/>
  <c r="V934" i="1"/>
  <c r="T934" i="1"/>
  <c r="V926" i="1"/>
  <c r="T926" i="1"/>
  <c r="V924" i="1"/>
  <c r="T924" i="1"/>
  <c r="AB924" i="1" s="1"/>
  <c r="V921" i="1"/>
  <c r="T921" i="1"/>
  <c r="V920" i="1"/>
  <c r="T920" i="1"/>
  <c r="AB920" i="1" s="1"/>
  <c r="T919" i="1"/>
  <c r="V918" i="1"/>
  <c r="T918" i="1"/>
  <c r="AB918" i="1" s="1"/>
  <c r="V917" i="1"/>
  <c r="T917" i="1"/>
  <c r="AB917" i="1"/>
  <c r="V916" i="1"/>
  <c r="T916" i="1"/>
  <c r="V914" i="1"/>
  <c r="T914" i="1"/>
  <c r="V913" i="1"/>
  <c r="T913" i="1"/>
  <c r="AB913" i="1"/>
  <c r="V910" i="1"/>
  <c r="T910" i="1"/>
  <c r="V907" i="1"/>
  <c r="T907" i="1"/>
  <c r="V902" i="1"/>
  <c r="V899" i="1"/>
  <c r="T899" i="1"/>
  <c r="V895" i="1"/>
  <c r="T895" i="1"/>
  <c r="AB895" i="1"/>
  <c r="V893" i="1"/>
  <c r="T893" i="1"/>
  <c r="V892" i="1"/>
  <c r="T892" i="1"/>
  <c r="AB892" i="1"/>
  <c r="V891" i="1"/>
  <c r="T891" i="1"/>
  <c r="V889" i="1"/>
  <c r="T889" i="1"/>
  <c r="AB889" i="1" s="1"/>
  <c r="V888" i="1"/>
  <c r="T888" i="1"/>
  <c r="V887" i="1"/>
  <c r="T887" i="1"/>
  <c r="AB887" i="1"/>
  <c r="V885" i="1"/>
  <c r="T885" i="1"/>
  <c r="AB885" i="1"/>
  <c r="V880" i="1"/>
  <c r="T880" i="1"/>
  <c r="AB880" i="1" s="1"/>
  <c r="AB1000" i="1"/>
  <c r="AB996" i="1"/>
  <c r="AB993" i="1"/>
  <c r="AB988" i="1"/>
  <c r="AB982" i="1"/>
  <c r="AB980" i="1"/>
  <c r="AB978" i="1"/>
  <c r="AB974" i="1"/>
  <c r="AB972" i="1"/>
  <c r="AB970" i="1"/>
  <c r="AB966" i="1"/>
  <c r="AB962" i="1"/>
  <c r="AB961" i="1"/>
  <c r="AB921" i="1"/>
  <c r="AB901" i="1"/>
  <c r="AB898" i="1"/>
  <c r="AB896" i="1"/>
  <c r="AB890" i="1"/>
  <c r="AB882" i="1"/>
  <c r="AB879" i="1"/>
  <c r="AB873" i="1"/>
  <c r="AB871" i="1"/>
  <c r="AB868" i="1"/>
  <c r="AB863" i="1"/>
  <c r="AB861" i="1"/>
  <c r="AB860" i="1"/>
  <c r="AB859" i="1"/>
  <c r="AB857" i="1"/>
  <c r="AB856" i="1"/>
  <c r="AB851" i="1"/>
  <c r="AB849" i="1"/>
  <c r="AB847" i="1"/>
  <c r="AB843" i="1"/>
  <c r="AB841" i="1"/>
  <c r="AB840" i="1"/>
  <c r="AB836" i="1"/>
  <c r="AB835" i="1"/>
  <c r="AB831" i="1"/>
  <c r="AB829" i="1"/>
  <c r="AB828" i="1"/>
  <c r="AB825" i="1"/>
  <c r="AB824" i="1"/>
  <c r="T820" i="1"/>
  <c r="AB816" i="1"/>
  <c r="T816" i="1"/>
  <c r="AB812" i="1"/>
  <c r="T812" i="1"/>
  <c r="AB808" i="1"/>
  <c r="T808" i="1"/>
  <c r="AB804" i="1"/>
  <c r="T804" i="1"/>
  <c r="AB800" i="1"/>
  <c r="T800" i="1"/>
  <c r="AB796" i="1"/>
  <c r="T796" i="1"/>
  <c r="AB792" i="1"/>
  <c r="T792" i="1"/>
  <c r="AB788" i="1"/>
  <c r="T788" i="1"/>
  <c r="AF784" i="1"/>
  <c r="AF776" i="1"/>
  <c r="AF764" i="1"/>
  <c r="AF760" i="1"/>
  <c r="AF752" i="1"/>
  <c r="AF744" i="1"/>
  <c r="AF733" i="1"/>
  <c r="AC728" i="1"/>
  <c r="AD728" i="1"/>
  <c r="U728" i="1"/>
  <c r="AC720" i="1"/>
  <c r="AD720" i="1"/>
  <c r="U720" i="1"/>
  <c r="AC712" i="1"/>
  <c r="AD712" i="1" s="1"/>
  <c r="U712" i="1"/>
  <c r="AC704" i="1"/>
  <c r="AD704" i="1"/>
  <c r="U704" i="1"/>
  <c r="AC696" i="1"/>
  <c r="AD696" i="1" s="1"/>
  <c r="U696" i="1"/>
  <c r="AC688" i="1"/>
  <c r="AD688" i="1"/>
  <c r="AF688" i="1" s="1"/>
  <c r="U688" i="1"/>
  <c r="AC680" i="1"/>
  <c r="AD680" i="1" s="1"/>
  <c r="U680" i="1"/>
  <c r="U588" i="1"/>
  <c r="AC588" i="1"/>
  <c r="AD588" i="1" s="1"/>
  <c r="AC990" i="1"/>
  <c r="AD990" i="1"/>
  <c r="AC978" i="1"/>
  <c r="AD978" i="1"/>
  <c r="AC961" i="1"/>
  <c r="AD961" i="1"/>
  <c r="T790" i="1"/>
  <c r="AF739" i="1"/>
  <c r="V960" i="1"/>
  <c r="V959" i="1"/>
  <c r="T959" i="1"/>
  <c r="V949" i="1"/>
  <c r="T949" i="1"/>
  <c r="V947" i="1"/>
  <c r="T947" i="1"/>
  <c r="V944" i="1"/>
  <c r="T944" i="1"/>
  <c r="V943" i="1"/>
  <c r="T943" i="1"/>
  <c r="V942" i="1"/>
  <c r="T942" i="1"/>
  <c r="AB942" i="1"/>
  <c r="V941" i="1"/>
  <c r="T941" i="1"/>
  <c r="V940" i="1"/>
  <c r="T940" i="1"/>
  <c r="V938" i="1"/>
  <c r="T938" i="1"/>
  <c r="V937" i="1"/>
  <c r="V936" i="1"/>
  <c r="T936" i="1"/>
  <c r="AB936" i="1"/>
  <c r="V933" i="1"/>
  <c r="V932" i="1"/>
  <c r="T932" i="1"/>
  <c r="AB932" i="1" s="1"/>
  <c r="V931" i="1"/>
  <c r="T931" i="1"/>
  <c r="V930" i="1"/>
  <c r="T930" i="1"/>
  <c r="V929" i="1"/>
  <c r="V928" i="1"/>
  <c r="T928" i="1"/>
  <c r="V927" i="1"/>
  <c r="T927" i="1"/>
  <c r="V925" i="1"/>
  <c r="T925" i="1"/>
  <c r="T923" i="1"/>
  <c r="V922" i="1"/>
  <c r="T922" i="1"/>
  <c r="V915" i="1"/>
  <c r="T915" i="1"/>
  <c r="V912" i="1"/>
  <c r="T912" i="1"/>
  <c r="V911" i="1"/>
  <c r="V908" i="1"/>
  <c r="T908" i="1"/>
  <c r="V903" i="1"/>
  <c r="T903" i="1"/>
  <c r="V900" i="1"/>
  <c r="T900" i="1"/>
  <c r="AB900" i="1" s="1"/>
  <c r="V897" i="1"/>
  <c r="T897" i="1"/>
  <c r="V894" i="1"/>
  <c r="AB894" i="1"/>
  <c r="V886" i="1"/>
  <c r="T886" i="1"/>
  <c r="V884" i="1"/>
  <c r="T884" i="1"/>
  <c r="AB884" i="1"/>
  <c r="T821" i="1"/>
  <c r="T813" i="1"/>
  <c r="AB813" i="1"/>
  <c r="T809" i="1"/>
  <c r="T805" i="1"/>
  <c r="T801" i="1"/>
  <c r="T797" i="1"/>
  <c r="T793" i="1"/>
  <c r="T789" i="1"/>
  <c r="AF785" i="1"/>
  <c r="AF761" i="1"/>
  <c r="AF745" i="1"/>
  <c r="AF732" i="1"/>
  <c r="AG732" i="1" s="1"/>
  <c r="AH732" i="1" s="1"/>
  <c r="U727" i="1"/>
  <c r="AG727" i="1" s="1"/>
  <c r="AC723" i="1"/>
  <c r="AD723" i="1" s="1"/>
  <c r="U723" i="1"/>
  <c r="AB720" i="1"/>
  <c r="U719" i="1"/>
  <c r="AB716" i="1"/>
  <c r="AC715" i="1"/>
  <c r="AD715" i="1" s="1"/>
  <c r="U715" i="1"/>
  <c r="AB712" i="1"/>
  <c r="AC711" i="1"/>
  <c r="AD711" i="1" s="1"/>
  <c r="AF711" i="1" s="1"/>
  <c r="U711" i="1"/>
  <c r="AB708" i="1"/>
  <c r="AC707" i="1"/>
  <c r="AD707" i="1" s="1"/>
  <c r="U707" i="1"/>
  <c r="AG707" i="1" s="1"/>
  <c r="AH707" i="1" s="1"/>
  <c r="AB704" i="1"/>
  <c r="U703" i="1"/>
  <c r="AB700" i="1"/>
  <c r="AC699" i="1"/>
  <c r="AD699" i="1" s="1"/>
  <c r="AF699" i="1" s="1"/>
  <c r="U699" i="1"/>
  <c r="AB696" i="1"/>
  <c r="AC695" i="1"/>
  <c r="AD695" i="1" s="1"/>
  <c r="U695" i="1"/>
  <c r="AG695" i="1" s="1"/>
  <c r="AH695" i="1" s="1"/>
  <c r="AB692" i="1"/>
  <c r="AC691" i="1"/>
  <c r="AD691" i="1" s="1"/>
  <c r="AB688" i="1"/>
  <c r="AC687" i="1"/>
  <c r="AD687" i="1" s="1"/>
  <c r="U687" i="1"/>
  <c r="AB684" i="1"/>
  <c r="AC683" i="1"/>
  <c r="AD683" i="1" s="1"/>
  <c r="U683" i="1"/>
  <c r="U679" i="1"/>
  <c r="AB676" i="1"/>
  <c r="AC671" i="1"/>
  <c r="AD671" i="1" s="1"/>
  <c r="U671" i="1"/>
  <c r="AB668" i="1"/>
  <c r="AC667" i="1"/>
  <c r="AD667" i="1" s="1"/>
  <c r="U667" i="1"/>
  <c r="U661" i="1"/>
  <c r="AC661" i="1"/>
  <c r="AD661" i="1" s="1"/>
  <c r="U653" i="1"/>
  <c r="AC653" i="1"/>
  <c r="AD653" i="1"/>
  <c r="U645" i="1"/>
  <c r="AC645" i="1"/>
  <c r="AD645" i="1" s="1"/>
  <c r="U637" i="1"/>
  <c r="AC637" i="1"/>
  <c r="AD637" i="1"/>
  <c r="U629" i="1"/>
  <c r="AC629" i="1"/>
  <c r="AD629" i="1" s="1"/>
  <c r="U621" i="1"/>
  <c r="AC621" i="1"/>
  <c r="AD621" i="1"/>
  <c r="U613" i="1"/>
  <c r="AC613" i="1"/>
  <c r="AD613" i="1"/>
  <c r="U605" i="1"/>
  <c r="AC605" i="1"/>
  <c r="AD605" i="1"/>
  <c r="U597" i="1"/>
  <c r="AC597" i="1"/>
  <c r="AD597" i="1" s="1"/>
  <c r="V787" i="1"/>
  <c r="AB787" i="1"/>
  <c r="V786" i="1"/>
  <c r="AB786" i="1"/>
  <c r="V785" i="1"/>
  <c r="V784" i="1"/>
  <c r="AB784" i="1"/>
  <c r="V783" i="1"/>
  <c r="V782" i="1"/>
  <c r="V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V773" i="1"/>
  <c r="V772" i="1"/>
  <c r="AB772" i="1"/>
  <c r="V771" i="1"/>
  <c r="AB771" i="1"/>
  <c r="V770" i="1"/>
  <c r="AB770" i="1"/>
  <c r="V769" i="1"/>
  <c r="V768" i="1"/>
  <c r="V767" i="1"/>
  <c r="V766" i="1"/>
  <c r="V765" i="1"/>
  <c r="V764" i="1"/>
  <c r="AB764" i="1"/>
  <c r="V763" i="1"/>
  <c r="AB763" i="1"/>
  <c r="V762" i="1"/>
  <c r="AB762" i="1"/>
  <c r="V761" i="1"/>
  <c r="AB761" i="1"/>
  <c r="V760" i="1"/>
  <c r="AB760" i="1"/>
  <c r="V759" i="1"/>
  <c r="V758" i="1"/>
  <c r="V757" i="1"/>
  <c r="V756" i="1"/>
  <c r="AB756" i="1"/>
  <c r="V755" i="1"/>
  <c r="AB755" i="1"/>
  <c r="V754" i="1"/>
  <c r="V753" i="1"/>
  <c r="V752" i="1"/>
  <c r="V751" i="1"/>
  <c r="AB751" i="1"/>
  <c r="V750" i="1"/>
  <c r="V749" i="1"/>
  <c r="V748" i="1"/>
  <c r="V747" i="1"/>
  <c r="AB747" i="1"/>
  <c r="V746" i="1"/>
  <c r="V745" i="1"/>
  <c r="AB745" i="1"/>
  <c r="V744" i="1"/>
  <c r="AB744" i="1"/>
  <c r="V743" i="1"/>
  <c r="V742" i="1"/>
  <c r="AB742" i="1"/>
  <c r="V741" i="1"/>
  <c r="V740" i="1"/>
  <c r="AB740" i="1"/>
  <c r="AB739" i="1"/>
  <c r="AB738" i="1"/>
  <c r="AB735" i="1"/>
  <c r="AB733" i="1"/>
  <c r="AB732" i="1"/>
  <c r="AB731" i="1"/>
  <c r="AB730" i="1"/>
  <c r="AB729" i="1"/>
  <c r="AC726" i="1"/>
  <c r="AD726" i="1"/>
  <c r="U726" i="1"/>
  <c r="AC722" i="1"/>
  <c r="AD722" i="1" s="1"/>
  <c r="AC718" i="1"/>
  <c r="AD718" i="1" s="1"/>
  <c r="AC710" i="1"/>
  <c r="AD710" i="1"/>
  <c r="U710" i="1"/>
  <c r="AC706" i="1"/>
  <c r="AD706" i="1" s="1"/>
  <c r="U706" i="1"/>
  <c r="AC702" i="1"/>
  <c r="AD702" i="1"/>
  <c r="U702" i="1"/>
  <c r="AC698" i="1"/>
  <c r="AD698" i="1"/>
  <c r="U698" i="1"/>
  <c r="AC690" i="1"/>
  <c r="AD690" i="1" s="1"/>
  <c r="AF690" i="1" s="1"/>
  <c r="U690" i="1"/>
  <c r="AC686" i="1"/>
  <c r="AD686" i="1"/>
  <c r="U686" i="1"/>
  <c r="AC682" i="1"/>
  <c r="AD682" i="1" s="1"/>
  <c r="U682" i="1"/>
  <c r="AD678" i="1"/>
  <c r="U678" i="1"/>
  <c r="AC674" i="1"/>
  <c r="AD674" i="1" s="1"/>
  <c r="U674" i="1"/>
  <c r="AC666" i="1"/>
  <c r="AD666" i="1"/>
  <c r="U666" i="1"/>
  <c r="T593" i="1"/>
  <c r="AB593" i="1" s="1"/>
  <c r="AC787" i="1"/>
  <c r="AD787" i="1" s="1"/>
  <c r="AF787" i="1" s="1"/>
  <c r="U786" i="1"/>
  <c r="U785" i="1"/>
  <c r="U784" i="1"/>
  <c r="U782" i="1"/>
  <c r="AG782" i="1" s="1"/>
  <c r="AH782" i="1" s="1"/>
  <c r="U780" i="1"/>
  <c r="U779" i="1"/>
  <c r="U778" i="1"/>
  <c r="U777" i="1"/>
  <c r="U776" i="1"/>
  <c r="U775" i="1"/>
  <c r="U773" i="1"/>
  <c r="U772" i="1"/>
  <c r="U771" i="1"/>
  <c r="U770" i="1"/>
  <c r="U769" i="1"/>
  <c r="U765" i="1"/>
  <c r="AG765" i="1"/>
  <c r="AH765" i="1" s="1"/>
  <c r="U764" i="1"/>
  <c r="U763" i="1"/>
  <c r="U762" i="1"/>
  <c r="AG762" i="1" s="1"/>
  <c r="AH762" i="1" s="1"/>
  <c r="U761" i="1"/>
  <c r="U760" i="1"/>
  <c r="U756" i="1"/>
  <c r="AG756" i="1" s="1"/>
  <c r="AH756" i="1" s="1"/>
  <c r="U755" i="1"/>
  <c r="AG755" i="1" s="1"/>
  <c r="AH755" i="1" s="1"/>
  <c r="U754" i="1"/>
  <c r="U753" i="1"/>
  <c r="U752" i="1"/>
  <c r="U751" i="1"/>
  <c r="U749" i="1"/>
  <c r="AG749" i="1" s="1"/>
  <c r="AH749" i="1" s="1"/>
  <c r="U748" i="1"/>
  <c r="U745" i="1"/>
  <c r="U744" i="1"/>
  <c r="U742" i="1"/>
  <c r="U740" i="1"/>
  <c r="U739" i="1"/>
  <c r="U738" i="1"/>
  <c r="U734" i="1"/>
  <c r="U733" i="1"/>
  <c r="U732" i="1"/>
  <c r="U731" i="1"/>
  <c r="U730" i="1"/>
  <c r="U729" i="1"/>
  <c r="AB726" i="1"/>
  <c r="AC725" i="1"/>
  <c r="AD725" i="1" s="1"/>
  <c r="U725" i="1"/>
  <c r="AC717" i="1"/>
  <c r="AD717" i="1"/>
  <c r="U717" i="1"/>
  <c r="AC713" i="1"/>
  <c r="AD713" i="1"/>
  <c r="U713" i="1"/>
  <c r="AB710" i="1"/>
  <c r="AB706" i="1"/>
  <c r="AC705" i="1"/>
  <c r="AD705" i="1" s="1"/>
  <c r="AB702" i="1"/>
  <c r="AC701" i="1"/>
  <c r="AD701" i="1"/>
  <c r="U701" i="1"/>
  <c r="AB698" i="1"/>
  <c r="AC697" i="1"/>
  <c r="AD697" i="1"/>
  <c r="U697" i="1"/>
  <c r="AB694" i="1"/>
  <c r="AC693" i="1"/>
  <c r="AD693" i="1"/>
  <c r="U693" i="1"/>
  <c r="AB690" i="1"/>
  <c r="AC689" i="1"/>
  <c r="AD689" i="1"/>
  <c r="U689" i="1"/>
  <c r="AB686" i="1"/>
  <c r="AC685" i="1"/>
  <c r="AD685" i="1"/>
  <c r="AF685" i="1" s="1"/>
  <c r="U685" i="1"/>
  <c r="AB682" i="1"/>
  <c r="AB678" i="1"/>
  <c r="AC677" i="1"/>
  <c r="AD677" i="1"/>
  <c r="U677" i="1"/>
  <c r="AB674" i="1"/>
  <c r="AC673" i="1"/>
  <c r="AD673" i="1" s="1"/>
  <c r="U673" i="1"/>
  <c r="AC669" i="1"/>
  <c r="AD669" i="1"/>
  <c r="U669" i="1"/>
  <c r="AB666" i="1"/>
  <c r="T665" i="1"/>
  <c r="AB661" i="1"/>
  <c r="T657" i="1"/>
  <c r="AB653" i="1"/>
  <c r="T649" i="1"/>
  <c r="AB649" i="1"/>
  <c r="AB645" i="1"/>
  <c r="T641" i="1"/>
  <c r="U641" i="1" s="1"/>
  <c r="AB637" i="1"/>
  <c r="T633" i="1"/>
  <c r="AB633" i="1"/>
  <c r="AB629" i="1"/>
  <c r="T625" i="1"/>
  <c r="AC625" i="1" s="1"/>
  <c r="AD625" i="1" s="1"/>
  <c r="AB621" i="1"/>
  <c r="T617" i="1"/>
  <c r="AB613" i="1"/>
  <c r="T609" i="1"/>
  <c r="AB605" i="1"/>
  <c r="T601" i="1"/>
  <c r="AB601" i="1"/>
  <c r="AB597" i="1"/>
  <c r="T589" i="1"/>
  <c r="AG596" i="1"/>
  <c r="AH596" i="1"/>
  <c r="T590" i="1"/>
  <c r="T582" i="1"/>
  <c r="U582" i="1"/>
  <c r="AC662" i="1"/>
  <c r="AD662" i="1"/>
  <c r="AF662" i="1" s="1"/>
  <c r="AG662" i="1" s="1"/>
  <c r="AH662" i="1" s="1"/>
  <c r="AC658" i="1"/>
  <c r="AD658" i="1"/>
  <c r="AC654" i="1"/>
  <c r="AD654" i="1" s="1"/>
  <c r="AC650" i="1"/>
  <c r="AD650" i="1" s="1"/>
  <c r="AC634" i="1"/>
  <c r="AD634" i="1" s="1"/>
  <c r="AF634" i="1" s="1"/>
  <c r="AC622" i="1"/>
  <c r="AD622" i="1"/>
  <c r="AC618" i="1"/>
  <c r="AD618" i="1" s="1"/>
  <c r="AC610" i="1"/>
  <c r="AD610" i="1" s="1"/>
  <c r="AC606" i="1"/>
  <c r="AD606" i="1"/>
  <c r="AC602" i="1"/>
  <c r="AD602" i="1"/>
  <c r="AC598" i="1"/>
  <c r="AD598" i="1" s="1"/>
  <c r="AG598" i="1" s="1"/>
  <c r="AH598" i="1" s="1"/>
  <c r="T591" i="1"/>
  <c r="T587" i="1"/>
  <c r="AB587" i="1"/>
  <c r="T579" i="1"/>
  <c r="AC579" i="1"/>
  <c r="AD579" i="1" s="1"/>
  <c r="AF579" i="1"/>
  <c r="AA547" i="1"/>
  <c r="AB547" i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192" i="1"/>
  <c r="AF612" i="1"/>
  <c r="AG612" i="1" s="1"/>
  <c r="AH612" i="1" s="1"/>
  <c r="AC611" i="1"/>
  <c r="AD611" i="1"/>
  <c r="AC640" i="1"/>
  <c r="AD640" i="1" s="1"/>
  <c r="AC594" i="1"/>
  <c r="AD594" i="1" s="1"/>
  <c r="AC626" i="1"/>
  <c r="AD626" i="1" s="1"/>
  <c r="AC568" i="1"/>
  <c r="AD568" i="1" s="1"/>
  <c r="AF568" i="1" s="1"/>
  <c r="AG568" i="1"/>
  <c r="AH568" i="1" s="1"/>
  <c r="U549" i="1"/>
  <c r="AB619" i="1"/>
  <c r="U608" i="1"/>
  <c r="U640" i="1"/>
  <c r="AC604" i="1"/>
  <c r="AD604" i="1" s="1"/>
  <c r="AB631" i="1"/>
  <c r="AB646" i="1"/>
  <c r="AB600" i="1"/>
  <c r="AC614" i="1"/>
  <c r="AD614" i="1" s="1"/>
  <c r="AC630" i="1"/>
  <c r="AD630" i="1"/>
  <c r="AC646" i="1"/>
  <c r="AD646" i="1"/>
  <c r="AB612" i="1"/>
  <c r="AG784" i="1"/>
  <c r="AH784" i="1" s="1"/>
  <c r="AG760" i="1"/>
  <c r="AH760" i="1"/>
  <c r="AG742" i="1"/>
  <c r="AH742" i="1" s="1"/>
  <c r="AB628" i="1"/>
  <c r="AB620" i="1"/>
  <c r="AC627" i="1"/>
  <c r="AD627" i="1" s="1"/>
  <c r="U599" i="1"/>
  <c r="AG599" i="1"/>
  <c r="AH599" i="1"/>
  <c r="U620" i="1"/>
  <c r="AB610" i="1"/>
  <c r="AB606" i="1"/>
  <c r="AB658" i="1"/>
  <c r="AB654" i="1"/>
  <c r="U962" i="1"/>
  <c r="AC962" i="1"/>
  <c r="AD962" i="1" s="1"/>
  <c r="U655" i="1"/>
  <c r="AC655" i="1"/>
  <c r="AD655" i="1"/>
  <c r="AB655" i="1"/>
  <c r="AG600" i="1"/>
  <c r="AH600" i="1" s="1"/>
  <c r="AG786" i="1"/>
  <c r="AH786" i="1"/>
  <c r="U627" i="1"/>
  <c r="AB595" i="1"/>
  <c r="AB650" i="1"/>
  <c r="AB662" i="1"/>
  <c r="AG639" i="1"/>
  <c r="AH639" i="1" s="1"/>
  <c r="U648" i="1"/>
  <c r="AC648" i="1"/>
  <c r="AD648" i="1"/>
  <c r="U664" i="1"/>
  <c r="AC664" i="1"/>
  <c r="AD664" i="1" s="1"/>
  <c r="U985" i="1"/>
  <c r="U984" i="1"/>
  <c r="U663" i="1"/>
  <c r="AC663" i="1"/>
  <c r="AD663" i="1"/>
  <c r="AG729" i="1"/>
  <c r="AH729" i="1" s="1"/>
  <c r="AG764" i="1"/>
  <c r="AH764" i="1"/>
  <c r="AG780" i="1"/>
  <c r="AH780" i="1" s="1"/>
  <c r="AG730" i="1"/>
  <c r="AH730" i="1" s="1"/>
  <c r="AG731" i="1"/>
  <c r="AH731" i="1" s="1"/>
  <c r="U638" i="1"/>
  <c r="AB638" i="1"/>
  <c r="AB664" i="1"/>
  <c r="AF611" i="1"/>
  <c r="AG611" i="1"/>
  <c r="AH611" i="1"/>
  <c r="AG632" i="1"/>
  <c r="AH632" i="1" s="1"/>
  <c r="AG623" i="1"/>
  <c r="AH623" i="1" s="1"/>
  <c r="U550" i="1"/>
  <c r="AC592" i="1"/>
  <c r="AD592" i="1" s="1"/>
  <c r="U607" i="1"/>
  <c r="AB607" i="1"/>
  <c r="AC607" i="1"/>
  <c r="AD607" i="1"/>
  <c r="AF618" i="1"/>
  <c r="AG618" i="1" s="1"/>
  <c r="AH618" i="1" s="1"/>
  <c r="AF598" i="1"/>
  <c r="AF630" i="1"/>
  <c r="AG630" i="1"/>
  <c r="AH630" i="1" s="1"/>
  <c r="AF677" i="1"/>
  <c r="AG677" i="1"/>
  <c r="AH677" i="1" s="1"/>
  <c r="AF725" i="1"/>
  <c r="AG787" i="1"/>
  <c r="AH787" i="1" s="1"/>
  <c r="AF674" i="1"/>
  <c r="AG674" i="1"/>
  <c r="AH674" i="1"/>
  <c r="AF682" i="1"/>
  <c r="AG682" i="1" s="1"/>
  <c r="AH682" i="1" s="1"/>
  <c r="AG690" i="1"/>
  <c r="AH690" i="1" s="1"/>
  <c r="AF706" i="1"/>
  <c r="AG706" i="1" s="1"/>
  <c r="AH706" i="1" s="1"/>
  <c r="AF707" i="1"/>
  <c r="AF723" i="1"/>
  <c r="AG723" i="1" s="1"/>
  <c r="AH723" i="1" s="1"/>
  <c r="AC792" i="1"/>
  <c r="AD792" i="1"/>
  <c r="U792" i="1"/>
  <c r="AC800" i="1"/>
  <c r="AD800" i="1"/>
  <c r="U800" i="1"/>
  <c r="AC808" i="1"/>
  <c r="AD808" i="1"/>
  <c r="U808" i="1"/>
  <c r="AC816" i="1"/>
  <c r="AD816" i="1"/>
  <c r="U816" i="1"/>
  <c r="AG816" i="1" s="1"/>
  <c r="AH816" i="1" s="1"/>
  <c r="AC795" i="1"/>
  <c r="AD795" i="1" s="1"/>
  <c r="U795" i="1"/>
  <c r="AC803" i="1"/>
  <c r="AD803" i="1"/>
  <c r="U803" i="1"/>
  <c r="AC811" i="1"/>
  <c r="AD811" i="1"/>
  <c r="U811" i="1"/>
  <c r="AC819" i="1"/>
  <c r="AD819" i="1"/>
  <c r="U819" i="1"/>
  <c r="AC824" i="1"/>
  <c r="AD824" i="1"/>
  <c r="U824" i="1"/>
  <c r="AC826" i="1"/>
  <c r="AD826" i="1" s="1"/>
  <c r="AF826" i="1" s="1"/>
  <c r="U826" i="1"/>
  <c r="AC828" i="1"/>
  <c r="AD828" i="1" s="1"/>
  <c r="U828" i="1"/>
  <c r="AC830" i="1"/>
  <c r="AD830" i="1"/>
  <c r="U830" i="1"/>
  <c r="AC832" i="1"/>
  <c r="AD832" i="1" s="1"/>
  <c r="AC836" i="1"/>
  <c r="AD836" i="1" s="1"/>
  <c r="U836" i="1"/>
  <c r="AC838" i="1"/>
  <c r="AD838" i="1"/>
  <c r="U838" i="1"/>
  <c r="U840" i="1"/>
  <c r="AG840" i="1" s="1"/>
  <c r="AH840" i="1" s="1"/>
  <c r="AC842" i="1"/>
  <c r="AD842" i="1" s="1"/>
  <c r="U842" i="1"/>
  <c r="AC844" i="1"/>
  <c r="AD844" i="1" s="1"/>
  <c r="U846" i="1"/>
  <c r="U848" i="1"/>
  <c r="AC850" i="1"/>
  <c r="AD850" i="1"/>
  <c r="U850" i="1"/>
  <c r="AC852" i="1"/>
  <c r="AD852" i="1" s="1"/>
  <c r="U852" i="1"/>
  <c r="AC856" i="1"/>
  <c r="AD856" i="1"/>
  <c r="U856" i="1"/>
  <c r="AC860" i="1"/>
  <c r="AD860" i="1" s="1"/>
  <c r="U860" i="1"/>
  <c r="U862" i="1"/>
  <c r="AC866" i="1"/>
  <c r="AD866" i="1"/>
  <c r="U866" i="1"/>
  <c r="AC868" i="1"/>
  <c r="AD868" i="1" s="1"/>
  <c r="U868" i="1"/>
  <c r="AC870" i="1"/>
  <c r="AD870" i="1"/>
  <c r="U870" i="1"/>
  <c r="U872" i="1"/>
  <c r="AC874" i="1"/>
  <c r="AD874" i="1"/>
  <c r="U874" i="1"/>
  <c r="AC876" i="1"/>
  <c r="AD876" i="1" s="1"/>
  <c r="U876" i="1"/>
  <c r="U878" i="1"/>
  <c r="AC883" i="1"/>
  <c r="AD883" i="1"/>
  <c r="U883" i="1"/>
  <c r="AC896" i="1"/>
  <c r="AD896" i="1"/>
  <c r="U896" i="1"/>
  <c r="AC901" i="1"/>
  <c r="AD901" i="1"/>
  <c r="U901" i="1"/>
  <c r="AC905" i="1"/>
  <c r="AD905" i="1"/>
  <c r="U905" i="1"/>
  <c r="AC794" i="1"/>
  <c r="AD794" i="1" s="1"/>
  <c r="AC814" i="1"/>
  <c r="AD814" i="1" s="1"/>
  <c r="AC822" i="1"/>
  <c r="AD822" i="1"/>
  <c r="U822" i="1"/>
  <c r="AH996" i="1"/>
  <c r="AG634" i="1"/>
  <c r="AH634" i="1" s="1"/>
  <c r="U609" i="1"/>
  <c r="AC609" i="1"/>
  <c r="AD609" i="1" s="1"/>
  <c r="U625" i="1"/>
  <c r="AC641" i="1"/>
  <c r="AD641" i="1" s="1"/>
  <c r="U657" i="1"/>
  <c r="AC657" i="1"/>
  <c r="AD657" i="1"/>
  <c r="AF605" i="1"/>
  <c r="AG605" i="1" s="1"/>
  <c r="AH605" i="1" s="1"/>
  <c r="AB625" i="1"/>
  <c r="AB657" i="1"/>
  <c r="AF671" i="1"/>
  <c r="AG671" i="1" s="1"/>
  <c r="AH671" i="1" s="1"/>
  <c r="AF687" i="1"/>
  <c r="AG687" i="1" s="1"/>
  <c r="AH687" i="1" s="1"/>
  <c r="AF703" i="1"/>
  <c r="AG703" i="1"/>
  <c r="AH703" i="1"/>
  <c r="AF719" i="1"/>
  <c r="AG719" i="1" s="1"/>
  <c r="AH719" i="1" s="1"/>
  <c r="AC793" i="1"/>
  <c r="AD793" i="1"/>
  <c r="U793" i="1"/>
  <c r="AC801" i="1"/>
  <c r="AD801" i="1"/>
  <c r="U801" i="1"/>
  <c r="AC809" i="1"/>
  <c r="AD809" i="1"/>
  <c r="U809" i="1"/>
  <c r="AC817" i="1"/>
  <c r="AD817" i="1"/>
  <c r="U817" i="1"/>
  <c r="AG817" i="1" s="1"/>
  <c r="AH817" i="1" s="1"/>
  <c r="AC886" i="1"/>
  <c r="AD886" i="1"/>
  <c r="U886" i="1"/>
  <c r="AC897" i="1"/>
  <c r="AD897" i="1" s="1"/>
  <c r="U897" i="1"/>
  <c r="AC903" i="1"/>
  <c r="AD903" i="1"/>
  <c r="U903" i="1"/>
  <c r="AC922" i="1"/>
  <c r="AD922" i="1" s="1"/>
  <c r="U922" i="1"/>
  <c r="AC928" i="1"/>
  <c r="AD928" i="1"/>
  <c r="U928" i="1"/>
  <c r="AC930" i="1"/>
  <c r="AD930" i="1" s="1"/>
  <c r="U930" i="1"/>
  <c r="AC932" i="1"/>
  <c r="AD932" i="1" s="1"/>
  <c r="U932" i="1"/>
  <c r="AC936" i="1"/>
  <c r="AD936" i="1"/>
  <c r="U936" i="1"/>
  <c r="AC938" i="1"/>
  <c r="AD938" i="1" s="1"/>
  <c r="U938" i="1"/>
  <c r="AC941" i="1"/>
  <c r="AD941" i="1"/>
  <c r="U941" i="1"/>
  <c r="AC943" i="1"/>
  <c r="AD943" i="1" s="1"/>
  <c r="U943" i="1"/>
  <c r="AC959" i="1"/>
  <c r="AD959" i="1"/>
  <c r="U959" i="1"/>
  <c r="AC790" i="1"/>
  <c r="AD790" i="1"/>
  <c r="U790" i="1"/>
  <c r="AF978" i="1"/>
  <c r="AF990" i="1"/>
  <c r="AG990" i="1"/>
  <c r="AH990" i="1" s="1"/>
  <c r="AF680" i="1"/>
  <c r="AG680" i="1" s="1"/>
  <c r="AH680" i="1" s="1"/>
  <c r="AF728" i="1"/>
  <c r="AG728" i="1"/>
  <c r="AH728" i="1" s="1"/>
  <c r="AB897" i="1"/>
  <c r="AC885" i="1"/>
  <c r="AD885" i="1" s="1"/>
  <c r="U885" i="1"/>
  <c r="AC888" i="1"/>
  <c r="AD888" i="1"/>
  <c r="U888" i="1"/>
  <c r="AC899" i="1"/>
  <c r="AD899" i="1"/>
  <c r="U899" i="1"/>
  <c r="AG899" i="1" s="1"/>
  <c r="AH899" i="1" s="1"/>
  <c r="AC910" i="1"/>
  <c r="AD910" i="1" s="1"/>
  <c r="AC914" i="1"/>
  <c r="AD914" i="1"/>
  <c r="U914" i="1"/>
  <c r="AC917" i="1"/>
  <c r="AD917" i="1" s="1"/>
  <c r="U917" i="1"/>
  <c r="AC921" i="1"/>
  <c r="AD921" i="1" s="1"/>
  <c r="U921" i="1"/>
  <c r="AC935" i="1"/>
  <c r="AD935" i="1"/>
  <c r="U935" i="1"/>
  <c r="AC945" i="1"/>
  <c r="AD945" i="1" s="1"/>
  <c r="AC951" i="1"/>
  <c r="AD951" i="1"/>
  <c r="U951" i="1"/>
  <c r="AC955" i="1"/>
  <c r="AD955" i="1"/>
  <c r="U955" i="1"/>
  <c r="AC957" i="1"/>
  <c r="AD957" i="1" s="1"/>
  <c r="AF957" i="1" s="1"/>
  <c r="U957" i="1"/>
  <c r="AC810" i="1"/>
  <c r="AD810" i="1"/>
  <c r="U810" i="1"/>
  <c r="AF966" i="1"/>
  <c r="AG966" i="1"/>
  <c r="AH966" i="1" s="1"/>
  <c r="AF982" i="1"/>
  <c r="AG982" i="1" s="1"/>
  <c r="AH982" i="1" s="1"/>
  <c r="AF692" i="1"/>
  <c r="AF1000" i="1"/>
  <c r="AG1000" i="1"/>
  <c r="AH1000" i="1" s="1"/>
  <c r="AF606" i="1"/>
  <c r="AF622" i="1"/>
  <c r="AG622" i="1"/>
  <c r="AH622" i="1"/>
  <c r="AF638" i="1"/>
  <c r="AG638" i="1" s="1"/>
  <c r="AH638" i="1"/>
  <c r="AF669" i="1"/>
  <c r="AG669" i="1"/>
  <c r="AH669" i="1" s="1"/>
  <c r="AG685" i="1"/>
  <c r="AH685" i="1" s="1"/>
  <c r="AF678" i="1"/>
  <c r="AG678" i="1"/>
  <c r="AH678" i="1"/>
  <c r="AF686" i="1"/>
  <c r="AG686" i="1" s="1"/>
  <c r="AH686" i="1" s="1"/>
  <c r="AF702" i="1"/>
  <c r="AG702" i="1" s="1"/>
  <c r="AH702" i="1" s="1"/>
  <c r="AF726" i="1"/>
  <c r="AG726" i="1" s="1"/>
  <c r="AH726" i="1" s="1"/>
  <c r="AF629" i="1"/>
  <c r="AG629" i="1"/>
  <c r="AH629" i="1"/>
  <c r="AF683" i="1"/>
  <c r="AG683" i="1"/>
  <c r="AH683" i="1" s="1"/>
  <c r="AG699" i="1"/>
  <c r="AH699" i="1" s="1"/>
  <c r="AB793" i="1"/>
  <c r="AB801" i="1"/>
  <c r="AB809" i="1"/>
  <c r="AB817" i="1"/>
  <c r="AB790" i="1"/>
  <c r="AC788" i="1"/>
  <c r="AD788" i="1" s="1"/>
  <c r="U788" i="1"/>
  <c r="AC796" i="1"/>
  <c r="AD796" i="1"/>
  <c r="AF796" i="1" s="1"/>
  <c r="U796" i="1"/>
  <c r="AC804" i="1"/>
  <c r="AD804" i="1" s="1"/>
  <c r="U804" i="1"/>
  <c r="AC812" i="1"/>
  <c r="AD812" i="1"/>
  <c r="U812" i="1"/>
  <c r="AC820" i="1"/>
  <c r="AD820" i="1"/>
  <c r="U820" i="1"/>
  <c r="AB886" i="1"/>
  <c r="AB914" i="1"/>
  <c r="AB922" i="1"/>
  <c r="AB926" i="1"/>
  <c r="AB930" i="1"/>
  <c r="AB938" i="1"/>
  <c r="AB810" i="1"/>
  <c r="AC791" i="1"/>
  <c r="AD791" i="1"/>
  <c r="U791" i="1"/>
  <c r="U799" i="1"/>
  <c r="AC815" i="1"/>
  <c r="AD815" i="1" s="1"/>
  <c r="U815" i="1"/>
  <c r="U823" i="1"/>
  <c r="AC825" i="1"/>
  <c r="AD825" i="1" s="1"/>
  <c r="U825" i="1"/>
  <c r="AC827" i="1"/>
  <c r="AD827" i="1"/>
  <c r="U827" i="1"/>
  <c r="AC829" i="1"/>
  <c r="AD829" i="1"/>
  <c r="U829" i="1"/>
  <c r="AC831" i="1"/>
  <c r="AD831" i="1"/>
  <c r="U831" i="1"/>
  <c r="AC833" i="1"/>
  <c r="AD833" i="1"/>
  <c r="U833" i="1"/>
  <c r="AC835" i="1"/>
  <c r="AD835" i="1" s="1"/>
  <c r="AF835" i="1" s="1"/>
  <c r="U835" i="1"/>
  <c r="AC837" i="1"/>
  <c r="AD837" i="1" s="1"/>
  <c r="AC841" i="1"/>
  <c r="AD841" i="1" s="1"/>
  <c r="AC843" i="1"/>
  <c r="AD843" i="1"/>
  <c r="AF843" i="1" s="1"/>
  <c r="AG843" i="1" s="1"/>
  <c r="AH843" i="1" s="1"/>
  <c r="U843" i="1"/>
  <c r="AC845" i="1"/>
  <c r="AD845" i="1"/>
  <c r="U845" i="1"/>
  <c r="AC847" i="1"/>
  <c r="AD847" i="1"/>
  <c r="U847" i="1"/>
  <c r="AC849" i="1"/>
  <c r="AD849" i="1"/>
  <c r="U849" i="1"/>
  <c r="AC851" i="1"/>
  <c r="AD851" i="1" s="1"/>
  <c r="AF851" i="1" s="1"/>
  <c r="AG851" i="1" s="1"/>
  <c r="AH851" i="1" s="1"/>
  <c r="U851" i="1"/>
  <c r="AC853" i="1"/>
  <c r="AD853" i="1" s="1"/>
  <c r="U853" i="1"/>
  <c r="AC855" i="1"/>
  <c r="AD855" i="1"/>
  <c r="U855" i="1"/>
  <c r="AC857" i="1"/>
  <c r="AD857" i="1" s="1"/>
  <c r="U857" i="1"/>
  <c r="AC859" i="1"/>
  <c r="AD859" i="1"/>
  <c r="U859" i="1"/>
  <c r="AC861" i="1"/>
  <c r="AD861" i="1"/>
  <c r="AF861" i="1" s="1"/>
  <c r="U861" i="1"/>
  <c r="AC863" i="1"/>
  <c r="AD863" i="1"/>
  <c r="U863" i="1"/>
  <c r="U865" i="1"/>
  <c r="AC867" i="1"/>
  <c r="AD867" i="1" s="1"/>
  <c r="U867" i="1"/>
  <c r="AC869" i="1"/>
  <c r="AD869" i="1" s="1"/>
  <c r="AC871" i="1"/>
  <c r="AD871" i="1"/>
  <c r="U871" i="1"/>
  <c r="AC873" i="1"/>
  <c r="AD873" i="1" s="1"/>
  <c r="U873" i="1"/>
  <c r="AC875" i="1"/>
  <c r="AD875" i="1"/>
  <c r="U875" i="1"/>
  <c r="AC879" i="1"/>
  <c r="AD879" i="1"/>
  <c r="AF879" i="1" s="1"/>
  <c r="U879" i="1"/>
  <c r="AC882" i="1"/>
  <c r="AD882" i="1"/>
  <c r="U882" i="1"/>
  <c r="AG882" i="1" s="1"/>
  <c r="AH882" i="1" s="1"/>
  <c r="AC890" i="1"/>
  <c r="AD890" i="1"/>
  <c r="AF890" i="1" s="1"/>
  <c r="U890" i="1"/>
  <c r="AC898" i="1"/>
  <c r="AD898" i="1" s="1"/>
  <c r="AF898" i="1" s="1"/>
  <c r="U898" i="1"/>
  <c r="AC798" i="1"/>
  <c r="AD798" i="1" s="1"/>
  <c r="U798" i="1"/>
  <c r="AC818" i="1"/>
  <c r="AD818" i="1"/>
  <c r="U818" i="1"/>
  <c r="AF992" i="1"/>
  <c r="AG992" i="1"/>
  <c r="AH992" i="1"/>
  <c r="AF602" i="1"/>
  <c r="AG602" i="1" s="1"/>
  <c r="AH602" i="1" s="1"/>
  <c r="U579" i="1"/>
  <c r="U587" i="1"/>
  <c r="AC587" i="1"/>
  <c r="AD587" i="1"/>
  <c r="AF626" i="1"/>
  <c r="AG626" i="1"/>
  <c r="AH626" i="1" s="1"/>
  <c r="AF658" i="1"/>
  <c r="AC590" i="1"/>
  <c r="AD590" i="1" s="1"/>
  <c r="U601" i="1"/>
  <c r="AC601" i="1"/>
  <c r="AD601" i="1"/>
  <c r="AF601" i="1" s="1"/>
  <c r="U633" i="1"/>
  <c r="AC633" i="1"/>
  <c r="AD633" i="1"/>
  <c r="U649" i="1"/>
  <c r="AC649" i="1"/>
  <c r="AD649" i="1" s="1"/>
  <c r="AF713" i="1"/>
  <c r="AG713" i="1"/>
  <c r="AH713" i="1" s="1"/>
  <c r="U593" i="1"/>
  <c r="AC593" i="1"/>
  <c r="AD593" i="1"/>
  <c r="AB609" i="1"/>
  <c r="AF621" i="1"/>
  <c r="AG621" i="1"/>
  <c r="AH621" i="1"/>
  <c r="AB641" i="1"/>
  <c r="AF653" i="1"/>
  <c r="AG653" i="1" s="1"/>
  <c r="AH653" i="1"/>
  <c r="AF695" i="1"/>
  <c r="AG711" i="1"/>
  <c r="AH711" i="1" s="1"/>
  <c r="AF727" i="1"/>
  <c r="AH727" i="1"/>
  <c r="AC797" i="1"/>
  <c r="AD797" i="1" s="1"/>
  <c r="U797" i="1"/>
  <c r="U805" i="1"/>
  <c r="AC813" i="1"/>
  <c r="AD813" i="1" s="1"/>
  <c r="U813" i="1"/>
  <c r="AC884" i="1"/>
  <c r="AD884" i="1"/>
  <c r="U884" i="1"/>
  <c r="AC894" i="1"/>
  <c r="AD894" i="1"/>
  <c r="AF894" i="1" s="1"/>
  <c r="U894" i="1"/>
  <c r="AC900" i="1"/>
  <c r="AD900" i="1"/>
  <c r="U900" i="1"/>
  <c r="AC908" i="1"/>
  <c r="AD908" i="1" s="1"/>
  <c r="AC911" i="1"/>
  <c r="AD911" i="1" s="1"/>
  <c r="U911" i="1"/>
  <c r="AC915" i="1"/>
  <c r="AD915" i="1"/>
  <c r="U915" i="1"/>
  <c r="AC923" i="1"/>
  <c r="AD923" i="1" s="1"/>
  <c r="U923" i="1"/>
  <c r="AC931" i="1"/>
  <c r="AD931" i="1"/>
  <c r="U931" i="1"/>
  <c r="AC937" i="1"/>
  <c r="AD937" i="1" s="1"/>
  <c r="U937" i="1"/>
  <c r="AC940" i="1"/>
  <c r="AD940" i="1" s="1"/>
  <c r="AC942" i="1"/>
  <c r="AD942" i="1"/>
  <c r="U942" i="1"/>
  <c r="AC944" i="1"/>
  <c r="AD944" i="1" s="1"/>
  <c r="AF944" i="1" s="1"/>
  <c r="U944" i="1"/>
  <c r="AC949" i="1"/>
  <c r="AD949" i="1"/>
  <c r="U949" i="1"/>
  <c r="AC960" i="1"/>
  <c r="AD960" i="1"/>
  <c r="U960" i="1"/>
  <c r="AF961" i="1"/>
  <c r="AG961" i="1"/>
  <c r="AH961" i="1" s="1"/>
  <c r="AG688" i="1"/>
  <c r="AH688" i="1"/>
  <c r="AF704" i="1"/>
  <c r="AG704" i="1" s="1"/>
  <c r="AH704" i="1"/>
  <c r="AB899" i="1"/>
  <c r="AB903" i="1"/>
  <c r="AB911" i="1"/>
  <c r="AB915" i="1"/>
  <c r="AB931" i="1"/>
  <c r="AB935" i="1"/>
  <c r="AB943" i="1"/>
  <c r="AB955" i="1"/>
  <c r="AB959" i="1"/>
  <c r="AC880" i="1"/>
  <c r="AD880" i="1"/>
  <c r="U880" i="1"/>
  <c r="AC887" i="1"/>
  <c r="AD887" i="1" s="1"/>
  <c r="U887" i="1"/>
  <c r="AC889" i="1"/>
  <c r="AD889" i="1"/>
  <c r="U889" i="1"/>
  <c r="AC892" i="1"/>
  <c r="AD892" i="1" s="1"/>
  <c r="U892" i="1"/>
  <c r="AC895" i="1"/>
  <c r="AD895" i="1"/>
  <c r="U895" i="1"/>
  <c r="AC907" i="1"/>
  <c r="AD907" i="1"/>
  <c r="U907" i="1"/>
  <c r="AC913" i="1"/>
  <c r="AD913" i="1" s="1"/>
  <c r="AF913" i="1" s="1"/>
  <c r="U913" i="1"/>
  <c r="AC918" i="1"/>
  <c r="AD918" i="1" s="1"/>
  <c r="U918" i="1"/>
  <c r="AC924" i="1"/>
  <c r="AD924" i="1" s="1"/>
  <c r="AF924" i="1" s="1"/>
  <c r="U924" i="1"/>
  <c r="AC934" i="1"/>
  <c r="AD934" i="1"/>
  <c r="U934" i="1"/>
  <c r="AC939" i="1"/>
  <c r="AD939" i="1"/>
  <c r="U939" i="1"/>
  <c r="AG939" i="1" s="1"/>
  <c r="AH939" i="1" s="1"/>
  <c r="AC946" i="1"/>
  <c r="AD946" i="1"/>
  <c r="AF946" i="1" s="1"/>
  <c r="U946" i="1"/>
  <c r="U952" i="1"/>
  <c r="AC958" i="1"/>
  <c r="AD958" i="1" s="1"/>
  <c r="AC806" i="1"/>
  <c r="AD806" i="1"/>
  <c r="U806" i="1"/>
  <c r="AF994" i="1"/>
  <c r="AG994" i="1" s="1"/>
  <c r="AH994" i="1" s="1"/>
  <c r="AF684" i="1"/>
  <c r="AG684" i="1" s="1"/>
  <c r="AH684" i="1" s="1"/>
  <c r="AF716" i="1"/>
  <c r="AG716" i="1"/>
  <c r="AH716" i="1" s="1"/>
  <c r="AG969" i="1"/>
  <c r="AH969" i="1" s="1"/>
  <c r="AF607" i="1"/>
  <c r="AG607" i="1" s="1"/>
  <c r="AH607" i="1" s="1"/>
  <c r="AF949" i="1"/>
  <c r="AG894" i="1"/>
  <c r="AH894" i="1" s="1"/>
  <c r="AG890" i="1"/>
  <c r="AH890" i="1" s="1"/>
  <c r="AG879" i="1"/>
  <c r="AH879" i="1" s="1"/>
  <c r="AF867" i="1"/>
  <c r="AG867" i="1"/>
  <c r="AH867" i="1" s="1"/>
  <c r="AF859" i="1"/>
  <c r="AF847" i="1"/>
  <c r="AF791" i="1"/>
  <c r="AF804" i="1"/>
  <c r="AF939" i="1"/>
  <c r="AF918" i="1"/>
  <c r="AG913" i="1"/>
  <c r="AH913" i="1" s="1"/>
  <c r="AF887" i="1"/>
  <c r="AG887" i="1" s="1"/>
  <c r="AH887" i="1" s="1"/>
  <c r="AF905" i="1"/>
  <c r="AG905" i="1"/>
  <c r="AH905" i="1"/>
  <c r="AF896" i="1"/>
  <c r="AF860" i="1"/>
  <c r="AF856" i="1"/>
  <c r="AG856" i="1"/>
  <c r="AH856" i="1" s="1"/>
  <c r="AF828" i="1"/>
  <c r="AF824" i="1"/>
  <c r="AG824" i="1"/>
  <c r="AH824" i="1"/>
  <c r="AF816" i="1"/>
  <c r="AF911" i="1"/>
  <c r="AG911" i="1" s="1"/>
  <c r="AH911" i="1" s="1"/>
  <c r="AG898" i="1"/>
  <c r="AH898" i="1"/>
  <c r="AF873" i="1"/>
  <c r="AF833" i="1"/>
  <c r="AG833" i="1"/>
  <c r="AH833" i="1" s="1"/>
  <c r="AG957" i="1"/>
  <c r="AH957" i="1"/>
  <c r="AF935" i="1"/>
  <c r="AF899" i="1"/>
  <c r="AG944" i="1"/>
  <c r="AH944" i="1" s="1"/>
  <c r="AF590" i="1"/>
  <c r="AF853" i="1"/>
  <c r="AF829" i="1"/>
  <c r="AG829" i="1" s="1"/>
  <c r="AH829" i="1" s="1"/>
  <c r="AG796" i="1"/>
  <c r="AH796" i="1" s="1"/>
  <c r="AF885" i="1"/>
  <c r="AF928" i="1"/>
  <c r="AF817" i="1"/>
  <c r="AF806" i="1"/>
  <c r="AG806" i="1" s="1"/>
  <c r="AH806" i="1"/>
  <c r="AG946" i="1"/>
  <c r="AH946" i="1" s="1"/>
  <c r="AF934" i="1"/>
  <c r="AF889" i="1"/>
  <c r="AG889" i="1"/>
  <c r="AH889" i="1" s="1"/>
  <c r="AF593" i="1"/>
  <c r="AG593" i="1" s="1"/>
  <c r="AH593" i="1" s="1"/>
  <c r="AG579" i="1"/>
  <c r="AH579" i="1" s="1"/>
  <c r="AF822" i="1"/>
  <c r="AF883" i="1"/>
  <c r="AG883" i="1"/>
  <c r="AH883" i="1"/>
  <c r="AF866" i="1"/>
  <c r="AG866" i="1"/>
  <c r="AH866" i="1" s="1"/>
  <c r="AF850" i="1"/>
  <c r="AG850" i="1"/>
  <c r="AH850" i="1"/>
  <c r="AG826" i="1"/>
  <c r="AH826" i="1"/>
  <c r="AF819" i="1"/>
  <c r="AF803" i="1"/>
  <c r="AG803" i="1"/>
  <c r="AH803" i="1"/>
  <c r="AF808" i="1"/>
  <c r="AG808" i="1"/>
  <c r="AH808" i="1"/>
  <c r="AF792" i="1"/>
  <c r="AG792" i="1"/>
  <c r="AH792" i="1" s="1"/>
  <c r="AF923" i="1"/>
  <c r="AF900" i="1"/>
  <c r="AG900" i="1" s="1"/>
  <c r="AH900" i="1" s="1"/>
  <c r="AF797" i="1"/>
  <c r="AF818" i="1"/>
  <c r="AG818" i="1"/>
  <c r="AH818" i="1" s="1"/>
  <c r="AF882" i="1"/>
  <c r="AG861" i="1"/>
  <c r="AH861" i="1" s="1"/>
  <c r="AF849" i="1"/>
  <c r="AF825" i="1"/>
  <c r="AF812" i="1"/>
  <c r="AG812" i="1"/>
  <c r="AH812" i="1" s="1"/>
  <c r="AF810" i="1"/>
  <c r="AG810" i="1" s="1"/>
  <c r="AH810" i="1"/>
  <c r="AF921" i="1"/>
  <c r="AF959" i="1"/>
  <c r="AG959" i="1"/>
  <c r="AH959" i="1" s="1"/>
  <c r="AF922" i="1"/>
  <c r="AF897" i="1"/>
  <c r="AG897" i="1"/>
  <c r="AH897" i="1" s="1"/>
  <c r="AF915" i="1"/>
  <c r="AG915" i="1"/>
  <c r="AH915" i="1"/>
  <c r="AF875" i="1"/>
  <c r="AG875" i="1"/>
  <c r="AH875" i="1" s="1"/>
  <c r="AF863" i="1"/>
  <c r="AG863" i="1"/>
  <c r="AH863" i="1" s="1"/>
  <c r="AF827" i="1"/>
  <c r="AG827" i="1"/>
  <c r="AH827" i="1" s="1"/>
  <c r="AF788" i="1"/>
  <c r="AG788" i="1"/>
  <c r="AH788" i="1" s="1"/>
  <c r="AF955" i="1"/>
  <c r="AG955" i="1"/>
  <c r="AH955" i="1" s="1"/>
  <c r="AF951" i="1"/>
  <c r="AG951" i="1"/>
  <c r="AH951" i="1" s="1"/>
  <c r="AF914" i="1"/>
  <c r="AG914" i="1" s="1"/>
  <c r="AH914" i="1" s="1"/>
  <c r="AF888" i="1"/>
  <c r="AG888" i="1" s="1"/>
  <c r="AH888" i="1"/>
  <c r="AF790" i="1"/>
  <c r="AG790" i="1" s="1"/>
  <c r="AH790" i="1" s="1"/>
  <c r="AF903" i="1"/>
  <c r="AG903" i="1"/>
  <c r="AH903" i="1" s="1"/>
  <c r="AF809" i="1"/>
  <c r="AG809" i="1" s="1"/>
  <c r="AH809" i="1" s="1"/>
  <c r="AF793" i="1"/>
  <c r="AG793" i="1"/>
  <c r="AH793" i="1"/>
  <c r="V256" i="1"/>
  <c r="V255" i="1"/>
  <c r="V266" i="1"/>
  <c r="V280" i="1"/>
  <c r="AA423" i="1"/>
  <c r="V418" i="1"/>
  <c r="R488" i="1"/>
  <c r="S488" i="1"/>
  <c r="AA479" i="1"/>
  <c r="AA426" i="1"/>
  <c r="T266" i="1"/>
  <c r="U266" i="1" s="1"/>
  <c r="R224" i="1"/>
  <c r="S224" i="1"/>
  <c r="AA220" i="1"/>
  <c r="AA216" i="1"/>
  <c r="AA397" i="1"/>
  <c r="AB397" i="1" s="1"/>
  <c r="V423" i="1"/>
  <c r="T503" i="1"/>
  <c r="T424" i="1"/>
  <c r="V414" i="1"/>
  <c r="V427" i="1"/>
  <c r="T456" i="1"/>
  <c r="AC456" i="1"/>
  <c r="AD456" i="1"/>
  <c r="R505" i="1"/>
  <c r="S505" i="1" s="1"/>
  <c r="T502" i="1"/>
  <c r="AA415" i="1"/>
  <c r="R534" i="1"/>
  <c r="S534" i="1" s="1"/>
  <c r="R516" i="1"/>
  <c r="S516" i="1" s="1"/>
  <c r="S508" i="1"/>
  <c r="R502" i="1"/>
  <c r="S502" i="1" s="1"/>
  <c r="AB499" i="1"/>
  <c r="S494" i="1"/>
  <c r="R487" i="1"/>
  <c r="S487" i="1"/>
  <c r="AA486" i="1"/>
  <c r="T485" i="1"/>
  <c r="AB485" i="1" s="1"/>
  <c r="R484" i="1"/>
  <c r="S484" i="1" s="1"/>
  <c r="R440" i="1"/>
  <c r="S440" i="1"/>
  <c r="T437" i="1"/>
  <c r="T411" i="1"/>
  <c r="T288" i="1"/>
  <c r="U280" i="1"/>
  <c r="T268" i="1"/>
  <c r="U268" i="1"/>
  <c r="R226" i="1"/>
  <c r="S226" i="1"/>
  <c r="AA213" i="1"/>
  <c r="R529" i="1"/>
  <c r="S529" i="1" s="1"/>
  <c r="T518" i="1"/>
  <c r="S503" i="1"/>
  <c r="R466" i="1"/>
  <c r="S466" i="1" s="1"/>
  <c r="S458" i="1"/>
  <c r="AA439" i="1"/>
  <c r="AB439" i="1" s="1"/>
  <c r="R429" i="1"/>
  <c r="S429" i="1"/>
  <c r="R415" i="1"/>
  <c r="S415" i="1" s="1"/>
  <c r="R228" i="1"/>
  <c r="S228" i="1" s="1"/>
  <c r="R450" i="1"/>
  <c r="S450" i="1"/>
  <c r="R403" i="1"/>
  <c r="S403" i="1" s="1"/>
  <c r="T428" i="1"/>
  <c r="T389" i="1"/>
  <c r="U389" i="1" s="1"/>
  <c r="V408" i="1"/>
  <c r="T475" i="1"/>
  <c r="AC475" i="1" s="1"/>
  <c r="AD475" i="1" s="1"/>
  <c r="V475" i="1"/>
  <c r="T467" i="1"/>
  <c r="T438" i="1"/>
  <c r="U438" i="1"/>
  <c r="AG438" i="1" s="1"/>
  <c r="AH438" i="1" s="1"/>
  <c r="R532" i="1"/>
  <c r="S532" i="1" s="1"/>
  <c r="T529" i="1"/>
  <c r="U529" i="1"/>
  <c r="AG529" i="1" s="1"/>
  <c r="AH529" i="1" s="1"/>
  <c r="R525" i="1"/>
  <c r="S525" i="1" s="1"/>
  <c r="R515" i="1"/>
  <c r="S515" i="1"/>
  <c r="R454" i="1"/>
  <c r="S454" i="1" s="1"/>
  <c r="R453" i="1"/>
  <c r="S453" i="1"/>
  <c r="R449" i="1"/>
  <c r="S449" i="1" s="1"/>
  <c r="R448" i="1"/>
  <c r="S448" i="1"/>
  <c r="R435" i="1"/>
  <c r="S435" i="1" s="1"/>
  <c r="R379" i="1"/>
  <c r="S379" i="1"/>
  <c r="T373" i="1"/>
  <c r="T345" i="1"/>
  <c r="T301" i="1"/>
  <c r="T285" i="1"/>
  <c r="U285" i="1" s="1"/>
  <c r="R275" i="1"/>
  <c r="S275" i="1"/>
  <c r="T261" i="1"/>
  <c r="R255" i="1"/>
  <c r="S255" i="1" s="1"/>
  <c r="R251" i="1"/>
  <c r="S251" i="1" s="1"/>
  <c r="T229" i="1"/>
  <c r="U229" i="1"/>
  <c r="R535" i="1"/>
  <c r="S535" i="1"/>
  <c r="R526" i="1"/>
  <c r="S526" i="1" s="1"/>
  <c r="T443" i="1"/>
  <c r="T439" i="1"/>
  <c r="U439" i="1" s="1"/>
  <c r="S437" i="1"/>
  <c r="AA429" i="1"/>
  <c r="AA425" i="1"/>
  <c r="R423" i="1"/>
  <c r="S423" i="1"/>
  <c r="AA422" i="1"/>
  <c r="AA419" i="1"/>
  <c r="R416" i="1"/>
  <c r="S416" i="1"/>
  <c r="T413" i="1"/>
  <c r="AA412" i="1"/>
  <c r="AB412" i="1" s="1"/>
  <c r="AA408" i="1"/>
  <c r="AB408" i="1" s="1"/>
  <c r="T405" i="1"/>
  <c r="AB405" i="1" s="1"/>
  <c r="AA404" i="1"/>
  <c r="AB404" i="1"/>
  <c r="AA399" i="1"/>
  <c r="AA394" i="1"/>
  <c r="AA393" i="1"/>
  <c r="AA389" i="1"/>
  <c r="AB389" i="1" s="1"/>
  <c r="R388" i="1"/>
  <c r="S388" i="1"/>
  <c r="AA381" i="1"/>
  <c r="R380" i="1"/>
  <c r="S380" i="1" s="1"/>
  <c r="AA253" i="1"/>
  <c r="AA197" i="1"/>
  <c r="T530" i="1"/>
  <c r="U530" i="1"/>
  <c r="AB529" i="1"/>
  <c r="AC529" i="1"/>
  <c r="AD529" i="1" s="1"/>
  <c r="AF529" i="1" s="1"/>
  <c r="R528" i="1"/>
  <c r="S528" i="1"/>
  <c r="R527" i="1"/>
  <c r="S527" i="1" s="1"/>
  <c r="R491" i="1"/>
  <c r="S491" i="1"/>
  <c r="R490" i="1"/>
  <c r="S490" i="1" s="1"/>
  <c r="T516" i="1"/>
  <c r="T478" i="1"/>
  <c r="U478" i="1"/>
  <c r="T464" i="1"/>
  <c r="U464" i="1"/>
  <c r="AA535" i="1"/>
  <c r="AB535" i="1" s="1"/>
  <c r="T534" i="1"/>
  <c r="T531" i="1"/>
  <c r="U531" i="1"/>
  <c r="R530" i="1"/>
  <c r="S530" i="1" s="1"/>
  <c r="R524" i="1"/>
  <c r="S524" i="1"/>
  <c r="R519" i="1"/>
  <c r="S519" i="1" s="1"/>
  <c r="R513" i="1"/>
  <c r="S513" i="1"/>
  <c r="R510" i="1"/>
  <c r="S510" i="1" s="1"/>
  <c r="T508" i="1"/>
  <c r="AC508" i="1" s="1"/>
  <c r="AD508" i="1" s="1"/>
  <c r="U508" i="1"/>
  <c r="R507" i="1"/>
  <c r="S507" i="1" s="1"/>
  <c r="R497" i="1"/>
  <c r="S497" i="1"/>
  <c r="AA493" i="1"/>
  <c r="R493" i="1"/>
  <c r="S493" i="1"/>
  <c r="S486" i="1"/>
  <c r="U480" i="1"/>
  <c r="R478" i="1"/>
  <c r="S478" i="1" s="1"/>
  <c r="R474" i="1"/>
  <c r="S474" i="1" s="1"/>
  <c r="R471" i="1"/>
  <c r="S471" i="1" s="1"/>
  <c r="R470" i="1"/>
  <c r="S470" i="1"/>
  <c r="R469" i="1"/>
  <c r="S469" i="1" s="1"/>
  <c r="R467" i="1"/>
  <c r="S467" i="1"/>
  <c r="R459" i="1"/>
  <c r="S459" i="1" s="1"/>
  <c r="T458" i="1"/>
  <c r="U458" i="1"/>
  <c r="AA430" i="1"/>
  <c r="AB430" i="1" s="1"/>
  <c r="S425" i="1"/>
  <c r="R421" i="1"/>
  <c r="S421" i="1"/>
  <c r="R420" i="1"/>
  <c r="S420" i="1" s="1"/>
  <c r="S419" i="1"/>
  <c r="S413" i="1"/>
  <c r="R409" i="1"/>
  <c r="S409" i="1" s="1"/>
  <c r="T419" i="1"/>
  <c r="AA222" i="1"/>
  <c r="V488" i="1"/>
  <c r="V452" i="1"/>
  <c r="U452" i="1"/>
  <c r="AG452" i="1"/>
  <c r="AH452" i="1" s="1"/>
  <c r="U298" i="1"/>
  <c r="V298" i="1"/>
  <c r="V254" i="1"/>
  <c r="T254" i="1"/>
  <c r="U254" i="1"/>
  <c r="V218" i="1"/>
  <c r="V535" i="1"/>
  <c r="T535" i="1"/>
  <c r="V486" i="1"/>
  <c r="T486" i="1"/>
  <c r="U486" i="1" s="1"/>
  <c r="R483" i="1"/>
  <c r="S483" i="1"/>
  <c r="T481" i="1"/>
  <c r="U481" i="1"/>
  <c r="AA471" i="1"/>
  <c r="T440" i="1"/>
  <c r="R433" i="1"/>
  <c r="S433" i="1" s="1"/>
  <c r="AA416" i="1"/>
  <c r="AA414" i="1"/>
  <c r="AB414" i="1"/>
  <c r="AC414" i="1"/>
  <c r="AD414" i="1"/>
  <c r="R537" i="1"/>
  <c r="S537" i="1" s="1"/>
  <c r="S492" i="1"/>
  <c r="V491" i="1"/>
  <c r="T491" i="1"/>
  <c r="AB491" i="1" s="1"/>
  <c r="R456" i="1"/>
  <c r="S456" i="1" s="1"/>
  <c r="AC408" i="1"/>
  <c r="AD408" i="1" s="1"/>
  <c r="AF408" i="1"/>
  <c r="AG408" i="1" s="1"/>
  <c r="T267" i="1"/>
  <c r="U267" i="1"/>
  <c r="T444" i="1"/>
  <c r="U444" i="1"/>
  <c r="V511" i="1"/>
  <c r="T511" i="1"/>
  <c r="U511" i="1" s="1"/>
  <c r="T496" i="1"/>
  <c r="AB503" i="1"/>
  <c r="T509" i="1"/>
  <c r="R536" i="1"/>
  <c r="S536" i="1" s="1"/>
  <c r="V533" i="1"/>
  <c r="T533" i="1"/>
  <c r="U533" i="1"/>
  <c r="V532" i="1"/>
  <c r="T532" i="1"/>
  <c r="U532" i="1" s="1"/>
  <c r="AG532" i="1" s="1"/>
  <c r="AH532" i="1" s="1"/>
  <c r="AC485" i="1"/>
  <c r="AD485" i="1" s="1"/>
  <c r="AF485" i="1"/>
  <c r="V446" i="1"/>
  <c r="U446" i="1"/>
  <c r="R531" i="1"/>
  <c r="S531" i="1"/>
  <c r="R522" i="1"/>
  <c r="S522" i="1" s="1"/>
  <c r="T521" i="1"/>
  <c r="U521" i="1"/>
  <c r="R520" i="1"/>
  <c r="S520" i="1"/>
  <c r="R518" i="1"/>
  <c r="S518" i="1"/>
  <c r="R512" i="1"/>
  <c r="S512" i="1" s="1"/>
  <c r="T510" i="1"/>
  <c r="AB510" i="1"/>
  <c r="T477" i="1"/>
  <c r="AB477" i="1" s="1"/>
  <c r="U477" i="1"/>
  <c r="AA474" i="1"/>
  <c r="AA469" i="1"/>
  <c r="AA460" i="1"/>
  <c r="AA452" i="1"/>
  <c r="R451" i="1"/>
  <c r="S451" i="1" s="1"/>
  <c r="R444" i="1"/>
  <c r="S444" i="1" s="1"/>
  <c r="T441" i="1"/>
  <c r="S414" i="1"/>
  <c r="R410" i="1"/>
  <c r="S410" i="1" s="1"/>
  <c r="R386" i="1"/>
  <c r="S386" i="1"/>
  <c r="R533" i="1"/>
  <c r="S533" i="1"/>
  <c r="T526" i="1"/>
  <c r="R496" i="1"/>
  <c r="S496" i="1" s="1"/>
  <c r="S495" i="1"/>
  <c r="AA482" i="1"/>
  <c r="AA477" i="1"/>
  <c r="AA437" i="1"/>
  <c r="AA411" i="1"/>
  <c r="AB411" i="1"/>
  <c r="R411" i="1"/>
  <c r="S411" i="1" s="1"/>
  <c r="V250" i="1"/>
  <c r="V495" i="1"/>
  <c r="S479" i="1"/>
  <c r="R455" i="1"/>
  <c r="S455" i="1" s="1"/>
  <c r="AA449" i="1"/>
  <c r="T442" i="1"/>
  <c r="U442" i="1" s="1"/>
  <c r="AA441" i="1"/>
  <c r="AB441" i="1" s="1"/>
  <c r="AA440" i="1"/>
  <c r="T433" i="1"/>
  <c r="U433" i="1"/>
  <c r="T431" i="1"/>
  <c r="U431" i="1" s="1"/>
  <c r="V431" i="1"/>
  <c r="T429" i="1"/>
  <c r="U429" i="1" s="1"/>
  <c r="AB429" i="1"/>
  <c r="AA418" i="1"/>
  <c r="AB418" i="1" s="1"/>
  <c r="V476" i="1"/>
  <c r="T476" i="1"/>
  <c r="T487" i="1"/>
  <c r="U487" i="1" s="1"/>
  <c r="T242" i="1"/>
  <c r="T498" i="1"/>
  <c r="AC498" i="1" s="1"/>
  <c r="T489" i="1"/>
  <c r="AA496" i="1"/>
  <c r="V460" i="1"/>
  <c r="T450" i="1"/>
  <c r="R473" i="1"/>
  <c r="S473" i="1"/>
  <c r="S465" i="1"/>
  <c r="R464" i="1"/>
  <c r="S464" i="1"/>
  <c r="R461" i="1"/>
  <c r="S461" i="1" s="1"/>
  <c r="AA456" i="1"/>
  <c r="AA450" i="1"/>
  <c r="AB450" i="1" s="1"/>
  <c r="AA436" i="1"/>
  <c r="AA434" i="1"/>
  <c r="AA432" i="1"/>
  <c r="AA431" i="1"/>
  <c r="AB431" i="1" s="1"/>
  <c r="R499" i="1"/>
  <c r="S499" i="1" s="1"/>
  <c r="AA475" i="1"/>
  <c r="R426" i="1"/>
  <c r="S426" i="1"/>
  <c r="R412" i="1"/>
  <c r="S412" i="1"/>
  <c r="AA395" i="1"/>
  <c r="AA382" i="1"/>
  <c r="AA377" i="1"/>
  <c r="AA373" i="1"/>
  <c r="AC373" i="1"/>
  <c r="AD373" i="1" s="1"/>
  <c r="R220" i="1"/>
  <c r="S220" i="1"/>
  <c r="AA417" i="1"/>
  <c r="R401" i="1"/>
  <c r="S401" i="1" s="1"/>
  <c r="AA334" i="1"/>
  <c r="R422" i="1"/>
  <c r="S422" i="1" s="1"/>
  <c r="U437" i="1"/>
  <c r="AC571" i="1"/>
  <c r="AD571" i="1"/>
  <c r="AF528" i="1"/>
  <c r="AG528" i="1" s="1"/>
  <c r="AH528" i="1" s="1"/>
  <c r="U546" i="1"/>
  <c r="AB546" i="1"/>
  <c r="AC546" i="1"/>
  <c r="AD546" i="1"/>
  <c r="T569" i="1"/>
  <c r="AB569" i="1" s="1"/>
  <c r="U564" i="1"/>
  <c r="AC564" i="1"/>
  <c r="AD564" i="1"/>
  <c r="V543" i="1"/>
  <c r="T543" i="1"/>
  <c r="AB543" i="1" s="1"/>
  <c r="AB541" i="1"/>
  <c r="V540" i="1"/>
  <c r="T540" i="1"/>
  <c r="AB585" i="1"/>
  <c r="U585" i="1"/>
  <c r="V401" i="1"/>
  <c r="U401" i="1"/>
  <c r="V391" i="1"/>
  <c r="U391" i="1"/>
  <c r="T577" i="1"/>
  <c r="AB577" i="1" s="1"/>
  <c r="AB562" i="1"/>
  <c r="U565" i="1"/>
  <c r="AC565" i="1"/>
  <c r="AD565" i="1" s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U449" i="1"/>
  <c r="V449" i="1"/>
  <c r="T447" i="1"/>
  <c r="V436" i="1"/>
  <c r="T436" i="1"/>
  <c r="V435" i="1"/>
  <c r="U435" i="1"/>
  <c r="V432" i="1"/>
  <c r="T432" i="1"/>
  <c r="AB432" i="1"/>
  <c r="V430" i="1"/>
  <c r="T430" i="1"/>
  <c r="AE424" i="1"/>
  <c r="AA424" i="1"/>
  <c r="AC424" i="1"/>
  <c r="AD424" i="1"/>
  <c r="U541" i="1"/>
  <c r="AC541" i="1"/>
  <c r="AD541" i="1" s="1"/>
  <c r="AC585" i="1"/>
  <c r="AD585" i="1" s="1"/>
  <c r="AC425" i="1"/>
  <c r="AD425" i="1" s="1"/>
  <c r="V574" i="1"/>
  <c r="T574" i="1"/>
  <c r="AB565" i="1"/>
  <c r="AA444" i="1"/>
  <c r="AB444" i="1"/>
  <c r="AB542" i="1"/>
  <c r="AC542" i="1"/>
  <c r="AD542" i="1" s="1"/>
  <c r="T586" i="1"/>
  <c r="AB586" i="1"/>
  <c r="T536" i="1"/>
  <c r="U536" i="1"/>
  <c r="V568" i="1"/>
  <c r="AB556" i="1"/>
  <c r="V563" i="1"/>
  <c r="R586" i="1"/>
  <c r="S586" i="1" s="1"/>
  <c r="T570" i="1"/>
  <c r="AC570" i="1" s="1"/>
  <c r="AD570" i="1" s="1"/>
  <c r="AA545" i="1"/>
  <c r="AB545" i="1" s="1"/>
  <c r="AA528" i="1"/>
  <c r="AB528" i="1" s="1"/>
  <c r="AB489" i="1"/>
  <c r="AA387" i="1"/>
  <c r="AA378" i="1"/>
  <c r="AA366" i="1"/>
  <c r="AB366" i="1" s="1"/>
  <c r="AB571" i="1"/>
  <c r="AA396" i="1"/>
  <c r="AA391" i="1"/>
  <c r="AB564" i="1"/>
  <c r="T445" i="1"/>
  <c r="V556" i="1"/>
  <c r="R585" i="1"/>
  <c r="S585" i="1" s="1"/>
  <c r="R584" i="1"/>
  <c r="S584" i="1"/>
  <c r="R582" i="1"/>
  <c r="S582" i="1" s="1"/>
  <c r="R577" i="1"/>
  <c r="S577" i="1"/>
  <c r="AB576" i="1"/>
  <c r="R567" i="1"/>
  <c r="S567" i="1" s="1"/>
  <c r="AA524" i="1"/>
  <c r="R541" i="1"/>
  <c r="S541" i="1" s="1"/>
  <c r="AC538" i="1"/>
  <c r="AD538" i="1"/>
  <c r="AA527" i="1"/>
  <c r="AB527" i="1" s="1"/>
  <c r="R523" i="1"/>
  <c r="S523" i="1"/>
  <c r="R489" i="1"/>
  <c r="S489" i="1" s="1"/>
  <c r="R400" i="1"/>
  <c r="S400" i="1"/>
  <c r="T379" i="1"/>
  <c r="R574" i="1"/>
  <c r="S574" i="1" s="1"/>
  <c r="R573" i="1"/>
  <c r="S573" i="1" s="1"/>
  <c r="R571" i="1"/>
  <c r="S571" i="1"/>
  <c r="R555" i="1"/>
  <c r="S555" i="1" s="1"/>
  <c r="T527" i="1"/>
  <c r="U527" i="1" s="1"/>
  <c r="T522" i="1"/>
  <c r="U522" i="1" s="1"/>
  <c r="R517" i="1"/>
  <c r="S517" i="1"/>
  <c r="R511" i="1"/>
  <c r="S511" i="1" s="1"/>
  <c r="AA480" i="1"/>
  <c r="AB480" i="1" s="1"/>
  <c r="AD480" i="1"/>
  <c r="AF480" i="1" s="1"/>
  <c r="AG480" i="1" s="1"/>
  <c r="AH480" i="1" s="1"/>
  <c r="T479" i="1"/>
  <c r="R457" i="1"/>
  <c r="S457" i="1" s="1"/>
  <c r="AA451" i="1"/>
  <c r="R424" i="1"/>
  <c r="S424" i="1" s="1"/>
  <c r="AA511" i="1"/>
  <c r="R468" i="1"/>
  <c r="S468" i="1" s="1"/>
  <c r="T451" i="1"/>
  <c r="AA402" i="1"/>
  <c r="AB402" i="1"/>
  <c r="R396" i="1"/>
  <c r="S396" i="1" s="1"/>
  <c r="AA363" i="1"/>
  <c r="T221" i="1"/>
  <c r="U221" i="1" s="1"/>
  <c r="AG221" i="1" s="1"/>
  <c r="AH221" i="1" s="1"/>
  <c r="T216" i="1"/>
  <c r="T197" i="1"/>
  <c r="AC197" i="1" s="1"/>
  <c r="AD197" i="1" s="1"/>
  <c r="AA312" i="1"/>
  <c r="R209" i="1"/>
  <c r="S209" i="1"/>
  <c r="R205" i="1"/>
  <c r="S205" i="1" s="1"/>
  <c r="T198" i="1"/>
  <c r="T195" i="1"/>
  <c r="U195" i="1" s="1"/>
  <c r="AE473" i="1"/>
  <c r="V462" i="1"/>
  <c r="T462" i="1"/>
  <c r="AB462" i="1"/>
  <c r="V461" i="1"/>
  <c r="T461" i="1"/>
  <c r="AC516" i="1"/>
  <c r="AD516" i="1" s="1"/>
  <c r="AF516" i="1" s="1"/>
  <c r="U516" i="1"/>
  <c r="U544" i="1"/>
  <c r="AB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F548" i="1"/>
  <c r="AG548" i="1"/>
  <c r="AH548" i="1" s="1"/>
  <c r="AC520" i="1"/>
  <c r="AD520" i="1"/>
  <c r="AF520" i="1" s="1"/>
  <c r="AG553" i="1"/>
  <c r="AH553" i="1" s="1"/>
  <c r="AF565" i="1"/>
  <c r="AG565" i="1" s="1"/>
  <c r="AH565" i="1" s="1"/>
  <c r="AC554" i="1"/>
  <c r="AD554" i="1"/>
  <c r="U554" i="1"/>
  <c r="AB554" i="1"/>
  <c r="T523" i="1"/>
  <c r="AF562" i="1"/>
  <c r="AG562" i="1" s="1"/>
  <c r="AH562" i="1" s="1"/>
  <c r="AB552" i="1"/>
  <c r="AC552" i="1"/>
  <c r="AD552" i="1"/>
  <c r="AF552" i="1" s="1"/>
  <c r="U552" i="1"/>
  <c r="U566" i="1"/>
  <c r="AC566" i="1"/>
  <c r="AD566" i="1" s="1"/>
  <c r="AF566" i="1" s="1"/>
  <c r="AB566" i="1"/>
  <c r="AA487" i="1"/>
  <c r="AB487" i="1"/>
  <c r="V381" i="1"/>
  <c r="T381" i="1"/>
  <c r="AC381" i="1" s="1"/>
  <c r="AD381" i="1"/>
  <c r="AB582" i="1"/>
  <c r="AC582" i="1"/>
  <c r="AD582" i="1" s="1"/>
  <c r="AB581" i="1"/>
  <c r="AB557" i="1"/>
  <c r="AC557" i="1"/>
  <c r="AD557" i="1" s="1"/>
  <c r="AC563" i="1"/>
  <c r="AD563" i="1"/>
  <c r="AB452" i="1"/>
  <c r="U545" i="1"/>
  <c r="AC545" i="1"/>
  <c r="AD545" i="1" s="1"/>
  <c r="T560" i="1"/>
  <c r="V559" i="1"/>
  <c r="T559" i="1"/>
  <c r="V584" i="1"/>
  <c r="AA551" i="1"/>
  <c r="R548" i="1"/>
  <c r="S548" i="1"/>
  <c r="V539" i="1"/>
  <c r="T539" i="1"/>
  <c r="AA523" i="1"/>
  <c r="AA515" i="1"/>
  <c r="AB515" i="1"/>
  <c r="AC584" i="1"/>
  <c r="AD584" i="1" s="1"/>
  <c r="AB584" i="1"/>
  <c r="U576" i="1"/>
  <c r="AC576" i="1"/>
  <c r="AD576" i="1"/>
  <c r="AA550" i="1"/>
  <c r="AB550" i="1"/>
  <c r="AC550" i="1"/>
  <c r="AD550" i="1" s="1"/>
  <c r="U547" i="1"/>
  <c r="AC547" i="1"/>
  <c r="AD547" i="1"/>
  <c r="T537" i="1"/>
  <c r="AC537" i="1" s="1"/>
  <c r="V537" i="1"/>
  <c r="T524" i="1"/>
  <c r="V519" i="1"/>
  <c r="T497" i="1"/>
  <c r="AB497" i="1"/>
  <c r="AA465" i="1"/>
  <c r="AB464" i="1"/>
  <c r="AC464" i="1"/>
  <c r="AD464" i="1"/>
  <c r="AB531" i="1"/>
  <c r="AC531" i="1"/>
  <c r="AD531" i="1"/>
  <c r="AC532" i="1"/>
  <c r="AD532" i="1" s="1"/>
  <c r="AF532" i="1" s="1"/>
  <c r="U543" i="1"/>
  <c r="AC543" i="1"/>
  <c r="AD543" i="1" s="1"/>
  <c r="AB555" i="1"/>
  <c r="AB579" i="1"/>
  <c r="V575" i="1"/>
  <c r="T575" i="1"/>
  <c r="R564" i="1"/>
  <c r="S564" i="1"/>
  <c r="AA470" i="1"/>
  <c r="T567" i="1"/>
  <c r="T558" i="1"/>
  <c r="T515" i="1"/>
  <c r="AC515" i="1" s="1"/>
  <c r="AD515" i="1" s="1"/>
  <c r="U515" i="1"/>
  <c r="T513" i="1"/>
  <c r="AC513" i="1" s="1"/>
  <c r="AD513" i="1" s="1"/>
  <c r="AF513" i="1" s="1"/>
  <c r="T490" i="1"/>
  <c r="AB490" i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 s="1"/>
  <c r="R500" i="1"/>
  <c r="S500" i="1"/>
  <c r="R498" i="1"/>
  <c r="S498" i="1" s="1"/>
  <c r="R482" i="1"/>
  <c r="S482" i="1" s="1"/>
  <c r="R475" i="1"/>
  <c r="S475" i="1" s="1"/>
  <c r="AA454" i="1"/>
  <c r="AA448" i="1"/>
  <c r="AA446" i="1"/>
  <c r="AB446" i="1" s="1"/>
  <c r="R446" i="1"/>
  <c r="S446" i="1"/>
  <c r="S445" i="1"/>
  <c r="AA406" i="1"/>
  <c r="T484" i="1"/>
  <c r="R463" i="1"/>
  <c r="S463" i="1"/>
  <c r="R460" i="1"/>
  <c r="S460" i="1" s="1"/>
  <c r="R447" i="1"/>
  <c r="S447" i="1" s="1"/>
  <c r="AA442" i="1"/>
  <c r="AB442" i="1" s="1"/>
  <c r="R442" i="1"/>
  <c r="S442" i="1" s="1"/>
  <c r="S441" i="1"/>
  <c r="S397" i="1"/>
  <c r="S389" i="1"/>
  <c r="R438" i="1"/>
  <c r="S438" i="1" s="1"/>
  <c r="R404" i="1"/>
  <c r="S404" i="1"/>
  <c r="R374" i="1"/>
  <c r="S374" i="1" s="1"/>
  <c r="R417" i="1"/>
  <c r="S417" i="1"/>
  <c r="T412" i="1"/>
  <c r="T409" i="1"/>
  <c r="R407" i="1"/>
  <c r="S407" i="1"/>
  <c r="T378" i="1"/>
  <c r="U404" i="1"/>
  <c r="R395" i="1"/>
  <c r="S395" i="1" s="1"/>
  <c r="U387" i="1"/>
  <c r="R384" i="1"/>
  <c r="S384" i="1"/>
  <c r="T347" i="1"/>
  <c r="U347" i="1"/>
  <c r="R341" i="1"/>
  <c r="S341" i="1"/>
  <c r="R313" i="1"/>
  <c r="S313" i="1" s="1"/>
  <c r="T227" i="1"/>
  <c r="U227" i="1"/>
  <c r="R223" i="1"/>
  <c r="S223" i="1" s="1"/>
  <c r="R215" i="1"/>
  <c r="S215" i="1"/>
  <c r="R264" i="1"/>
  <c r="S264" i="1" s="1"/>
  <c r="T237" i="1"/>
  <c r="U237" i="1"/>
  <c r="V215" i="1"/>
  <c r="T215" i="1"/>
  <c r="AC215" i="1" s="1"/>
  <c r="AD215" i="1" s="1"/>
  <c r="V197" i="1"/>
  <c r="V234" i="1"/>
  <c r="T234" i="1"/>
  <c r="U234" i="1" s="1"/>
  <c r="T376" i="1"/>
  <c r="AC376" i="1" s="1"/>
  <c r="AB376" i="1"/>
  <c r="R375" i="1"/>
  <c r="S375" i="1" s="1"/>
  <c r="R346" i="1"/>
  <c r="S346" i="1" s="1"/>
  <c r="R298" i="1"/>
  <c r="S298" i="1" s="1"/>
  <c r="T292" i="1"/>
  <c r="R238" i="1"/>
  <c r="S238" i="1" s="1"/>
  <c r="T236" i="1"/>
  <c r="R231" i="1"/>
  <c r="S231" i="1" s="1"/>
  <c r="R230" i="1"/>
  <c r="S230" i="1" s="1"/>
  <c r="T228" i="1"/>
  <c r="AC228" i="1" s="1"/>
  <c r="AD228" i="1" s="1"/>
  <c r="U228" i="1"/>
  <c r="AA225" i="1"/>
  <c r="R222" i="1"/>
  <c r="S222" i="1" s="1"/>
  <c r="R372" i="1"/>
  <c r="S372" i="1" s="1"/>
  <c r="U370" i="1"/>
  <c r="S368" i="1"/>
  <c r="U366" i="1"/>
  <c r="R296" i="1"/>
  <c r="S296" i="1"/>
  <c r="R292" i="1"/>
  <c r="S292" i="1" s="1"/>
  <c r="T290" i="1"/>
  <c r="U290" i="1"/>
  <c r="R280" i="1"/>
  <c r="S280" i="1"/>
  <c r="R276" i="1"/>
  <c r="S276" i="1"/>
  <c r="T274" i="1"/>
  <c r="U274" i="1" s="1"/>
  <c r="AG274" i="1" s="1"/>
  <c r="AH274" i="1" s="1"/>
  <c r="T246" i="1"/>
  <c r="U246" i="1"/>
  <c r="R240" i="1"/>
  <c r="S240" i="1" s="1"/>
  <c r="U239" i="1"/>
  <c r="U368" i="1"/>
  <c r="T356" i="1"/>
  <c r="AA320" i="1"/>
  <c r="R301" i="1"/>
  <c r="S301" i="1"/>
  <c r="T224" i="1"/>
  <c r="T210" i="1"/>
  <c r="U210" i="1" s="1"/>
  <c r="AC210" i="1"/>
  <c r="AD210" i="1" s="1"/>
  <c r="T372" i="1"/>
  <c r="T354" i="1"/>
  <c r="R339" i="1"/>
  <c r="S339" i="1" s="1"/>
  <c r="R337" i="1"/>
  <c r="S337" i="1" s="1"/>
  <c r="R334" i="1"/>
  <c r="S334" i="1" s="1"/>
  <c r="T333" i="1"/>
  <c r="U333" i="1"/>
  <c r="T308" i="1"/>
  <c r="R303" i="1"/>
  <c r="S303" i="1"/>
  <c r="R302" i="1"/>
  <c r="S302" i="1" s="1"/>
  <c r="R290" i="1"/>
  <c r="S290" i="1"/>
  <c r="AA250" i="1"/>
  <c r="AC250" i="1"/>
  <c r="AD250" i="1" s="1"/>
  <c r="AA224" i="1"/>
  <c r="R221" i="1"/>
  <c r="S221" i="1" s="1"/>
  <c r="R213" i="1"/>
  <c r="S213" i="1"/>
  <c r="T257" i="1"/>
  <c r="U257" i="1" s="1"/>
  <c r="AA226" i="1"/>
  <c r="AA219" i="1"/>
  <c r="T217" i="1"/>
  <c r="U217" i="1" s="1"/>
  <c r="V406" i="1"/>
  <c r="T225" i="1"/>
  <c r="AB225" i="1" s="1"/>
  <c r="U225" i="1"/>
  <c r="R360" i="1"/>
  <c r="S360" i="1" s="1"/>
  <c r="V239" i="1"/>
  <c r="V233" i="1"/>
  <c r="T233" i="1"/>
  <c r="U233" i="1" s="1"/>
  <c r="V392" i="1"/>
  <c r="T392" i="1"/>
  <c r="T386" i="1"/>
  <c r="AB386" i="1" s="1"/>
  <c r="V361" i="1"/>
  <c r="AA238" i="1"/>
  <c r="R406" i="1"/>
  <c r="S406" i="1"/>
  <c r="R398" i="1"/>
  <c r="S398" i="1"/>
  <c r="R394" i="1"/>
  <c r="S394" i="1" s="1"/>
  <c r="T383" i="1"/>
  <c r="U383" i="1"/>
  <c r="R371" i="1"/>
  <c r="S371" i="1"/>
  <c r="R365" i="1"/>
  <c r="S365" i="1"/>
  <c r="R356" i="1"/>
  <c r="S356" i="1" s="1"/>
  <c r="T350" i="1"/>
  <c r="R345" i="1"/>
  <c r="S345" i="1" s="1"/>
  <c r="T342" i="1"/>
  <c r="AB342" i="1" s="1"/>
  <c r="T339" i="1"/>
  <c r="AB339" i="1"/>
  <c r="R331" i="1"/>
  <c r="S331" i="1" s="1"/>
  <c r="R323" i="1"/>
  <c r="S323" i="1"/>
  <c r="R318" i="1"/>
  <c r="S318" i="1" s="1"/>
  <c r="R312" i="1"/>
  <c r="S312" i="1"/>
  <c r="T305" i="1"/>
  <c r="U305" i="1" s="1"/>
  <c r="AA304" i="1"/>
  <c r="R295" i="1"/>
  <c r="S295" i="1" s="1"/>
  <c r="R289" i="1"/>
  <c r="S289" i="1" s="1"/>
  <c r="AA288" i="1"/>
  <c r="T287" i="1"/>
  <c r="R286" i="1"/>
  <c r="S286" i="1"/>
  <c r="R284" i="1"/>
  <c r="S284" i="1"/>
  <c r="R252" i="1"/>
  <c r="S252" i="1" s="1"/>
  <c r="R242" i="1"/>
  <c r="S242" i="1"/>
  <c r="AA231" i="1"/>
  <c r="T230" i="1"/>
  <c r="AA229" i="1"/>
  <c r="AB229" i="1" s="1"/>
  <c r="R405" i="1"/>
  <c r="S405" i="1" s="1"/>
  <c r="T402" i="1"/>
  <c r="T394" i="1"/>
  <c r="T388" i="1"/>
  <c r="AB388" i="1" s="1"/>
  <c r="R385" i="1"/>
  <c r="S385" i="1"/>
  <c r="R377" i="1"/>
  <c r="S377" i="1" s="1"/>
  <c r="T374" i="1"/>
  <c r="R362" i="1"/>
  <c r="S362" i="1"/>
  <c r="AA332" i="1"/>
  <c r="S332" i="1"/>
  <c r="T324" i="1"/>
  <c r="U324" i="1" s="1"/>
  <c r="AA279" i="1"/>
  <c r="R392" i="1"/>
  <c r="S392" i="1"/>
  <c r="R361" i="1"/>
  <c r="S361" i="1" s="1"/>
  <c r="R351" i="1"/>
  <c r="S351" i="1" s="1"/>
  <c r="R311" i="1"/>
  <c r="S311" i="1" s="1"/>
  <c r="R306" i="1"/>
  <c r="S306" i="1"/>
  <c r="R288" i="1"/>
  <c r="S288" i="1" s="1"/>
  <c r="AA232" i="1"/>
  <c r="AB232" i="1" s="1"/>
  <c r="T223" i="1"/>
  <c r="AA276" i="1"/>
  <c r="T264" i="1"/>
  <c r="AA263" i="1"/>
  <c r="R261" i="1"/>
  <c r="S261" i="1"/>
  <c r="R254" i="1"/>
  <c r="S254" i="1" s="1"/>
  <c r="T252" i="1"/>
  <c r="R247" i="1"/>
  <c r="S247" i="1" s="1"/>
  <c r="T245" i="1"/>
  <c r="R245" i="1"/>
  <c r="S245" i="1" s="1"/>
  <c r="T241" i="1"/>
  <c r="U241" i="1" s="1"/>
  <c r="AA239" i="1"/>
  <c r="R239" i="1"/>
  <c r="S239" i="1" s="1"/>
  <c r="R212" i="1"/>
  <c r="S212" i="1"/>
  <c r="T243" i="1"/>
  <c r="U243" i="1" s="1"/>
  <c r="V243" i="1"/>
  <c r="V245" i="1"/>
  <c r="U381" i="1"/>
  <c r="V394" i="1"/>
  <c r="T399" i="1"/>
  <c r="AE371" i="1"/>
  <c r="AA371" i="1"/>
  <c r="AA350" i="1"/>
  <c r="R344" i="1"/>
  <c r="S344" i="1" s="1"/>
  <c r="T337" i="1"/>
  <c r="V337" i="1"/>
  <c r="V407" i="1"/>
  <c r="T407" i="1"/>
  <c r="V395" i="1"/>
  <c r="T395" i="1"/>
  <c r="AB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AB384" i="1" s="1"/>
  <c r="R363" i="1"/>
  <c r="S363" i="1" s="1"/>
  <c r="AA331" i="1"/>
  <c r="AA383" i="1"/>
  <c r="AB383" i="1" s="1"/>
  <c r="AA380" i="1"/>
  <c r="AA379" i="1"/>
  <c r="R378" i="1"/>
  <c r="S378" i="1"/>
  <c r="AA375" i="1"/>
  <c r="AB375" i="1"/>
  <c r="T367" i="1"/>
  <c r="AA344" i="1"/>
  <c r="AA313" i="1"/>
  <c r="AA295" i="1"/>
  <c r="AA286" i="1"/>
  <c r="AB286" i="1"/>
  <c r="AA215" i="1"/>
  <c r="AA214" i="1"/>
  <c r="AB214" i="1" s="1"/>
  <c r="R402" i="1"/>
  <c r="S402" i="1" s="1"/>
  <c r="R376" i="1"/>
  <c r="S376" i="1"/>
  <c r="AA374" i="1"/>
  <c r="AB374" i="1" s="1"/>
  <c r="R369" i="1"/>
  <c r="S369" i="1"/>
  <c r="AA355" i="1"/>
  <c r="R333" i="1"/>
  <c r="S333" i="1" s="1"/>
  <c r="S319" i="1"/>
  <c r="R390" i="1"/>
  <c r="S390" i="1"/>
  <c r="AA367" i="1"/>
  <c r="AB367" i="1"/>
  <c r="R367" i="1"/>
  <c r="S367" i="1" s="1"/>
  <c r="R364" i="1"/>
  <c r="S364" i="1"/>
  <c r="T357" i="1"/>
  <c r="U357" i="1"/>
  <c r="AA356" i="1"/>
  <c r="R350" i="1"/>
  <c r="S350" i="1" s="1"/>
  <c r="T344" i="1"/>
  <c r="AC344" i="1" s="1"/>
  <c r="AD344" i="1"/>
  <c r="R343" i="1"/>
  <c r="S343" i="1" s="1"/>
  <c r="R338" i="1"/>
  <c r="S338" i="1"/>
  <c r="R329" i="1"/>
  <c r="S329" i="1" s="1"/>
  <c r="R316" i="1"/>
  <c r="S316" i="1"/>
  <c r="R308" i="1"/>
  <c r="S308" i="1" s="1"/>
  <c r="AA301" i="1"/>
  <c r="AA300" i="1"/>
  <c r="R297" i="1"/>
  <c r="S297" i="1"/>
  <c r="AA294" i="1"/>
  <c r="R294" i="1"/>
  <c r="S294" i="1" s="1"/>
  <c r="R287" i="1"/>
  <c r="S287" i="1" s="1"/>
  <c r="T279" i="1"/>
  <c r="T272" i="1"/>
  <c r="R271" i="1"/>
  <c r="S271" i="1" s="1"/>
  <c r="T259" i="1"/>
  <c r="U259" i="1" s="1"/>
  <c r="AA252" i="1"/>
  <c r="AB252" i="1" s="1"/>
  <c r="T244" i="1"/>
  <c r="T226" i="1"/>
  <c r="R225" i="1"/>
  <c r="S225" i="1" s="1"/>
  <c r="R219" i="1"/>
  <c r="S219" i="1"/>
  <c r="R218" i="1"/>
  <c r="S218" i="1" s="1"/>
  <c r="R217" i="1"/>
  <c r="S217" i="1"/>
  <c r="R196" i="1"/>
  <c r="S196" i="1" s="1"/>
  <c r="T307" i="1"/>
  <c r="T294" i="1"/>
  <c r="AB294" i="1" s="1"/>
  <c r="AC294" i="1"/>
  <c r="AD294" i="1"/>
  <c r="R293" i="1"/>
  <c r="S293" i="1"/>
  <c r="R285" i="1"/>
  <c r="S285" i="1" s="1"/>
  <c r="R282" i="1"/>
  <c r="S282" i="1"/>
  <c r="R281" i="1"/>
  <c r="S281" i="1"/>
  <c r="T277" i="1"/>
  <c r="T263" i="1"/>
  <c r="R263" i="1"/>
  <c r="S263" i="1" s="1"/>
  <c r="R260" i="1"/>
  <c r="S260" i="1"/>
  <c r="T249" i="1"/>
  <c r="T231" i="1"/>
  <c r="R227" i="1"/>
  <c r="S227" i="1"/>
  <c r="U256" i="1"/>
  <c r="V384" i="1"/>
  <c r="T384" i="1"/>
  <c r="V362" i="1"/>
  <c r="T362" i="1"/>
  <c r="T310" i="1"/>
  <c r="AC310" i="1" s="1"/>
  <c r="V310" i="1"/>
  <c r="AA305" i="1"/>
  <c r="AA272" i="1"/>
  <c r="T271" i="1"/>
  <c r="V271" i="1"/>
  <c r="V270" i="1"/>
  <c r="T270" i="1"/>
  <c r="U270" i="1" s="1"/>
  <c r="V247" i="1"/>
  <c r="T247" i="1"/>
  <c r="U247" i="1" s="1"/>
  <c r="V324" i="1"/>
  <c r="V374" i="1"/>
  <c r="V382" i="1"/>
  <c r="T382" i="1"/>
  <c r="V380" i="1"/>
  <c r="T380" i="1"/>
  <c r="AB380" i="1" s="1"/>
  <c r="AA351" i="1"/>
  <c r="U350" i="1"/>
  <c r="T338" i="1"/>
  <c r="U338" i="1"/>
  <c r="V338" i="1"/>
  <c r="T330" i="1"/>
  <c r="T326" i="1"/>
  <c r="V326" i="1"/>
  <c r="R320" i="1"/>
  <c r="S320" i="1" s="1"/>
  <c r="R317" i="1"/>
  <c r="S317" i="1"/>
  <c r="V314" i="1"/>
  <c r="T314" i="1"/>
  <c r="AA298" i="1"/>
  <c r="AB298" i="1" s="1"/>
  <c r="AA284" i="1"/>
  <c r="AA245" i="1"/>
  <c r="AA237" i="1"/>
  <c r="AB237" i="1" s="1"/>
  <c r="V371" i="1"/>
  <c r="T371" i="1"/>
  <c r="T319" i="1"/>
  <c r="AC319" i="1"/>
  <c r="AD319" i="1" s="1"/>
  <c r="V319" i="1"/>
  <c r="V272" i="1"/>
  <c r="T385" i="1"/>
  <c r="AB385" i="1" s="1"/>
  <c r="T377" i="1"/>
  <c r="V377" i="1"/>
  <c r="AA353" i="1"/>
  <c r="AA349" i="1"/>
  <c r="AA342" i="1"/>
  <c r="AA340" i="1"/>
  <c r="AA326" i="1"/>
  <c r="AA321" i="1"/>
  <c r="AA317" i="1"/>
  <c r="AB317" i="1" s="1"/>
  <c r="AA303" i="1"/>
  <c r="AB303" i="1" s="1"/>
  <c r="T299" i="1"/>
  <c r="V299" i="1"/>
  <c r="AA292" i="1"/>
  <c r="AA283" i="1"/>
  <c r="AA278" i="1"/>
  <c r="AA275" i="1"/>
  <c r="AB275" i="1"/>
  <c r="AA271" i="1"/>
  <c r="AB271" i="1" s="1"/>
  <c r="AA264" i="1"/>
  <c r="AA337" i="1"/>
  <c r="R324" i="1"/>
  <c r="S324" i="1" s="1"/>
  <c r="AA319" i="1"/>
  <c r="V311" i="1"/>
  <c r="T311" i="1"/>
  <c r="AA309" i="1"/>
  <c r="AA296" i="1"/>
  <c r="AA291" i="1"/>
  <c r="AB291" i="1" s="1"/>
  <c r="AA290" i="1"/>
  <c r="AA269" i="1"/>
  <c r="AA268" i="1"/>
  <c r="AB268" i="1" s="1"/>
  <c r="V253" i="1"/>
  <c r="T253" i="1"/>
  <c r="T355" i="1"/>
  <c r="R354" i="1"/>
  <c r="S354" i="1" s="1"/>
  <c r="T352" i="1"/>
  <c r="R352" i="1"/>
  <c r="S352" i="1"/>
  <c r="R348" i="1"/>
  <c r="S348" i="1" s="1"/>
  <c r="R327" i="1"/>
  <c r="S327" i="1" s="1"/>
  <c r="R322" i="1"/>
  <c r="S322" i="1" s="1"/>
  <c r="AA318" i="1"/>
  <c r="AA316" i="1"/>
  <c r="R314" i="1"/>
  <c r="S314" i="1" s="1"/>
  <c r="R310" i="1"/>
  <c r="S310" i="1" s="1"/>
  <c r="R307" i="1"/>
  <c r="S307" i="1" s="1"/>
  <c r="R305" i="1"/>
  <c r="S305" i="1" s="1"/>
  <c r="R304" i="1"/>
  <c r="S304" i="1" s="1"/>
  <c r="T297" i="1"/>
  <c r="V282" i="1"/>
  <c r="T282" i="1"/>
  <c r="U282" i="1" s="1"/>
  <c r="R274" i="1"/>
  <c r="S274" i="1" s="1"/>
  <c r="R273" i="1"/>
  <c r="S273" i="1" s="1"/>
  <c r="R262" i="1"/>
  <c r="S262" i="1" s="1"/>
  <c r="AA256" i="1"/>
  <c r="AB256" i="1" s="1"/>
  <c r="AC256" i="1"/>
  <c r="AD256" i="1"/>
  <c r="AF256" i="1" s="1"/>
  <c r="R243" i="1"/>
  <c r="S243" i="1" s="1"/>
  <c r="AA240" i="1"/>
  <c r="T359" i="1"/>
  <c r="AB359" i="1" s="1"/>
  <c r="R358" i="1"/>
  <c r="S358" i="1"/>
  <c r="AA357" i="1"/>
  <c r="R357" i="1"/>
  <c r="S357" i="1" s="1"/>
  <c r="T351" i="1"/>
  <c r="T349" i="1"/>
  <c r="AB349" i="1"/>
  <c r="R347" i="1"/>
  <c r="S347" i="1" s="1"/>
  <c r="R335" i="1"/>
  <c r="S335" i="1"/>
  <c r="AA330" i="1"/>
  <c r="T329" i="1"/>
  <c r="S328" i="1"/>
  <c r="R326" i="1"/>
  <c r="S326" i="1"/>
  <c r="AA325" i="1"/>
  <c r="T317" i="1"/>
  <c r="R315" i="1"/>
  <c r="S315" i="1" s="1"/>
  <c r="R299" i="1"/>
  <c r="S299" i="1"/>
  <c r="AA293" i="1"/>
  <c r="AB293" i="1" s="1"/>
  <c r="AA289" i="1"/>
  <c r="AB289" i="1" s="1"/>
  <c r="AA262" i="1"/>
  <c r="AA261" i="1"/>
  <c r="AA254" i="1"/>
  <c r="AB254" i="1"/>
  <c r="R250" i="1"/>
  <c r="S250" i="1" s="1"/>
  <c r="R246" i="1"/>
  <c r="S246" i="1" s="1"/>
  <c r="R309" i="1"/>
  <c r="S309" i="1" s="1"/>
  <c r="T302" i="1"/>
  <c r="R300" i="1"/>
  <c r="S300" i="1" s="1"/>
  <c r="R291" i="1"/>
  <c r="S291" i="1" s="1"/>
  <c r="R283" i="1"/>
  <c r="S283" i="1" s="1"/>
  <c r="T281" i="1"/>
  <c r="R279" i="1"/>
  <c r="S279" i="1" s="1"/>
  <c r="R277" i="1"/>
  <c r="S277" i="1" s="1"/>
  <c r="T275" i="1"/>
  <c r="R270" i="1"/>
  <c r="S270" i="1"/>
  <c r="R269" i="1"/>
  <c r="S269" i="1"/>
  <c r="R268" i="1"/>
  <c r="S268" i="1"/>
  <c r="AA267" i="1"/>
  <c r="AA265" i="1"/>
  <c r="AB265" i="1" s="1"/>
  <c r="R257" i="1"/>
  <c r="S257" i="1"/>
  <c r="R253" i="1"/>
  <c r="S253" i="1" s="1"/>
  <c r="R249" i="1"/>
  <c r="S249" i="1"/>
  <c r="R248" i="1"/>
  <c r="S248" i="1" s="1"/>
  <c r="R241" i="1"/>
  <c r="S241" i="1"/>
  <c r="AA227" i="1"/>
  <c r="R278" i="1"/>
  <c r="S278" i="1" s="1"/>
  <c r="R272" i="1"/>
  <c r="S272" i="1"/>
  <c r="T269" i="1"/>
  <c r="R267" i="1"/>
  <c r="S267" i="1"/>
  <c r="R266" i="1"/>
  <c r="S266" i="1" s="1"/>
  <c r="R265" i="1"/>
  <c r="S265" i="1"/>
  <c r="R244" i="1"/>
  <c r="S244" i="1"/>
  <c r="T238" i="1"/>
  <c r="R233" i="1"/>
  <c r="S233" i="1" s="1"/>
  <c r="R198" i="1"/>
  <c r="S198" i="1" s="1"/>
  <c r="T232" i="1"/>
  <c r="AC232" i="1" s="1"/>
  <c r="R232" i="1"/>
  <c r="S232" i="1" s="1"/>
  <c r="T211" i="1"/>
  <c r="U250" i="1"/>
  <c r="T358" i="1"/>
  <c r="V358" i="1"/>
  <c r="T327" i="1"/>
  <c r="AC327" i="1" s="1"/>
  <c r="AD327" i="1" s="1"/>
  <c r="AB327" i="1"/>
  <c r="V327" i="1"/>
  <c r="V295" i="1"/>
  <c r="T295" i="1"/>
  <c r="V293" i="1"/>
  <c r="T293" i="1"/>
  <c r="T289" i="1"/>
  <c r="V289" i="1"/>
  <c r="T258" i="1"/>
  <c r="AA251" i="1"/>
  <c r="AA248" i="1"/>
  <c r="AB248" i="1" s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A285" i="1"/>
  <c r="V276" i="1"/>
  <c r="T276" i="1"/>
  <c r="AB276" i="1" s="1"/>
  <c r="AA266" i="1"/>
  <c r="T265" i="1"/>
  <c r="T262" i="1"/>
  <c r="V262" i="1"/>
  <c r="T219" i="1"/>
  <c r="U219" i="1" s="1"/>
  <c r="V219" i="1"/>
  <c r="U356" i="1"/>
  <c r="T343" i="1"/>
  <c r="T335" i="1"/>
  <c r="V335" i="1"/>
  <c r="T334" i="1"/>
  <c r="V332" i="1"/>
  <c r="T332" i="1"/>
  <c r="V321" i="1"/>
  <c r="V316" i="1"/>
  <c r="T316" i="1"/>
  <c r="AB316" i="1" s="1"/>
  <c r="V296" i="1"/>
  <c r="T296" i="1"/>
  <c r="V283" i="1"/>
  <c r="T283" i="1"/>
  <c r="AE282" i="1"/>
  <c r="AA282" i="1"/>
  <c r="AB282" i="1" s="1"/>
  <c r="T260" i="1"/>
  <c r="V260" i="1"/>
  <c r="T235" i="1"/>
  <c r="V235" i="1"/>
  <c r="AA235" i="1"/>
  <c r="V226" i="1"/>
  <c r="T304" i="1"/>
  <c r="U304" i="1" s="1"/>
  <c r="T291" i="1"/>
  <c r="V269" i="1"/>
  <c r="T331" i="1"/>
  <c r="T284" i="1"/>
  <c r="V348" i="1"/>
  <c r="T348" i="1"/>
  <c r="AA345" i="1"/>
  <c r="T336" i="1"/>
  <c r="AA333" i="1"/>
  <c r="AB333" i="1" s="1"/>
  <c r="AC333" i="1"/>
  <c r="AD333" i="1" s="1"/>
  <c r="AF333" i="1" s="1"/>
  <c r="V328" i="1"/>
  <c r="T328" i="1"/>
  <c r="V315" i="1"/>
  <c r="T315" i="1"/>
  <c r="U315" i="1" s="1"/>
  <c r="AA311" i="1"/>
  <c r="AA310" i="1"/>
  <c r="V309" i="1"/>
  <c r="T309" i="1"/>
  <c r="AA308" i="1"/>
  <c r="V303" i="1"/>
  <c r="T303" i="1"/>
  <c r="T273" i="1"/>
  <c r="AC273" i="1" s="1"/>
  <c r="AB273" i="1"/>
  <c r="AA242" i="1"/>
  <c r="U223" i="1"/>
  <c r="AA346" i="1"/>
  <c r="AA343" i="1"/>
  <c r="AA336" i="1"/>
  <c r="AA324" i="1"/>
  <c r="AB324" i="1"/>
  <c r="AC324" i="1"/>
  <c r="AD324" i="1" s="1"/>
  <c r="T313" i="1"/>
  <c r="AA307" i="1"/>
  <c r="AB307" i="1" s="1"/>
  <c r="AA306" i="1"/>
  <c r="AA302" i="1"/>
  <c r="V300" i="1"/>
  <c r="T300" i="1"/>
  <c r="AC300" i="1" s="1"/>
  <c r="AA299" i="1"/>
  <c r="AB299" i="1" s="1"/>
  <c r="V286" i="1"/>
  <c r="T286" i="1"/>
  <c r="U286" i="1" s="1"/>
  <c r="AA281" i="1"/>
  <c r="AA277" i="1"/>
  <c r="AA270" i="1"/>
  <c r="AA258" i="1"/>
  <c r="R256" i="1"/>
  <c r="S256" i="1" s="1"/>
  <c r="AA244" i="1"/>
  <c r="AB244" i="1" s="1"/>
  <c r="AA230" i="1"/>
  <c r="AA217" i="1"/>
  <c r="R216" i="1"/>
  <c r="S216" i="1"/>
  <c r="AA348" i="1"/>
  <c r="R340" i="1"/>
  <c r="S340" i="1" s="1"/>
  <c r="AA338" i="1"/>
  <c r="AB338" i="1" s="1"/>
  <c r="AA323" i="1"/>
  <c r="V312" i="1"/>
  <c r="T312" i="1"/>
  <c r="AA280" i="1"/>
  <c r="AB280" i="1" s="1"/>
  <c r="T278" i="1"/>
  <c r="AA274" i="1"/>
  <c r="AB274" i="1" s="1"/>
  <c r="AA247" i="1"/>
  <c r="AA221" i="1"/>
  <c r="AA260" i="1"/>
  <c r="R259" i="1"/>
  <c r="S259" i="1"/>
  <c r="T255" i="1"/>
  <c r="AA243" i="1"/>
  <c r="AB243" i="1" s="1"/>
  <c r="T222" i="1"/>
  <c r="AC222" i="1" s="1"/>
  <c r="AA259" i="1"/>
  <c r="T248" i="1"/>
  <c r="V248" i="1"/>
  <c r="AA228" i="1"/>
  <c r="AB228" i="1"/>
  <c r="AB227" i="1"/>
  <c r="AC227" i="1"/>
  <c r="AD227" i="1"/>
  <c r="AB266" i="1"/>
  <c r="AC266" i="1"/>
  <c r="AD266" i="1" s="1"/>
  <c r="AG266" i="1" s="1"/>
  <c r="AH266" i="1" s="1"/>
  <c r="AF266" i="1"/>
  <c r="AB381" i="1"/>
  <c r="AB508" i="1"/>
  <c r="AC268" i="1"/>
  <c r="AD268" i="1" s="1"/>
  <c r="AF268" i="1" s="1"/>
  <c r="AB356" i="1"/>
  <c r="AC356" i="1"/>
  <c r="AD356" i="1"/>
  <c r="AH408" i="1"/>
  <c r="AB421" i="1"/>
  <c r="AB437" i="1"/>
  <c r="AC437" i="1"/>
  <c r="AD437" i="1" s="1"/>
  <c r="AC274" i="1"/>
  <c r="AD274" i="1"/>
  <c r="AC236" i="1"/>
  <c r="AD236" i="1"/>
  <c r="AB406" i="1"/>
  <c r="AC406" i="1"/>
  <c r="AD406" i="1" s="1"/>
  <c r="AC442" i="1"/>
  <c r="AD442" i="1"/>
  <c r="AC477" i="1"/>
  <c r="AD477" i="1" s="1"/>
  <c r="AF477" i="1" s="1"/>
  <c r="AG477" i="1" s="1"/>
  <c r="AH477" i="1" s="1"/>
  <c r="AC439" i="1"/>
  <c r="AD439" i="1" s="1"/>
  <c r="AC280" i="1"/>
  <c r="AD280" i="1"/>
  <c r="AC298" i="1"/>
  <c r="AD298" i="1" s="1"/>
  <c r="AC404" i="1"/>
  <c r="AD404" i="1"/>
  <c r="AF404" i="1"/>
  <c r="AG404" i="1"/>
  <c r="AH404" i="1" s="1"/>
  <c r="AB478" i="1"/>
  <c r="AB401" i="1"/>
  <c r="AC401" i="1"/>
  <c r="AD401" i="1" s="1"/>
  <c r="AB438" i="1"/>
  <c r="AC438" i="1"/>
  <c r="AD438" i="1" s="1"/>
  <c r="AF438" i="1"/>
  <c r="AC487" i="1"/>
  <c r="AD487" i="1"/>
  <c r="AC478" i="1"/>
  <c r="AD478" i="1" s="1"/>
  <c r="AB285" i="1"/>
  <c r="AC285" i="1"/>
  <c r="AD285" i="1"/>
  <c r="AC527" i="1"/>
  <c r="AD527" i="1" s="1"/>
  <c r="AB533" i="1"/>
  <c r="AC533" i="1"/>
  <c r="AD533" i="1"/>
  <c r="AF533" i="1"/>
  <c r="AC229" i="1"/>
  <c r="AD229" i="1" s="1"/>
  <c r="AB496" i="1"/>
  <c r="AC449" i="1"/>
  <c r="AD449" i="1" s="1"/>
  <c r="AB530" i="1"/>
  <c r="AC530" i="1"/>
  <c r="AD530" i="1" s="1"/>
  <c r="AB488" i="1"/>
  <c r="AB259" i="1"/>
  <c r="AC259" i="1"/>
  <c r="AD259" i="1" s="1"/>
  <c r="AB247" i="1"/>
  <c r="AC247" i="1"/>
  <c r="AD247" i="1" s="1"/>
  <c r="AC254" i="1"/>
  <c r="AD254" i="1" s="1"/>
  <c r="AF254" i="1" s="1"/>
  <c r="AG254" i="1"/>
  <c r="AH254" i="1"/>
  <c r="AC372" i="1"/>
  <c r="AD372" i="1" s="1"/>
  <c r="U510" i="1"/>
  <c r="AB436" i="1"/>
  <c r="AC436" i="1"/>
  <c r="AD436" i="1" s="1"/>
  <c r="U492" i="1"/>
  <c r="AC492" i="1"/>
  <c r="AD492" i="1"/>
  <c r="AF492" i="1"/>
  <c r="AC509" i="1"/>
  <c r="AD509" i="1" s="1"/>
  <c r="AF509" i="1" s="1"/>
  <c r="U535" i="1"/>
  <c r="AC535" i="1"/>
  <c r="AD535" i="1" s="1"/>
  <c r="AF535" i="1" s="1"/>
  <c r="AB492" i="1"/>
  <c r="AB216" i="1"/>
  <c r="AC383" i="1"/>
  <c r="AD383" i="1" s="1"/>
  <c r="AF383" i="1"/>
  <c r="AC446" i="1"/>
  <c r="AD446" i="1" s="1"/>
  <c r="AF446" i="1" s="1"/>
  <c r="AG446" i="1" s="1"/>
  <c r="AH446" i="1" s="1"/>
  <c r="AB481" i="1"/>
  <c r="AC481" i="1"/>
  <c r="AD481" i="1" s="1"/>
  <c r="AB391" i="1"/>
  <c r="AC391" i="1"/>
  <c r="AD391" i="1" s="1"/>
  <c r="AC444" i="1"/>
  <c r="AD444" i="1"/>
  <c r="AF444" i="1"/>
  <c r="AB521" i="1"/>
  <c r="AC521" i="1"/>
  <c r="AD521" i="1" s="1"/>
  <c r="AB433" i="1"/>
  <c r="AC433" i="1"/>
  <c r="AD433" i="1"/>
  <c r="AB486" i="1"/>
  <c r="AC486" i="1"/>
  <c r="AD486" i="1"/>
  <c r="AC342" i="1"/>
  <c r="AD342" i="1" s="1"/>
  <c r="AF342" i="1" s="1"/>
  <c r="AC237" i="1"/>
  <c r="AD237" i="1"/>
  <c r="AF237" i="1" s="1"/>
  <c r="AB223" i="1"/>
  <c r="AC223" i="1"/>
  <c r="AD223" i="1" s="1"/>
  <c r="AC431" i="1"/>
  <c r="AD431" i="1" s="1"/>
  <c r="AC450" i="1"/>
  <c r="AD450" i="1" s="1"/>
  <c r="AF450" i="1"/>
  <c r="AG450" i="1" s="1"/>
  <c r="AH450" i="1" s="1"/>
  <c r="U450" i="1"/>
  <c r="U476" i="1"/>
  <c r="AB476" i="1"/>
  <c r="AC476" i="1"/>
  <c r="AD476" i="1" s="1"/>
  <c r="AB278" i="1"/>
  <c r="AC243" i="1"/>
  <c r="AD243" i="1" s="1"/>
  <c r="AB221" i="1"/>
  <c r="AC221" i="1"/>
  <c r="AD221" i="1" s="1"/>
  <c r="AF221" i="1" s="1"/>
  <c r="AC272" i="1"/>
  <c r="AD272" i="1" s="1"/>
  <c r="AF272" i="1"/>
  <c r="AC366" i="1"/>
  <c r="AD366" i="1" s="1"/>
  <c r="AC514" i="1"/>
  <c r="AD514" i="1" s="1"/>
  <c r="U514" i="1"/>
  <c r="AB453" i="1"/>
  <c r="AC453" i="1"/>
  <c r="AD453" i="1" s="1"/>
  <c r="AF453" i="1" s="1"/>
  <c r="U453" i="1"/>
  <c r="AC379" i="1"/>
  <c r="AD379" i="1" s="1"/>
  <c r="AF379" i="1" s="1"/>
  <c r="AB387" i="1"/>
  <c r="AC387" i="1"/>
  <c r="AD387" i="1"/>
  <c r="AF387" i="1"/>
  <c r="AB378" i="1"/>
  <c r="AC435" i="1"/>
  <c r="AD435" i="1"/>
  <c r="AC451" i="1"/>
  <c r="AD451" i="1" s="1"/>
  <c r="AF451" i="1"/>
  <c r="AB445" i="1"/>
  <c r="AF570" i="1"/>
  <c r="U570" i="1"/>
  <c r="AB570" i="1"/>
  <c r="AB574" i="1"/>
  <c r="U574" i="1"/>
  <c r="AC574" i="1"/>
  <c r="AD574" i="1" s="1"/>
  <c r="AF574" i="1" s="1"/>
  <c r="U432" i="1"/>
  <c r="AC525" i="1"/>
  <c r="AD525" i="1"/>
  <c r="U525" i="1"/>
  <c r="AC580" i="1"/>
  <c r="AD580" i="1" s="1"/>
  <c r="AC583" i="1"/>
  <c r="AD583" i="1" s="1"/>
  <c r="AF583" i="1" s="1"/>
  <c r="U569" i="1"/>
  <c r="AC569" i="1"/>
  <c r="AD569" i="1" s="1"/>
  <c r="AB517" i="1"/>
  <c r="AF538" i="1"/>
  <c r="U436" i="1"/>
  <c r="U577" i="1"/>
  <c r="AC577" i="1"/>
  <c r="AD577" i="1" s="1"/>
  <c r="AB514" i="1"/>
  <c r="AC244" i="1"/>
  <c r="AD244" i="1" s="1"/>
  <c r="AC357" i="1"/>
  <c r="AD357" i="1"/>
  <c r="AF357" i="1"/>
  <c r="AB352" i="1"/>
  <c r="AC352" i="1"/>
  <c r="AD352" i="1" s="1"/>
  <c r="U406" i="1"/>
  <c r="U586" i="1"/>
  <c r="AC586" i="1"/>
  <c r="AD586" i="1" s="1"/>
  <c r="AF586" i="1"/>
  <c r="AB522" i="1"/>
  <c r="AC522" i="1"/>
  <c r="AD522" i="1" s="1"/>
  <c r="AC572" i="1"/>
  <c r="AD572" i="1" s="1"/>
  <c r="U581" i="1"/>
  <c r="AC581" i="1"/>
  <c r="AD581" i="1"/>
  <c r="U412" i="1"/>
  <c r="AC412" i="1"/>
  <c r="AD412" i="1"/>
  <c r="AB484" i="1"/>
  <c r="AC484" i="1"/>
  <c r="AD484" i="1" s="1"/>
  <c r="U484" i="1"/>
  <c r="U558" i="1"/>
  <c r="AC558" i="1"/>
  <c r="AD558" i="1"/>
  <c r="AB558" i="1"/>
  <c r="AF531" i="1"/>
  <c r="U497" i="1"/>
  <c r="AF584" i="1"/>
  <c r="AG584" i="1" s="1"/>
  <c r="AH584" i="1" s="1"/>
  <c r="AG566" i="1"/>
  <c r="AH566" i="1" s="1"/>
  <c r="AB472" i="1"/>
  <c r="AC472" i="1"/>
  <c r="AD472" i="1" s="1"/>
  <c r="AF472" i="1" s="1"/>
  <c r="U472" i="1"/>
  <c r="AC388" i="1"/>
  <c r="AD388" i="1" s="1"/>
  <c r="U490" i="1"/>
  <c r="AC490" i="1"/>
  <c r="AD490" i="1" s="1"/>
  <c r="AF490" i="1" s="1"/>
  <c r="U567" i="1"/>
  <c r="AC567" i="1"/>
  <c r="AD567" i="1"/>
  <c r="AB567" i="1"/>
  <c r="AG552" i="1"/>
  <c r="AH552" i="1"/>
  <c r="AB578" i="1"/>
  <c r="U462" i="1"/>
  <c r="AC462" i="1"/>
  <c r="AD462" i="1" s="1"/>
  <c r="AF462" i="1" s="1"/>
  <c r="AG462" i="1"/>
  <c r="AH462" i="1" s="1"/>
  <c r="AB217" i="1"/>
  <c r="AC217" i="1"/>
  <c r="AD217" i="1"/>
  <c r="AF217" i="1"/>
  <c r="AG217" i="1" s="1"/>
  <c r="AH217" i="1" s="1"/>
  <c r="AC370" i="1"/>
  <c r="AD370" i="1"/>
  <c r="AF370" i="1"/>
  <c r="AB290" i="1"/>
  <c r="AC290" i="1"/>
  <c r="AD290" i="1"/>
  <c r="AF290" i="1" s="1"/>
  <c r="U513" i="1"/>
  <c r="AB519" i="1"/>
  <c r="AC519" i="1"/>
  <c r="AD519" i="1" s="1"/>
  <c r="AF550" i="1"/>
  <c r="U539" i="1"/>
  <c r="AB539" i="1"/>
  <c r="AC539" i="1"/>
  <c r="AD539" i="1"/>
  <c r="U560" i="1"/>
  <c r="AC560" i="1"/>
  <c r="AD560" i="1" s="1"/>
  <c r="AF563" i="1"/>
  <c r="U523" i="1"/>
  <c r="AC523" i="1"/>
  <c r="AD523" i="1"/>
  <c r="AF554" i="1"/>
  <c r="AC573" i="1"/>
  <c r="AD573" i="1" s="1"/>
  <c r="AB573" i="1"/>
  <c r="U573" i="1"/>
  <c r="AC270" i="1"/>
  <c r="AD270" i="1" s="1"/>
  <c r="AB241" i="1"/>
  <c r="AC241" i="1"/>
  <c r="AD241" i="1"/>
  <c r="AF241" i="1"/>
  <c r="U376" i="1"/>
  <c r="U409" i="1"/>
  <c r="AB409" i="1"/>
  <c r="AC409" i="1"/>
  <c r="AD409" i="1" s="1"/>
  <c r="U537" i="1"/>
  <c r="AB537" i="1"/>
  <c r="AD537" i="1"/>
  <c r="AB560" i="1"/>
  <c r="AB523" i="1"/>
  <c r="AB461" i="1"/>
  <c r="AD239" i="1"/>
  <c r="AF239" i="1"/>
  <c r="AC234" i="1"/>
  <c r="AD234" i="1" s="1"/>
  <c r="AF234" i="1" s="1"/>
  <c r="AB305" i="1"/>
  <c r="AC305" i="1"/>
  <c r="AD305" i="1" s="1"/>
  <c r="AD376" i="1"/>
  <c r="AF376" i="1" s="1"/>
  <c r="AC338" i="1"/>
  <c r="AD338" i="1"/>
  <c r="AF338" i="1"/>
  <c r="AB313" i="1"/>
  <c r="AB246" i="1"/>
  <c r="AC246" i="1"/>
  <c r="AD246" i="1" s="1"/>
  <c r="AB257" i="1"/>
  <c r="AC257" i="1"/>
  <c r="AD257" i="1"/>
  <c r="AF257" i="1" s="1"/>
  <c r="U245" i="1"/>
  <c r="AC329" i="1"/>
  <c r="AD329" i="1" s="1"/>
  <c r="AB210" i="1"/>
  <c r="AB353" i="1"/>
  <c r="AB231" i="1"/>
  <c r="AB368" i="1"/>
  <c r="AC367" i="1"/>
  <c r="AD367" i="1" s="1"/>
  <c r="AB230" i="1"/>
  <c r="AC374" i="1"/>
  <c r="AD374" i="1" s="1"/>
  <c r="AC386" i="1"/>
  <c r="AD386" i="1" s="1"/>
  <c r="AF386" i="1"/>
  <c r="AC225" i="1"/>
  <c r="AD225" i="1" s="1"/>
  <c r="AF225" i="1" s="1"/>
  <c r="AG225" i="1" s="1"/>
  <c r="AH225" i="1" s="1"/>
  <c r="AB346" i="1"/>
  <c r="AB350" i="1"/>
  <c r="AC350" i="1"/>
  <c r="AD350" i="1" s="1"/>
  <c r="AF350" i="1" s="1"/>
  <c r="AC402" i="1"/>
  <c r="AD402" i="1" s="1"/>
  <c r="AF402" i="1" s="1"/>
  <c r="U402" i="1"/>
  <c r="AC214" i="1"/>
  <c r="AD214" i="1"/>
  <c r="U214" i="1"/>
  <c r="AC395" i="1"/>
  <c r="AD395" i="1" s="1"/>
  <c r="AC282" i="1"/>
  <c r="AD282" i="1" s="1"/>
  <c r="AC271" i="1"/>
  <c r="AD271" i="1" s="1"/>
  <c r="U367" i="1"/>
  <c r="AC238" i="1"/>
  <c r="AD238" i="1" s="1"/>
  <c r="AB399" i="1"/>
  <c r="AC226" i="1"/>
  <c r="AD226" i="1"/>
  <c r="U352" i="1"/>
  <c r="U319" i="1"/>
  <c r="U275" i="1"/>
  <c r="AC275" i="1"/>
  <c r="AD275" i="1"/>
  <c r="AF275" i="1" s="1"/>
  <c r="U359" i="1"/>
  <c r="AB377" i="1"/>
  <c r="U385" i="1"/>
  <c r="AB211" i="1"/>
  <c r="U349" i="1"/>
  <c r="U271" i="1"/>
  <c r="U253" i="1"/>
  <c r="AB253" i="1"/>
  <c r="AC253" i="1"/>
  <c r="AD253" i="1" s="1"/>
  <c r="AC349" i="1"/>
  <c r="AD349" i="1" s="1"/>
  <c r="AB362" i="1"/>
  <c r="AC281" i="1"/>
  <c r="AD281" i="1"/>
  <c r="AB306" i="1"/>
  <c r="AD310" i="1"/>
  <c r="U232" i="1"/>
  <c r="AD232" i="1"/>
  <c r="AB355" i="1"/>
  <c r="AB326" i="1"/>
  <c r="AC326" i="1"/>
  <c r="AD326" i="1" s="1"/>
  <c r="U326" i="1"/>
  <c r="AC384" i="1"/>
  <c r="AD384" i="1"/>
  <c r="U384" i="1"/>
  <c r="AF227" i="1"/>
  <c r="U316" i="1"/>
  <c r="AC316" i="1"/>
  <c r="AD316" i="1"/>
  <c r="AF356" i="1"/>
  <c r="U323" i="1"/>
  <c r="AB323" i="1"/>
  <c r="AC323" i="1"/>
  <c r="AD323" i="1" s="1"/>
  <c r="U222" i="1"/>
  <c r="AB222" i="1"/>
  <c r="AD222" i="1"/>
  <c r="U312" i="1"/>
  <c r="AB312" i="1"/>
  <c r="AC312" i="1"/>
  <c r="AD312" i="1" s="1"/>
  <c r="U296" i="1"/>
  <c r="U343" i="1"/>
  <c r="U265" i="1"/>
  <c r="U278" i="1"/>
  <c r="AC278" i="1"/>
  <c r="AD278" i="1" s="1"/>
  <c r="AF278" i="1"/>
  <c r="AC286" i="1"/>
  <c r="AD286" i="1" s="1"/>
  <c r="AC315" i="1"/>
  <c r="AD315" i="1" s="1"/>
  <c r="AG315" i="1" s="1"/>
  <c r="AH315" i="1" s="1"/>
  <c r="AC313" i="1"/>
  <c r="AD313" i="1" s="1"/>
  <c r="U313" i="1"/>
  <c r="U273" i="1"/>
  <c r="AD273" i="1"/>
  <c r="U291" i="1"/>
  <c r="AC291" i="1"/>
  <c r="AD291" i="1" s="1"/>
  <c r="U260" i="1"/>
  <c r="AB260" i="1"/>
  <c r="AC260" i="1"/>
  <c r="AD260" i="1" s="1"/>
  <c r="U283" i="1"/>
  <c r="AC283" i="1"/>
  <c r="AD283" i="1"/>
  <c r="AF283" i="1" s="1"/>
  <c r="AB343" i="1"/>
  <c r="AC343" i="1"/>
  <c r="AD343" i="1"/>
  <c r="AF343" i="1" s="1"/>
  <c r="AB262" i="1"/>
  <c r="AC276" i="1"/>
  <c r="AD276" i="1" s="1"/>
  <c r="U276" i="1"/>
  <c r="U327" i="1"/>
  <c r="AC331" i="1"/>
  <c r="AD331" i="1" s="1"/>
  <c r="AF243" i="1"/>
  <c r="U328" i="1"/>
  <c r="AG328" i="1" s="1"/>
  <c r="AH328" i="1" s="1"/>
  <c r="AC328" i="1"/>
  <c r="AD328" i="1" s="1"/>
  <c r="AF328" i="1" s="1"/>
  <c r="U336" i="1"/>
  <c r="AC336" i="1"/>
  <c r="AD336" i="1" s="1"/>
  <c r="U348" i="1"/>
  <c r="AB348" i="1"/>
  <c r="AC348" i="1"/>
  <c r="AD348" i="1"/>
  <c r="AC332" i="1"/>
  <c r="AD332" i="1" s="1"/>
  <c r="AB219" i="1"/>
  <c r="AC219" i="1"/>
  <c r="AD219" i="1"/>
  <c r="AC265" i="1"/>
  <c r="AD265" i="1" s="1"/>
  <c r="AF265" i="1" s="1"/>
  <c r="AC306" i="1"/>
  <c r="AD306" i="1" s="1"/>
  <c r="AF306" i="1" s="1"/>
  <c r="AG306" i="1" s="1"/>
  <c r="AH306" i="1" s="1"/>
  <c r="U306" i="1"/>
  <c r="AC293" i="1"/>
  <c r="AD293" i="1" s="1"/>
  <c r="AF293" i="1" s="1"/>
  <c r="AG293" i="1"/>
  <c r="AH293" i="1" s="1"/>
  <c r="U293" i="1"/>
  <c r="AB304" i="1"/>
  <c r="AC304" i="1"/>
  <c r="AD304" i="1" s="1"/>
  <c r="AF250" i="1"/>
  <c r="AG453" i="1"/>
  <c r="AH453" i="1"/>
  <c r="AG535" i="1"/>
  <c r="AH535" i="1" s="1"/>
  <c r="AF569" i="1"/>
  <c r="AG569" i="1" s="1"/>
  <c r="AH569" i="1" s="1"/>
  <c r="AG574" i="1"/>
  <c r="AH574" i="1" s="1"/>
  <c r="AG472" i="1"/>
  <c r="AH472" i="1"/>
  <c r="AF537" i="1"/>
  <c r="AG513" i="1"/>
  <c r="AH513" i="1" s="1"/>
  <c r="AF484" i="1"/>
  <c r="AG484" i="1" s="1"/>
  <c r="AH484" i="1" s="1"/>
  <c r="AF412" i="1"/>
  <c r="AF523" i="1"/>
  <c r="AG523" i="1" s="1"/>
  <c r="AH523" i="1" s="1"/>
  <c r="AF560" i="1"/>
  <c r="AG275" i="1"/>
  <c r="AH275" i="1" s="1"/>
  <c r="AF384" i="1"/>
  <c r="AG384" i="1" s="1"/>
  <c r="AH384" i="1" s="1"/>
  <c r="AF276" i="1"/>
  <c r="AF315" i="1"/>
  <c r="AF260" i="1"/>
  <c r="AG343" i="1"/>
  <c r="AH343" i="1" s="1"/>
  <c r="V176" i="1"/>
  <c r="T203" i="1"/>
  <c r="U203" i="1" s="1"/>
  <c r="T208" i="1"/>
  <c r="AC208" i="1" s="1"/>
  <c r="U208" i="1"/>
  <c r="R197" i="1"/>
  <c r="S197" i="1" s="1"/>
  <c r="AF332" i="1"/>
  <c r="AF368" i="1"/>
  <c r="AG368" i="1" s="1"/>
  <c r="AH368" i="1" s="1"/>
  <c r="AG265" i="1"/>
  <c r="AH265" i="1" s="1"/>
  <c r="AF344" i="1"/>
  <c r="AF381" i="1"/>
  <c r="U255" i="1"/>
  <c r="U358" i="1"/>
  <c r="AC358" i="1"/>
  <c r="AD358" i="1" s="1"/>
  <c r="U314" i="1"/>
  <c r="AB314" i="1"/>
  <c r="U252" i="1"/>
  <c r="U430" i="1"/>
  <c r="AF348" i="1"/>
  <c r="AG348" i="1"/>
  <c r="AH348" i="1" s="1"/>
  <c r="U289" i="1"/>
  <c r="AC330" i="1"/>
  <c r="AD330" i="1"/>
  <c r="AB319" i="1"/>
  <c r="U344" i="1"/>
  <c r="AB416" i="1"/>
  <c r="U248" i="1"/>
  <c r="AC248" i="1"/>
  <c r="AD248" i="1" s="1"/>
  <c r="T320" i="1"/>
  <c r="U303" i="1"/>
  <c r="AC303" i="1"/>
  <c r="AD303" i="1" s="1"/>
  <c r="AC258" i="1"/>
  <c r="AD258" i="1" s="1"/>
  <c r="U297" i="1"/>
  <c r="AC297" i="1"/>
  <c r="AD297" i="1" s="1"/>
  <c r="AF297" i="1" s="1"/>
  <c r="AG297" i="1" s="1"/>
  <c r="AH297" i="1" s="1"/>
  <c r="U311" i="1"/>
  <c r="AC380" i="1"/>
  <c r="AD380" i="1" s="1"/>
  <c r="U380" i="1"/>
  <c r="T390" i="1"/>
  <c r="AB270" i="1"/>
  <c r="U277" i="1"/>
  <c r="AB277" i="1"/>
  <c r="U244" i="1"/>
  <c r="AC353" i="1"/>
  <c r="AD353" i="1" s="1"/>
  <c r="U353" i="1"/>
  <c r="U403" i="1"/>
  <c r="U399" i="1"/>
  <c r="AC399" i="1"/>
  <c r="AD399" i="1"/>
  <c r="U374" i="1"/>
  <c r="AB394" i="1"/>
  <c r="U216" i="1"/>
  <c r="AC216" i="1"/>
  <c r="AD216" i="1" s="1"/>
  <c r="AD498" i="1"/>
  <c r="U498" i="1"/>
  <c r="AB498" i="1"/>
  <c r="AC511" i="1"/>
  <c r="AD511" i="1"/>
  <c r="AB511" i="1"/>
  <c r="U413" i="1"/>
  <c r="AB413" i="1"/>
  <c r="AC502" i="1"/>
  <c r="AD502" i="1"/>
  <c r="U502" i="1"/>
  <c r="AB502" i="1"/>
  <c r="U503" i="1"/>
  <c r="AC503" i="1"/>
  <c r="AD503" i="1" s="1"/>
  <c r="V398" i="1"/>
  <c r="T398" i="1"/>
  <c r="T397" i="1"/>
  <c r="U375" i="1"/>
  <c r="AC375" i="1"/>
  <c r="AD375" i="1" s="1"/>
  <c r="V369" i="1"/>
  <c r="T369" i="1"/>
  <c r="T364" i="1"/>
  <c r="V364" i="1"/>
  <c r="T363" i="1"/>
  <c r="T361" i="1"/>
  <c r="AB361" i="1" s="1"/>
  <c r="AB344" i="1"/>
  <c r="T318" i="1"/>
  <c r="AB318" i="1"/>
  <c r="V213" i="1"/>
  <c r="T213" i="1"/>
  <c r="AA206" i="1"/>
  <c r="AF310" i="1"/>
  <c r="AB269" i="1"/>
  <c r="AC385" i="1"/>
  <c r="AD385" i="1"/>
  <c r="AC407" i="1"/>
  <c r="AD407" i="1" s="1"/>
  <c r="AC277" i="1"/>
  <c r="AD277" i="1"/>
  <c r="AF277" i="1" s="1"/>
  <c r="AG239" i="1"/>
  <c r="AH239" i="1" s="1"/>
  <c r="AF270" i="1"/>
  <c r="AG370" i="1"/>
  <c r="AH370" i="1"/>
  <c r="AC497" i="1"/>
  <c r="AD497" i="1"/>
  <c r="AC432" i="1"/>
  <c r="AD432" i="1" s="1"/>
  <c r="AC430" i="1"/>
  <c r="AD430" i="1" s="1"/>
  <c r="AC413" i="1"/>
  <c r="AD413" i="1" s="1"/>
  <c r="AC389" i="1"/>
  <c r="AD389" i="1"/>
  <c r="AF389" i="1" s="1"/>
  <c r="AC252" i="1"/>
  <c r="AD252" i="1"/>
  <c r="T321" i="1"/>
  <c r="AB321" i="1" s="1"/>
  <c r="U372" i="1"/>
  <c r="AB372" i="1"/>
  <c r="AC461" i="1"/>
  <c r="AD461" i="1" s="1"/>
  <c r="U461" i="1"/>
  <c r="AC467" i="1"/>
  <c r="AD467" i="1" s="1"/>
  <c r="T505" i="1"/>
  <c r="V505" i="1"/>
  <c r="U488" i="1"/>
  <c r="AC488" i="1"/>
  <c r="AD488" i="1"/>
  <c r="V483" i="1"/>
  <c r="T483" i="1"/>
  <c r="AC483" i="1" s="1"/>
  <c r="AD483" i="1" s="1"/>
  <c r="AF483" i="1" s="1"/>
  <c r="T482" i="1"/>
  <c r="AB482" i="1" s="1"/>
  <c r="V474" i="1"/>
  <c r="T474" i="1"/>
  <c r="V470" i="1"/>
  <c r="T470" i="1"/>
  <c r="T469" i="1"/>
  <c r="AB469" i="1"/>
  <c r="V459" i="1"/>
  <c r="T459" i="1"/>
  <c r="AB458" i="1"/>
  <c r="AB449" i="1"/>
  <c r="U421" i="1"/>
  <c r="AC421" i="1"/>
  <c r="AD421" i="1" s="1"/>
  <c r="AG257" i="1"/>
  <c r="AH257" i="1" s="1"/>
  <c r="U300" i="1"/>
  <c r="AD300" i="1"/>
  <c r="AC211" i="1"/>
  <c r="AD211" i="1" s="1"/>
  <c r="AG211" i="1" s="1"/>
  <c r="AH211" i="1" s="1"/>
  <c r="U211" i="1"/>
  <c r="AC317" i="1"/>
  <c r="AD317" i="1" s="1"/>
  <c r="U317" i="1"/>
  <c r="U294" i="1"/>
  <c r="U339" i="1"/>
  <c r="AC339" i="1"/>
  <c r="AD339" i="1" s="1"/>
  <c r="AG516" i="1"/>
  <c r="AH516" i="1" s="1"/>
  <c r="AB518" i="1"/>
  <c r="AC518" i="1"/>
  <c r="AD518" i="1" s="1"/>
  <c r="AF518" i="1" s="1"/>
  <c r="U485" i="1"/>
  <c r="U456" i="1"/>
  <c r="AB456" i="1"/>
  <c r="AC416" i="1"/>
  <c r="AD416" i="1"/>
  <c r="U416" i="1"/>
  <c r="V365" i="1"/>
  <c r="T365" i="1"/>
  <c r="V341" i="1"/>
  <c r="T341" i="1"/>
  <c r="U341" i="1" s="1"/>
  <c r="T218" i="1"/>
  <c r="AB218" i="1" s="1"/>
  <c r="V212" i="1"/>
  <c r="T212" i="1"/>
  <c r="AE202" i="1"/>
  <c r="AA202" i="1"/>
  <c r="AG376" i="1"/>
  <c r="AH376" i="1"/>
  <c r="AB300" i="1"/>
  <c r="AC289" i="1"/>
  <c r="AD289" i="1" s="1"/>
  <c r="AB358" i="1"/>
  <c r="AC359" i="1"/>
  <c r="AD359" i="1"/>
  <c r="AB297" i="1"/>
  <c r="AF226" i="1"/>
  <c r="U395" i="1"/>
  <c r="AB239" i="1"/>
  <c r="AC314" i="1"/>
  <c r="AD314" i="1" s="1"/>
  <c r="AF314" i="1" s="1"/>
  <c r="AF508" i="1"/>
  <c r="AG508" i="1"/>
  <c r="AH508" i="1" s="1"/>
  <c r="AG290" i="1"/>
  <c r="AH290" i="1" s="1"/>
  <c r="AC429" i="1"/>
  <c r="AD429" i="1"/>
  <c r="AG237" i="1"/>
  <c r="AH237" i="1" s="1"/>
  <c r="AF391" i="1"/>
  <c r="AG391" i="1" s="1"/>
  <c r="AH391" i="1" s="1"/>
  <c r="AG383" i="1"/>
  <c r="AH383" i="1" s="1"/>
  <c r="AC510" i="1"/>
  <c r="AD510" i="1" s="1"/>
  <c r="AC458" i="1"/>
  <c r="AD458" i="1" s="1"/>
  <c r="AF285" i="1"/>
  <c r="AF274" i="1"/>
  <c r="AG268" i="1"/>
  <c r="AH268" i="1" s="1"/>
  <c r="AB336" i="1"/>
  <c r="AB283" i="1"/>
  <c r="AC335" i="1"/>
  <c r="AD335" i="1"/>
  <c r="U335" i="1"/>
  <c r="AC262" i="1"/>
  <c r="AD262" i="1"/>
  <c r="U262" i="1"/>
  <c r="T220" i="1"/>
  <c r="AB238" i="1"/>
  <c r="U238" i="1"/>
  <c r="AB329" i="1"/>
  <c r="U329" i="1"/>
  <c r="AG256" i="1"/>
  <c r="AH256" i="1"/>
  <c r="AC355" i="1"/>
  <c r="AD355" i="1" s="1"/>
  <c r="U355" i="1"/>
  <c r="U299" i="1"/>
  <c r="AC299" i="1"/>
  <c r="AD299" i="1" s="1"/>
  <c r="AB310" i="1"/>
  <c r="U310" i="1"/>
  <c r="U231" i="1"/>
  <c r="AC231" i="1"/>
  <c r="AD231" i="1" s="1"/>
  <c r="U307" i="1"/>
  <c r="AC307" i="1"/>
  <c r="AD307" i="1" s="1"/>
  <c r="U226" i="1"/>
  <c r="AB226" i="1"/>
  <c r="U346" i="1"/>
  <c r="AC346" i="1"/>
  <c r="AD346" i="1" s="1"/>
  <c r="AG346" i="1" s="1"/>
  <c r="AH346" i="1" s="1"/>
  <c r="T322" i="1"/>
  <c r="U287" i="1"/>
  <c r="AC287" i="1"/>
  <c r="AD287" i="1" s="1"/>
  <c r="U342" i="1"/>
  <c r="AG342" i="1" s="1"/>
  <c r="AH342" i="1" s="1"/>
  <c r="U236" i="1"/>
  <c r="AB236" i="1"/>
  <c r="U451" i="1"/>
  <c r="AB451" i="1"/>
  <c r="U445" i="1"/>
  <c r="AC445" i="1"/>
  <c r="AD445" i="1"/>
  <c r="U518" i="1"/>
  <c r="T417" i="1"/>
  <c r="U441" i="1"/>
  <c r="AC441" i="1"/>
  <c r="AD441" i="1"/>
  <c r="AB509" i="1"/>
  <c r="U509" i="1"/>
  <c r="U496" i="1"/>
  <c r="AC496" i="1"/>
  <c r="AD496" i="1"/>
  <c r="AG496" i="1" s="1"/>
  <c r="AH496" i="1" s="1"/>
  <c r="U475" i="1"/>
  <c r="AB475" i="1"/>
  <c r="AC517" i="1"/>
  <c r="AD517" i="1"/>
  <c r="U517" i="1"/>
  <c r="T512" i="1"/>
  <c r="AB512" i="1" s="1"/>
  <c r="V512" i="1"/>
  <c r="T507" i="1"/>
  <c r="V507" i="1"/>
  <c r="V500" i="1"/>
  <c r="T500" i="1"/>
  <c r="AB500" i="1" s="1"/>
  <c r="AC499" i="1"/>
  <c r="AD499" i="1" s="1"/>
  <c r="U499" i="1"/>
  <c r="V494" i="1"/>
  <c r="T494" i="1"/>
  <c r="T473" i="1"/>
  <c r="V473" i="1"/>
  <c r="V471" i="1"/>
  <c r="T471" i="1"/>
  <c r="U471" i="1" s="1"/>
  <c r="V455" i="1"/>
  <c r="T455" i="1"/>
  <c r="U427" i="1"/>
  <c r="AC427" i="1"/>
  <c r="AD427" i="1"/>
  <c r="AB427" i="1"/>
  <c r="V426" i="1"/>
  <c r="T426" i="1"/>
  <c r="AB425" i="1"/>
  <c r="U422" i="1"/>
  <c r="AB422" i="1"/>
  <c r="AC422" i="1"/>
  <c r="AD422" i="1"/>
  <c r="V420" i="1"/>
  <c r="T420" i="1"/>
  <c r="U418" i="1"/>
  <c r="AC418" i="1"/>
  <c r="AD418" i="1" s="1"/>
  <c r="U489" i="1"/>
  <c r="AC489" i="1"/>
  <c r="AD489" i="1" s="1"/>
  <c r="AB516" i="1"/>
  <c r="U405" i="1"/>
  <c r="AC405" i="1"/>
  <c r="AD405" i="1"/>
  <c r="V504" i="1"/>
  <c r="T504" i="1"/>
  <c r="V501" i="1"/>
  <c r="T501" i="1"/>
  <c r="U466" i="1"/>
  <c r="AC466" i="1"/>
  <c r="AD466" i="1" s="1"/>
  <c r="U463" i="1"/>
  <c r="AC463" i="1"/>
  <c r="AD463" i="1"/>
  <c r="V415" i="1"/>
  <c r="T415" i="1"/>
  <c r="V400" i="1"/>
  <c r="T400" i="1"/>
  <c r="AB250" i="1"/>
  <c r="U491" i="1"/>
  <c r="AC491" i="1"/>
  <c r="AD491" i="1" s="1"/>
  <c r="AB424" i="1"/>
  <c r="U424" i="1"/>
  <c r="V506" i="1"/>
  <c r="T506" i="1"/>
  <c r="U506" i="1" s="1"/>
  <c r="V493" i="1"/>
  <c r="T493" i="1"/>
  <c r="U493" i="1" s="1"/>
  <c r="T468" i="1"/>
  <c r="V468" i="1"/>
  <c r="V457" i="1"/>
  <c r="T457" i="1"/>
  <c r="V448" i="1"/>
  <c r="T448" i="1"/>
  <c r="T434" i="1"/>
  <c r="U434" i="1" s="1"/>
  <c r="AB434" i="1"/>
  <c r="AB428" i="1"/>
  <c r="T410" i="1"/>
  <c r="AB410" i="1" s="1"/>
  <c r="V410" i="1"/>
  <c r="V396" i="1"/>
  <c r="T396" i="1"/>
  <c r="U396" i="1" s="1"/>
  <c r="V360" i="1"/>
  <c r="T360" i="1"/>
  <c r="V251" i="1"/>
  <c r="T251" i="1"/>
  <c r="V465" i="1"/>
  <c r="T465" i="1"/>
  <c r="T240" i="1"/>
  <c r="U240" i="1" s="1"/>
  <c r="AF463" i="1"/>
  <c r="AG463" i="1"/>
  <c r="AH463" i="1" s="1"/>
  <c r="AF418" i="1"/>
  <c r="AG418" i="1"/>
  <c r="AH418" i="1"/>
  <c r="AC471" i="1"/>
  <c r="AD471" i="1"/>
  <c r="AF471" i="1" s="1"/>
  <c r="AB471" i="1"/>
  <c r="U494" i="1"/>
  <c r="U500" i="1"/>
  <c r="AC500" i="1"/>
  <c r="AD500" i="1"/>
  <c r="AF346" i="1"/>
  <c r="U220" i="1"/>
  <c r="AC220" i="1"/>
  <c r="AD220" i="1"/>
  <c r="AG518" i="1"/>
  <c r="AH518" i="1" s="1"/>
  <c r="AF211" i="1"/>
  <c r="AF421" i="1"/>
  <c r="U459" i="1"/>
  <c r="AC459" i="1"/>
  <c r="AD459" i="1"/>
  <c r="AB459" i="1"/>
  <c r="AF488" i="1"/>
  <c r="AG488" i="1" s="1"/>
  <c r="AH488" i="1" s="1"/>
  <c r="AF467" i="1"/>
  <c r="AF413" i="1"/>
  <c r="AG413" i="1"/>
  <c r="AH413" i="1" s="1"/>
  <c r="AC213" i="1"/>
  <c r="AD213" i="1"/>
  <c r="U213" i="1"/>
  <c r="AB213" i="1"/>
  <c r="AB369" i="1"/>
  <c r="U369" i="1"/>
  <c r="AC369" i="1"/>
  <c r="AD369" i="1" s="1"/>
  <c r="AF502" i="1"/>
  <c r="AG502" i="1"/>
  <c r="AH502" i="1" s="1"/>
  <c r="AF498" i="1"/>
  <c r="AG498" i="1" s="1"/>
  <c r="AH498" i="1" s="1"/>
  <c r="AF258" i="1"/>
  <c r="AF248" i="1"/>
  <c r="AG248" i="1" s="1"/>
  <c r="AH248" i="1" s="1"/>
  <c r="AC240" i="1"/>
  <c r="AD240" i="1"/>
  <c r="AB240" i="1"/>
  <c r="AC457" i="1"/>
  <c r="AD457" i="1" s="1"/>
  <c r="AB457" i="1"/>
  <c r="U457" i="1"/>
  <c r="AF405" i="1"/>
  <c r="AG405" i="1"/>
  <c r="AH405" i="1" s="1"/>
  <c r="U512" i="1"/>
  <c r="AF445" i="1"/>
  <c r="AF355" i="1"/>
  <c r="AG355" i="1"/>
  <c r="AH355" i="1" s="1"/>
  <c r="AF458" i="1"/>
  <c r="AF510" i="1"/>
  <c r="AG510" i="1"/>
  <c r="AH510" i="1"/>
  <c r="AF429" i="1"/>
  <c r="AG429" i="1"/>
  <c r="AH429" i="1"/>
  <c r="AG314" i="1"/>
  <c r="AH314" i="1" s="1"/>
  <c r="AF359" i="1"/>
  <c r="AG359" i="1" s="1"/>
  <c r="AH359" i="1" s="1"/>
  <c r="AF327" i="1"/>
  <c r="AG327" i="1"/>
  <c r="AH327" i="1" s="1"/>
  <c r="U218" i="1"/>
  <c r="AC218" i="1"/>
  <c r="AD218" i="1"/>
  <c r="AB341" i="1"/>
  <c r="AC341" i="1"/>
  <c r="AD341" i="1" s="1"/>
  <c r="U482" i="1"/>
  <c r="AC482" i="1"/>
  <c r="AD482" i="1" s="1"/>
  <c r="AC321" i="1"/>
  <c r="AD321" i="1" s="1"/>
  <c r="U321" i="1"/>
  <c r="AF252" i="1"/>
  <c r="AG252" i="1" s="1"/>
  <c r="AH252" i="1" s="1"/>
  <c r="AF432" i="1"/>
  <c r="AG277" i="1"/>
  <c r="AH277" i="1"/>
  <c r="AC363" i="1"/>
  <c r="AD363" i="1" s="1"/>
  <c r="AF363" i="1" s="1"/>
  <c r="U397" i="1"/>
  <c r="AC397" i="1"/>
  <c r="AD397" i="1"/>
  <c r="AF511" i="1"/>
  <c r="AG511" i="1" s="1"/>
  <c r="AH511" i="1" s="1"/>
  <c r="AF216" i="1"/>
  <c r="AB390" i="1"/>
  <c r="AC390" i="1"/>
  <c r="AD390" i="1"/>
  <c r="U390" i="1"/>
  <c r="AB396" i="1"/>
  <c r="AC396" i="1"/>
  <c r="AD396" i="1"/>
  <c r="AF396" i="1" s="1"/>
  <c r="AB400" i="1"/>
  <c r="U400" i="1"/>
  <c r="AC400" i="1"/>
  <c r="AD400" i="1" s="1"/>
  <c r="AC465" i="1"/>
  <c r="AD465" i="1" s="1"/>
  <c r="AF465" i="1" s="1"/>
  <c r="AB465" i="1"/>
  <c r="U465" i="1"/>
  <c r="AC434" i="1"/>
  <c r="AD434" i="1"/>
  <c r="AF466" i="1"/>
  <c r="AC504" i="1"/>
  <c r="AD504" i="1" s="1"/>
  <c r="AF427" i="1"/>
  <c r="AG427" i="1"/>
  <c r="AH427" i="1"/>
  <c r="AF496" i="1"/>
  <c r="AF441" i="1"/>
  <c r="U417" i="1"/>
  <c r="AG417" i="1" s="1"/>
  <c r="AH417" i="1" s="1"/>
  <c r="AB417" i="1"/>
  <c r="AC417" i="1"/>
  <c r="AD417" i="1"/>
  <c r="AF417" i="1" s="1"/>
  <c r="AF299" i="1"/>
  <c r="AG299" i="1"/>
  <c r="AH299" i="1" s="1"/>
  <c r="AB220" i="1"/>
  <c r="AF339" i="1"/>
  <c r="AG339" i="1" s="1"/>
  <c r="AH339" i="1" s="1"/>
  <c r="AF300" i="1"/>
  <c r="AG300" i="1" s="1"/>
  <c r="AH300" i="1" s="1"/>
  <c r="AB474" i="1"/>
  <c r="U474" i="1"/>
  <c r="AC474" i="1"/>
  <c r="AD474" i="1" s="1"/>
  <c r="AF474" i="1" s="1"/>
  <c r="AB483" i="1"/>
  <c r="U483" i="1"/>
  <c r="AG385" i="1"/>
  <c r="AH385" i="1"/>
  <c r="AF385" i="1"/>
  <c r="AB398" i="1"/>
  <c r="AC398" i="1"/>
  <c r="AD398" i="1" s="1"/>
  <c r="U398" i="1"/>
  <c r="U410" i="1"/>
  <c r="AC410" i="1"/>
  <c r="AD410" i="1" s="1"/>
  <c r="AB448" i="1"/>
  <c r="AC448" i="1"/>
  <c r="AD448" i="1"/>
  <c r="AF448" i="1" s="1"/>
  <c r="U448" i="1"/>
  <c r="AB506" i="1"/>
  <c r="AC506" i="1"/>
  <c r="AD506" i="1" s="1"/>
  <c r="AF506" i="1" s="1"/>
  <c r="U420" i="1"/>
  <c r="AB420" i="1"/>
  <c r="AC420" i="1"/>
  <c r="AD420" i="1" s="1"/>
  <c r="AC473" i="1"/>
  <c r="AD473" i="1" s="1"/>
  <c r="AB473" i="1"/>
  <c r="U473" i="1"/>
  <c r="AB507" i="1"/>
  <c r="AC507" i="1"/>
  <c r="AD507" i="1"/>
  <c r="AF507" i="1" s="1"/>
  <c r="U507" i="1"/>
  <c r="U322" i="1"/>
  <c r="AB322" i="1"/>
  <c r="AC322" i="1"/>
  <c r="AD322" i="1" s="1"/>
  <c r="U365" i="1"/>
  <c r="AC365" i="1"/>
  <c r="AD365" i="1"/>
  <c r="AB365" i="1"/>
  <c r="AC469" i="1"/>
  <c r="AD469" i="1" s="1"/>
  <c r="U469" i="1"/>
  <c r="AC505" i="1"/>
  <c r="AD505" i="1" s="1"/>
  <c r="U505" i="1"/>
  <c r="AB505" i="1"/>
  <c r="U361" i="1"/>
  <c r="AC361" i="1"/>
  <c r="AD361" i="1" s="1"/>
  <c r="AF399" i="1"/>
  <c r="AG399" i="1"/>
  <c r="AH399" i="1"/>
  <c r="AF380" i="1"/>
  <c r="AB320" i="1"/>
  <c r="U320" i="1"/>
  <c r="AC320" i="1"/>
  <c r="AD320" i="1"/>
  <c r="AF397" i="1"/>
  <c r="AG397" i="1" s="1"/>
  <c r="AH397" i="1" s="1"/>
  <c r="AH218" i="1"/>
  <c r="AF218" i="1"/>
  <c r="AG218" i="1" s="1"/>
  <c r="AF320" i="1"/>
  <c r="AG396" i="1"/>
  <c r="AH396" i="1" s="1"/>
  <c r="AF390" i="1"/>
  <c r="AG390" i="1"/>
  <c r="AH390" i="1" s="1"/>
  <c r="AF220" i="1"/>
  <c r="AG220" i="1" s="1"/>
  <c r="AH220" i="1" s="1"/>
  <c r="AG507" i="1"/>
  <c r="AH507" i="1" s="1"/>
  <c r="AF410" i="1"/>
  <c r="AG410" i="1" s="1"/>
  <c r="AH410" i="1" s="1"/>
  <c r="AF457" i="1"/>
  <c r="AG457" i="1"/>
  <c r="AH457" i="1" s="1"/>
  <c r="AG448" i="1"/>
  <c r="AH448" i="1" s="1"/>
  <c r="AG465" i="1"/>
  <c r="AH465" i="1" s="1"/>
  <c r="AF321" i="1"/>
  <c r="AG321" i="1" s="1"/>
  <c r="AH321" i="1" s="1"/>
  <c r="AF482" i="1"/>
  <c r="AG482" i="1" s="1"/>
  <c r="AH482" i="1" s="1"/>
  <c r="AF213" i="1"/>
  <c r="AG213" i="1"/>
  <c r="AH213" i="1" s="1"/>
  <c r="AG471" i="1"/>
  <c r="AH471" i="1" s="1"/>
  <c r="AB203" i="1"/>
  <c r="AB206" i="1"/>
  <c r="V194" i="1"/>
  <c r="T199" i="1"/>
  <c r="U199" i="1"/>
  <c r="AD208" i="1"/>
  <c r="AB195" i="1"/>
  <c r="AC195" i="1"/>
  <c r="AD195" i="1" s="1"/>
  <c r="T205" i="1"/>
  <c r="T207" i="1"/>
  <c r="T189" i="1"/>
  <c r="AB189" i="1"/>
  <c r="R187" i="1"/>
  <c r="S187" i="1" s="1"/>
  <c r="T209" i="1"/>
  <c r="T206" i="1"/>
  <c r="T201" i="1"/>
  <c r="AC201" i="1" s="1"/>
  <c r="AD201" i="1" s="1"/>
  <c r="U201" i="1"/>
  <c r="R200" i="1"/>
  <c r="S200" i="1" s="1"/>
  <c r="T191" i="1"/>
  <c r="T188" i="1"/>
  <c r="AF197" i="1"/>
  <c r="U197" i="1"/>
  <c r="AG197" i="1" s="1"/>
  <c r="AH197" i="1" s="1"/>
  <c r="AB197" i="1"/>
  <c r="AF210" i="1"/>
  <c r="AG210" i="1"/>
  <c r="AH210" i="1" s="1"/>
  <c r="U198" i="1"/>
  <c r="U204" i="1"/>
  <c r="AB204" i="1"/>
  <c r="AC204" i="1"/>
  <c r="AD204" i="1"/>
  <c r="AA192" i="1"/>
  <c r="AB192" i="1" s="1"/>
  <c r="U194" i="1"/>
  <c r="AC194" i="1"/>
  <c r="AD194" i="1"/>
  <c r="AC203" i="1"/>
  <c r="AD203" i="1"/>
  <c r="AB208" i="1"/>
  <c r="AC192" i="1"/>
  <c r="AD192" i="1"/>
  <c r="T196" i="1"/>
  <c r="AB199" i="1"/>
  <c r="AC199" i="1"/>
  <c r="AD199" i="1" s="1"/>
  <c r="T200" i="1"/>
  <c r="AB200" i="1" s="1"/>
  <c r="T193" i="1"/>
  <c r="AC209" i="1"/>
  <c r="AD209" i="1"/>
  <c r="AA191" i="1"/>
  <c r="R186" i="1"/>
  <c r="S186" i="1"/>
  <c r="AA176" i="1"/>
  <c r="T202" i="1"/>
  <c r="R177" i="1"/>
  <c r="S177" i="1"/>
  <c r="AA144" i="1"/>
  <c r="R191" i="1"/>
  <c r="S191" i="1"/>
  <c r="AA188" i="1"/>
  <c r="AB188" i="1" s="1"/>
  <c r="T187" i="1"/>
  <c r="U187" i="1" s="1"/>
  <c r="R171" i="1"/>
  <c r="S171" i="1"/>
  <c r="AA172" i="1"/>
  <c r="R172" i="1"/>
  <c r="S172" i="1"/>
  <c r="V183" i="1"/>
  <c r="R184" i="1"/>
  <c r="S184" i="1" s="1"/>
  <c r="V181" i="1"/>
  <c r="T178" i="1"/>
  <c r="U178" i="1"/>
  <c r="R170" i="1"/>
  <c r="S170" i="1" s="1"/>
  <c r="T177" i="1"/>
  <c r="R183" i="1"/>
  <c r="S183" i="1"/>
  <c r="AA181" i="1"/>
  <c r="AB181" i="1"/>
  <c r="AC181" i="1"/>
  <c r="AD181" i="1"/>
  <c r="AF181" i="1" s="1"/>
  <c r="AG181" i="1" s="1"/>
  <c r="AH181" i="1" s="1"/>
  <c r="R181" i="1"/>
  <c r="S181" i="1" s="1"/>
  <c r="R179" i="1"/>
  <c r="S179" i="1"/>
  <c r="R178" i="1"/>
  <c r="S178" i="1"/>
  <c r="R174" i="1"/>
  <c r="S174" i="1" s="1"/>
  <c r="AA182" i="1"/>
  <c r="AA177" i="1"/>
  <c r="AA170" i="1"/>
  <c r="T154" i="1"/>
  <c r="U154" i="1"/>
  <c r="T172" i="1"/>
  <c r="AC172" i="1" s="1"/>
  <c r="AD172" i="1" s="1"/>
  <c r="AB172" i="1"/>
  <c r="T170" i="1"/>
  <c r="U170" i="1" s="1"/>
  <c r="T165" i="1"/>
  <c r="R162" i="1"/>
  <c r="S162" i="1"/>
  <c r="V185" i="1"/>
  <c r="AA168" i="1"/>
  <c r="T163" i="1"/>
  <c r="T184" i="1"/>
  <c r="AC184" i="1"/>
  <c r="AD184" i="1"/>
  <c r="R182" i="1"/>
  <c r="S182" i="1" s="1"/>
  <c r="R180" i="1"/>
  <c r="S180" i="1" s="1"/>
  <c r="T176" i="1"/>
  <c r="U176" i="1" s="1"/>
  <c r="T171" i="1"/>
  <c r="U171" i="1"/>
  <c r="T179" i="1"/>
  <c r="U179" i="1"/>
  <c r="T167" i="1"/>
  <c r="U167" i="1"/>
  <c r="T180" i="1"/>
  <c r="U180" i="1" s="1"/>
  <c r="R176" i="1"/>
  <c r="S176" i="1"/>
  <c r="AA163" i="1"/>
  <c r="AA162" i="1"/>
  <c r="R158" i="1"/>
  <c r="S158" i="1" s="1"/>
  <c r="AC188" i="1"/>
  <c r="AD188" i="1" s="1"/>
  <c r="U188" i="1"/>
  <c r="R189" i="1"/>
  <c r="S189" i="1"/>
  <c r="V184" i="1"/>
  <c r="T174" i="1"/>
  <c r="U174" i="1"/>
  <c r="V171" i="1"/>
  <c r="AA169" i="1"/>
  <c r="AB169" i="1" s="1"/>
  <c r="AA167" i="1"/>
  <c r="AB167" i="1" s="1"/>
  <c r="AC167" i="1"/>
  <c r="AD167" i="1" s="1"/>
  <c r="T166" i="1"/>
  <c r="V165" i="1"/>
  <c r="R161" i="1"/>
  <c r="S161" i="1"/>
  <c r="V154" i="1"/>
  <c r="T148" i="1"/>
  <c r="AA147" i="1"/>
  <c r="T186" i="1"/>
  <c r="AB186" i="1"/>
  <c r="T175" i="1"/>
  <c r="U175" i="1"/>
  <c r="T173" i="1"/>
  <c r="R173" i="1"/>
  <c r="S173" i="1" s="1"/>
  <c r="R169" i="1"/>
  <c r="S169" i="1"/>
  <c r="AA180" i="1"/>
  <c r="AB180" i="1" s="1"/>
  <c r="AA190" i="1"/>
  <c r="AB190" i="1"/>
  <c r="AC190" i="1"/>
  <c r="AD190" i="1" s="1"/>
  <c r="AA183" i="1"/>
  <c r="AB183" i="1"/>
  <c r="AC183" i="1"/>
  <c r="AD183" i="1"/>
  <c r="AF183" i="1" s="1"/>
  <c r="U185" i="1"/>
  <c r="AB185" i="1"/>
  <c r="AC185" i="1"/>
  <c r="AD185" i="1" s="1"/>
  <c r="U181" i="1"/>
  <c r="AA178" i="1"/>
  <c r="V169" i="1"/>
  <c r="T169" i="1"/>
  <c r="T182" i="1"/>
  <c r="AA175" i="1"/>
  <c r="AA173" i="1"/>
  <c r="AA166" i="1"/>
  <c r="AB166" i="1"/>
  <c r="AC166" i="1"/>
  <c r="AD166" i="1"/>
  <c r="AA164" i="1"/>
  <c r="AC180" i="1"/>
  <c r="AD180" i="1"/>
  <c r="AA174" i="1"/>
  <c r="AB174" i="1" s="1"/>
  <c r="AC174" i="1"/>
  <c r="AD174" i="1" s="1"/>
  <c r="AF174" i="1" s="1"/>
  <c r="AA153" i="1"/>
  <c r="AA179" i="1"/>
  <c r="AC186" i="1"/>
  <c r="AD186" i="1" s="1"/>
  <c r="AF186" i="1" s="1"/>
  <c r="V186" i="1"/>
  <c r="V175" i="1"/>
  <c r="AA171" i="1"/>
  <c r="AA165" i="1"/>
  <c r="R165" i="1"/>
  <c r="S165" i="1"/>
  <c r="R167" i="1"/>
  <c r="S167" i="1" s="1"/>
  <c r="R164" i="1"/>
  <c r="S164" i="1"/>
  <c r="R163" i="1"/>
  <c r="S163" i="1" s="1"/>
  <c r="AA159" i="1"/>
  <c r="AA155" i="1"/>
  <c r="AA160" i="1"/>
  <c r="T158" i="1"/>
  <c r="R154" i="1"/>
  <c r="S154" i="1" s="1"/>
  <c r="AA143" i="1"/>
  <c r="R157" i="1"/>
  <c r="S157" i="1"/>
  <c r="R153" i="1"/>
  <c r="S153" i="1"/>
  <c r="AA145" i="1"/>
  <c r="T156" i="1"/>
  <c r="T153" i="1"/>
  <c r="U153" i="1"/>
  <c r="R151" i="1"/>
  <c r="S151" i="1"/>
  <c r="R150" i="1"/>
  <c r="S150" i="1"/>
  <c r="T145" i="1"/>
  <c r="U145" i="1" s="1"/>
  <c r="T157" i="1"/>
  <c r="U157" i="1"/>
  <c r="T152" i="1"/>
  <c r="U152" i="1"/>
  <c r="AA151" i="1"/>
  <c r="AB151" i="1" s="1"/>
  <c r="T150" i="1"/>
  <c r="U150" i="1"/>
  <c r="AA139" i="1"/>
  <c r="AA138" i="1"/>
  <c r="R13" i="1"/>
  <c r="S13" i="1"/>
  <c r="R147" i="1"/>
  <c r="S147" i="1"/>
  <c r="R146" i="1"/>
  <c r="S146" i="1"/>
  <c r="R145" i="1"/>
  <c r="S145" i="1" s="1"/>
  <c r="T142" i="1"/>
  <c r="U142" i="1"/>
  <c r="T144" i="1"/>
  <c r="U144" i="1"/>
  <c r="R143" i="1"/>
  <c r="S143" i="1" s="1"/>
  <c r="AA14" i="1"/>
  <c r="T50" i="1"/>
  <c r="U50" i="1"/>
  <c r="R130" i="1"/>
  <c r="S130" i="1"/>
  <c r="T104" i="1"/>
  <c r="AB104" i="1" s="1"/>
  <c r="U104" i="1"/>
  <c r="T92" i="1"/>
  <c r="R69" i="1"/>
  <c r="S69" i="1"/>
  <c r="T67" i="1"/>
  <c r="U67" i="1"/>
  <c r="R65" i="1"/>
  <c r="S65" i="1"/>
  <c r="R52" i="1"/>
  <c r="S52" i="1" s="1"/>
  <c r="R48" i="1"/>
  <c r="S48" i="1"/>
  <c r="T46" i="1"/>
  <c r="U46" i="1"/>
  <c r="T38" i="1"/>
  <c r="U38" i="1" s="1"/>
  <c r="T22" i="1"/>
  <c r="U22" i="1" s="1"/>
  <c r="R20" i="1"/>
  <c r="S20" i="1"/>
  <c r="R128" i="1"/>
  <c r="S128" i="1"/>
  <c r="T126" i="1"/>
  <c r="U126" i="1"/>
  <c r="R125" i="1"/>
  <c r="S125" i="1" s="1"/>
  <c r="T114" i="1"/>
  <c r="U114" i="1"/>
  <c r="R96" i="1"/>
  <c r="S96" i="1"/>
  <c r="R63" i="1"/>
  <c r="S63" i="1" s="1"/>
  <c r="R51" i="1"/>
  <c r="S51" i="1" s="1"/>
  <c r="R23" i="1"/>
  <c r="S23" i="1"/>
  <c r="AA18" i="1"/>
  <c r="R17" i="1"/>
  <c r="S17" i="1"/>
  <c r="T15" i="1"/>
  <c r="U15" i="1" s="1"/>
  <c r="R14" i="1"/>
  <c r="S14" i="1" s="1"/>
  <c r="AA103" i="1"/>
  <c r="R49" i="1"/>
  <c r="S49" i="1"/>
  <c r="AA17" i="1"/>
  <c r="AA81" i="1"/>
  <c r="AA89" i="1"/>
  <c r="AB89" i="1" s="1"/>
  <c r="AC89" i="1" s="1"/>
  <c r="AD89" i="1" s="1"/>
  <c r="T83" i="1"/>
  <c r="U83" i="1" s="1"/>
  <c r="T53" i="1"/>
  <c r="U53" i="1"/>
  <c r="R115" i="1"/>
  <c r="S115" i="1" s="1"/>
  <c r="AA111" i="1"/>
  <c r="AA107" i="1"/>
  <c r="AB107" i="1" s="1"/>
  <c r="AC107" i="1" s="1"/>
  <c r="AD107" i="1" s="1"/>
  <c r="T95" i="1"/>
  <c r="U95" i="1" s="1"/>
  <c r="R88" i="1"/>
  <c r="S88" i="1"/>
  <c r="R84" i="1"/>
  <c r="S84" i="1"/>
  <c r="R75" i="1"/>
  <c r="S75" i="1" s="1"/>
  <c r="AA61" i="1"/>
  <c r="R45" i="1"/>
  <c r="S45" i="1"/>
  <c r="R21" i="1"/>
  <c r="S21" i="1"/>
  <c r="T79" i="1"/>
  <c r="U79" i="1"/>
  <c r="AA125" i="1"/>
  <c r="AA109" i="1"/>
  <c r="AA118" i="1"/>
  <c r="R44" i="1"/>
  <c r="S44" i="1"/>
  <c r="T41" i="1"/>
  <c r="U41" i="1" s="1"/>
  <c r="T37" i="1"/>
  <c r="R71" i="1"/>
  <c r="S71" i="1" s="1"/>
  <c r="T35" i="1"/>
  <c r="U35" i="1"/>
  <c r="R34" i="1"/>
  <c r="S34" i="1" s="1"/>
  <c r="R29" i="1"/>
  <c r="S29" i="1" s="1"/>
  <c r="T27" i="1"/>
  <c r="U27" i="1" s="1"/>
  <c r="T51" i="1"/>
  <c r="U51" i="1"/>
  <c r="AA131" i="1"/>
  <c r="T118" i="1"/>
  <c r="R80" i="1"/>
  <c r="S80" i="1" s="1"/>
  <c r="AA77" i="1"/>
  <c r="T56" i="1"/>
  <c r="U56" i="1"/>
  <c r="AA47" i="1"/>
  <c r="AB47" i="1" s="1"/>
  <c r="T24" i="1"/>
  <c r="U24" i="1"/>
  <c r="AA117" i="1"/>
  <c r="AA99" i="1"/>
  <c r="AA95" i="1"/>
  <c r="AA91" i="1"/>
  <c r="AA66" i="1"/>
  <c r="AA136" i="1"/>
  <c r="T93" i="1"/>
  <c r="U93" i="1"/>
  <c r="R92" i="1"/>
  <c r="S92" i="1" s="1"/>
  <c r="T73" i="1"/>
  <c r="U73" i="1"/>
  <c r="AA70" i="1"/>
  <c r="R70" i="1"/>
  <c r="S70" i="1"/>
  <c r="R47" i="1"/>
  <c r="S47" i="1"/>
  <c r="R43" i="1"/>
  <c r="S43" i="1" s="1"/>
  <c r="AA39" i="1"/>
  <c r="R37" i="1"/>
  <c r="S37" i="1"/>
  <c r="T34" i="1"/>
  <c r="U34" i="1"/>
  <c r="R18" i="1"/>
  <c r="S18" i="1" s="1"/>
  <c r="T129" i="1"/>
  <c r="U129" i="1"/>
  <c r="T135" i="1"/>
  <c r="U135" i="1"/>
  <c r="R133" i="1"/>
  <c r="S133" i="1"/>
  <c r="R121" i="1"/>
  <c r="S121" i="1" s="1"/>
  <c r="T119" i="1"/>
  <c r="U119" i="1"/>
  <c r="R118" i="1"/>
  <c r="S118" i="1"/>
  <c r="AA112" i="1"/>
  <c r="R110" i="1"/>
  <c r="S110" i="1"/>
  <c r="T107" i="1"/>
  <c r="U107" i="1" s="1"/>
  <c r="R100" i="1"/>
  <c r="S100" i="1"/>
  <c r="R99" i="1"/>
  <c r="S99" i="1" s="1"/>
  <c r="R98" i="1"/>
  <c r="S98" i="1" s="1"/>
  <c r="R90" i="1"/>
  <c r="S90" i="1" s="1"/>
  <c r="T68" i="1"/>
  <c r="U68" i="1"/>
  <c r="R62" i="1"/>
  <c r="S62" i="1"/>
  <c r="R61" i="1"/>
  <c r="S61" i="1" s="1"/>
  <c r="T59" i="1"/>
  <c r="U59" i="1" s="1"/>
  <c r="R57" i="1"/>
  <c r="S57" i="1"/>
  <c r="T55" i="1"/>
  <c r="U55" i="1"/>
  <c r="R54" i="1"/>
  <c r="S54" i="1" s="1"/>
  <c r="R53" i="1"/>
  <c r="S53" i="1" s="1"/>
  <c r="R46" i="1"/>
  <c r="S46" i="1"/>
  <c r="T42" i="1"/>
  <c r="T40" i="1"/>
  <c r="AB40" i="1"/>
  <c r="AA33" i="1"/>
  <c r="R27" i="1"/>
  <c r="S27" i="1"/>
  <c r="R26" i="1"/>
  <c r="S26" i="1"/>
  <c r="AA105" i="1"/>
  <c r="AA38" i="1"/>
  <c r="T52" i="1"/>
  <c r="U52" i="1"/>
  <c r="T60" i="1"/>
  <c r="U60" i="1"/>
  <c r="AA68" i="1"/>
  <c r="R50" i="1"/>
  <c r="S50" i="1" s="1"/>
  <c r="R42" i="1"/>
  <c r="S42" i="1" s="1"/>
  <c r="AA25" i="1"/>
  <c r="T127" i="1"/>
  <c r="U127" i="1"/>
  <c r="T16" i="1"/>
  <c r="AB16" i="1" s="1"/>
  <c r="T82" i="1"/>
  <c r="T39" i="1"/>
  <c r="U39" i="1"/>
  <c r="T141" i="1"/>
  <c r="U141" i="1"/>
  <c r="T139" i="1"/>
  <c r="AB139" i="1" s="1"/>
  <c r="R138" i="1"/>
  <c r="S138" i="1" s="1"/>
  <c r="R122" i="1"/>
  <c r="S122" i="1"/>
  <c r="R120" i="1"/>
  <c r="S120" i="1"/>
  <c r="R116" i="1"/>
  <c r="S116" i="1"/>
  <c r="T109" i="1"/>
  <c r="R108" i="1"/>
  <c r="S108" i="1"/>
  <c r="R106" i="1"/>
  <c r="S106" i="1"/>
  <c r="R102" i="1"/>
  <c r="S102" i="1"/>
  <c r="T100" i="1"/>
  <c r="U100" i="1" s="1"/>
  <c r="AA98" i="1"/>
  <c r="R91" i="1"/>
  <c r="S91" i="1"/>
  <c r="R89" i="1"/>
  <c r="S89" i="1"/>
  <c r="T87" i="1"/>
  <c r="AB87" i="1" s="1"/>
  <c r="U87" i="1"/>
  <c r="R87" i="1"/>
  <c r="S87" i="1" s="1"/>
  <c r="T84" i="1"/>
  <c r="R82" i="1"/>
  <c r="S82" i="1"/>
  <c r="T80" i="1"/>
  <c r="U80" i="1"/>
  <c r="T78" i="1"/>
  <c r="U78" i="1" s="1"/>
  <c r="R59" i="1"/>
  <c r="S59" i="1"/>
  <c r="T57" i="1"/>
  <c r="U57" i="1"/>
  <c r="T48" i="1"/>
  <c r="U48" i="1" s="1"/>
  <c r="R38" i="1"/>
  <c r="S38" i="1" s="1"/>
  <c r="T33" i="1"/>
  <c r="U33" i="1"/>
  <c r="R32" i="1"/>
  <c r="S32" i="1"/>
  <c r="T29" i="1"/>
  <c r="AB29" i="1" s="1"/>
  <c r="AA28" i="1"/>
  <c r="R28" i="1"/>
  <c r="S28" i="1" s="1"/>
  <c r="R22" i="1"/>
  <c r="S22" i="1"/>
  <c r="AA21" i="1"/>
  <c r="T20" i="1"/>
  <c r="AC20" i="1" s="1"/>
  <c r="AD20" i="1" s="1"/>
  <c r="T13" i="1"/>
  <c r="U13" i="1" s="1"/>
  <c r="T75" i="1"/>
  <c r="U75" i="1"/>
  <c r="R73" i="1"/>
  <c r="S73" i="1"/>
  <c r="T66" i="1"/>
  <c r="AB66" i="1" s="1"/>
  <c r="U66" i="1"/>
  <c r="T45" i="1"/>
  <c r="T130" i="1"/>
  <c r="U130" i="1"/>
  <c r="T61" i="1"/>
  <c r="T47" i="1"/>
  <c r="AC47" i="1" s="1"/>
  <c r="AD47" i="1" s="1"/>
  <c r="AF47" i="1" s="1"/>
  <c r="U47" i="1"/>
  <c r="AG47" i="1" s="1"/>
  <c r="AH47" i="1" s="1"/>
  <c r="T140" i="1"/>
  <c r="AB140" i="1" s="1"/>
  <c r="U140" i="1"/>
  <c r="T28" i="1"/>
  <c r="U28" i="1" s="1"/>
  <c r="R131" i="1"/>
  <c r="S131" i="1"/>
  <c r="R117" i="1"/>
  <c r="S117" i="1" s="1"/>
  <c r="R78" i="1"/>
  <c r="S78" i="1"/>
  <c r="R76" i="1"/>
  <c r="S76" i="1" s="1"/>
  <c r="T65" i="1"/>
  <c r="U65" i="1"/>
  <c r="T26" i="1"/>
  <c r="U26" i="1"/>
  <c r="T23" i="1"/>
  <c r="U23" i="1"/>
  <c r="AA154" i="1"/>
  <c r="AA94" i="1"/>
  <c r="AA90" i="1"/>
  <c r="AA86" i="1"/>
  <c r="AA82" i="1"/>
  <c r="AA56" i="1"/>
  <c r="V32" i="1"/>
  <c r="T32" i="1"/>
  <c r="AA16" i="1"/>
  <c r="T138" i="1"/>
  <c r="U138" i="1"/>
  <c r="T110" i="1"/>
  <c r="T164" i="1"/>
  <c r="V162" i="1"/>
  <c r="T162" i="1"/>
  <c r="AC162" i="1"/>
  <c r="AD162" i="1"/>
  <c r="AA115" i="1"/>
  <c r="AB115" i="1" s="1"/>
  <c r="AC115" i="1" s="1"/>
  <c r="AD115" i="1" s="1"/>
  <c r="R111" i="1"/>
  <c r="S111" i="1" s="1"/>
  <c r="AA74" i="1"/>
  <c r="V72" i="1"/>
  <c r="T72" i="1"/>
  <c r="U72" i="1"/>
  <c r="AA67" i="1"/>
  <c r="AA53" i="1"/>
  <c r="AB53" i="1" s="1"/>
  <c r="AC53" i="1" s="1"/>
  <c r="AD53" i="1" s="1"/>
  <c r="AA44" i="1"/>
  <c r="V168" i="1"/>
  <c r="T168" i="1"/>
  <c r="AA124" i="1"/>
  <c r="V88" i="1"/>
  <c r="T88" i="1"/>
  <c r="U88" i="1"/>
  <c r="AA84" i="1"/>
  <c r="AB84" i="1" s="1"/>
  <c r="AA62" i="1"/>
  <c r="AB62" i="1" s="1"/>
  <c r="AC62" i="1" s="1"/>
  <c r="AD62" i="1" s="1"/>
  <c r="V14" i="1"/>
  <c r="T14" i="1"/>
  <c r="U14" i="1" s="1"/>
  <c r="T121" i="1"/>
  <c r="U121" i="1"/>
  <c r="T58" i="1"/>
  <c r="U58" i="1"/>
  <c r="T98" i="1"/>
  <c r="AB98" i="1" s="1"/>
  <c r="U98" i="1"/>
  <c r="V133" i="1"/>
  <c r="T133" i="1"/>
  <c r="U133" i="1" s="1"/>
  <c r="V115" i="1"/>
  <c r="T115" i="1"/>
  <c r="V74" i="1"/>
  <c r="T74" i="1"/>
  <c r="AC74" i="1" s="1"/>
  <c r="AD74" i="1" s="1"/>
  <c r="U74" i="1"/>
  <c r="V69" i="1"/>
  <c r="T69" i="1"/>
  <c r="U69" i="1" s="1"/>
  <c r="T64" i="1"/>
  <c r="U64" i="1"/>
  <c r="V64" i="1"/>
  <c r="AA51" i="1"/>
  <c r="AA49" i="1"/>
  <c r="T43" i="1"/>
  <c r="V43" i="1"/>
  <c r="AA43" i="1"/>
  <c r="AA37" i="1"/>
  <c r="R168" i="1"/>
  <c r="S168" i="1"/>
  <c r="T161" i="1"/>
  <c r="AB161" i="1" s="1"/>
  <c r="U161" i="1"/>
  <c r="R152" i="1"/>
  <c r="S152" i="1" s="1"/>
  <c r="AA149" i="1"/>
  <c r="R134" i="1"/>
  <c r="S134" i="1"/>
  <c r="R129" i="1"/>
  <c r="S129" i="1"/>
  <c r="R127" i="1"/>
  <c r="S127" i="1" s="1"/>
  <c r="R119" i="1"/>
  <c r="S119" i="1"/>
  <c r="AA113" i="1"/>
  <c r="R113" i="1"/>
  <c r="S113" i="1"/>
  <c r="T112" i="1"/>
  <c r="U112" i="1"/>
  <c r="R107" i="1"/>
  <c r="S107" i="1" s="1"/>
  <c r="R101" i="1"/>
  <c r="S101" i="1"/>
  <c r="R93" i="1"/>
  <c r="S93" i="1" s="1"/>
  <c r="R56" i="1"/>
  <c r="S56" i="1" s="1"/>
  <c r="AA48" i="1"/>
  <c r="R36" i="1"/>
  <c r="S36" i="1"/>
  <c r="T30" i="1"/>
  <c r="U30" i="1"/>
  <c r="R15" i="1"/>
  <c r="S15" i="1"/>
  <c r="R166" i="1"/>
  <c r="S166" i="1" s="1"/>
  <c r="R159" i="1"/>
  <c r="S159" i="1"/>
  <c r="T155" i="1"/>
  <c r="U155" i="1"/>
  <c r="R141" i="1"/>
  <c r="S141" i="1" s="1"/>
  <c r="T136" i="1"/>
  <c r="U136" i="1" s="1"/>
  <c r="T134" i="1"/>
  <c r="U134" i="1" s="1"/>
  <c r="T128" i="1"/>
  <c r="U128" i="1"/>
  <c r="R112" i="1"/>
  <c r="S112" i="1" s="1"/>
  <c r="R94" i="1"/>
  <c r="S94" i="1" s="1"/>
  <c r="R60" i="1"/>
  <c r="S60" i="1" s="1"/>
  <c r="R40" i="1"/>
  <c r="S40" i="1"/>
  <c r="R31" i="1"/>
  <c r="S31" i="1" s="1"/>
  <c r="T19" i="1"/>
  <c r="U19" i="1" s="1"/>
  <c r="U166" i="1"/>
  <c r="AA157" i="1"/>
  <c r="AA108" i="1"/>
  <c r="V89" i="1"/>
  <c r="T89" i="1"/>
  <c r="V86" i="1"/>
  <c r="T86" i="1"/>
  <c r="U86" i="1" s="1"/>
  <c r="AA158" i="1"/>
  <c r="V87" i="1"/>
  <c r="AA161" i="1"/>
  <c r="AA141" i="1"/>
  <c r="AA134" i="1"/>
  <c r="T91" i="1"/>
  <c r="AA78" i="1"/>
  <c r="V71" i="1"/>
  <c r="T71" i="1"/>
  <c r="U71" i="1" s="1"/>
  <c r="AA23" i="1"/>
  <c r="V18" i="1"/>
  <c r="T18" i="1"/>
  <c r="AB18" i="1" s="1"/>
  <c r="V17" i="1"/>
  <c r="T17" i="1"/>
  <c r="AC17" i="1" s="1"/>
  <c r="AD17" i="1" s="1"/>
  <c r="V95" i="1"/>
  <c r="T97" i="1"/>
  <c r="U97" i="1"/>
  <c r="T76" i="1"/>
  <c r="U76" i="1"/>
  <c r="V155" i="1"/>
  <c r="V147" i="1"/>
  <c r="T147" i="1"/>
  <c r="AC147" i="1" s="1"/>
  <c r="AD147" i="1" s="1"/>
  <c r="AF147" i="1" s="1"/>
  <c r="AA137" i="1"/>
  <c r="AA135" i="1"/>
  <c r="AA129" i="1"/>
  <c r="V26" i="1"/>
  <c r="AA152" i="1"/>
  <c r="AB152" i="1" s="1"/>
  <c r="AA146" i="1"/>
  <c r="AA130" i="1"/>
  <c r="AA31" i="1"/>
  <c r="AA93" i="1"/>
  <c r="AA35" i="1"/>
  <c r="T159" i="1"/>
  <c r="AB159" i="1" s="1"/>
  <c r="R156" i="1"/>
  <c r="S156" i="1"/>
  <c r="AA148" i="1"/>
  <c r="R148" i="1"/>
  <c r="S148" i="1"/>
  <c r="R142" i="1"/>
  <c r="S142" i="1" s="1"/>
  <c r="T137" i="1"/>
  <c r="U137" i="1"/>
  <c r="R132" i="1"/>
  <c r="S132" i="1" s="1"/>
  <c r="R126" i="1"/>
  <c r="S126" i="1" s="1"/>
  <c r="AA116" i="1"/>
  <c r="R109" i="1"/>
  <c r="S109" i="1"/>
  <c r="R104" i="1"/>
  <c r="S104" i="1"/>
  <c r="R95" i="1"/>
  <c r="S95" i="1" s="1"/>
  <c r="R77" i="1"/>
  <c r="S77" i="1" s="1"/>
  <c r="R64" i="1"/>
  <c r="S64" i="1"/>
  <c r="R39" i="1"/>
  <c r="S39" i="1"/>
  <c r="R16" i="1"/>
  <c r="S16" i="1" s="1"/>
  <c r="AA156" i="1"/>
  <c r="R155" i="1"/>
  <c r="S155" i="1" s="1"/>
  <c r="AA150" i="1"/>
  <c r="T123" i="1"/>
  <c r="U123" i="1"/>
  <c r="R114" i="1"/>
  <c r="S114" i="1"/>
  <c r="R79" i="1"/>
  <c r="S79" i="1" s="1"/>
  <c r="R66" i="1"/>
  <c r="S66" i="1"/>
  <c r="AA59" i="1"/>
  <c r="R58" i="1"/>
  <c r="S58" i="1" s="1"/>
  <c r="AA45" i="1"/>
  <c r="R35" i="1"/>
  <c r="S35" i="1" s="1"/>
  <c r="V136" i="1"/>
  <c r="AA19" i="1"/>
  <c r="V80" i="1"/>
  <c r="R144" i="1"/>
  <c r="S144" i="1"/>
  <c r="AA140" i="1"/>
  <c r="AA133" i="1"/>
  <c r="V101" i="1"/>
  <c r="T101" i="1"/>
  <c r="U101" i="1"/>
  <c r="T94" i="1"/>
  <c r="AA36" i="1"/>
  <c r="T85" i="1"/>
  <c r="U85" i="1" s="1"/>
  <c r="V122" i="1"/>
  <c r="T122" i="1"/>
  <c r="AB122" i="1" s="1"/>
  <c r="V102" i="1"/>
  <c r="T102" i="1"/>
  <c r="U102" i="1"/>
  <c r="V25" i="1"/>
  <c r="T25" i="1"/>
  <c r="AB25" i="1" s="1"/>
  <c r="R140" i="1"/>
  <c r="S140" i="1" s="1"/>
  <c r="R139" i="1"/>
  <c r="S139" i="1" s="1"/>
  <c r="R137" i="1"/>
  <c r="S137" i="1"/>
  <c r="T132" i="1"/>
  <c r="U132" i="1" s="1"/>
  <c r="R124" i="1"/>
  <c r="S124" i="1" s="1"/>
  <c r="AA121" i="1"/>
  <c r="AA120" i="1"/>
  <c r="AA110" i="1"/>
  <c r="R97" i="1"/>
  <c r="S97" i="1"/>
  <c r="T36" i="1"/>
  <c r="AB36" i="1" s="1"/>
  <c r="AA27" i="1"/>
  <c r="AA22" i="1"/>
  <c r="AA15" i="1"/>
  <c r="R136" i="1"/>
  <c r="S136" i="1"/>
  <c r="R135" i="1"/>
  <c r="S135" i="1"/>
  <c r="T111" i="1"/>
  <c r="U111" i="1" s="1"/>
  <c r="R105" i="1"/>
  <c r="S105" i="1" s="1"/>
  <c r="AA57" i="1"/>
  <c r="AA54" i="1"/>
  <c r="AA52" i="1"/>
  <c r="AA32" i="1"/>
  <c r="AA20" i="1"/>
  <c r="AA142" i="1"/>
  <c r="AB142" i="1" s="1"/>
  <c r="AA123" i="1"/>
  <c r="AB123" i="1" s="1"/>
  <c r="AA122" i="1"/>
  <c r="AA75" i="1"/>
  <c r="R72" i="1"/>
  <c r="S72" i="1"/>
  <c r="AA71" i="1"/>
  <c r="T63" i="1"/>
  <c r="U63" i="1" s="1"/>
  <c r="R25" i="1"/>
  <c r="S25" i="1" s="1"/>
  <c r="AA101" i="1"/>
  <c r="AA97" i="1"/>
  <c r="AA87" i="1"/>
  <c r="R86" i="1"/>
  <c r="S86" i="1"/>
  <c r="AA85" i="1"/>
  <c r="AB85" i="1" s="1"/>
  <c r="AC85" i="1" s="1"/>
  <c r="AD85" i="1" s="1"/>
  <c r="R83" i="1"/>
  <c r="S83" i="1" s="1"/>
  <c r="R55" i="1"/>
  <c r="S55" i="1" s="1"/>
  <c r="AA46" i="1"/>
  <c r="AA34" i="1"/>
  <c r="AA30" i="1"/>
  <c r="AB30" i="1" s="1"/>
  <c r="T21" i="1"/>
  <c r="AB21" i="1" s="1"/>
  <c r="T108" i="1"/>
  <c r="AB108" i="1" s="1"/>
  <c r="T105" i="1"/>
  <c r="U105" i="1" s="1"/>
  <c r="R103" i="1"/>
  <c r="S103" i="1"/>
  <c r="AA102" i="1"/>
  <c r="T90" i="1"/>
  <c r="AB90" i="1" s="1"/>
  <c r="U90" i="1"/>
  <c r="R85" i="1"/>
  <c r="S85" i="1" s="1"/>
  <c r="R81" i="1"/>
  <c r="S81" i="1"/>
  <c r="T77" i="1"/>
  <c r="R74" i="1"/>
  <c r="S74" i="1"/>
  <c r="R67" i="1"/>
  <c r="S67" i="1"/>
  <c r="T54" i="1"/>
  <c r="U54" i="1" s="1"/>
  <c r="AA42" i="1"/>
  <c r="R41" i="1"/>
  <c r="S41" i="1"/>
  <c r="R30" i="1"/>
  <c r="S30" i="1"/>
  <c r="R24" i="1"/>
  <c r="S24" i="1" s="1"/>
  <c r="T151" i="1"/>
  <c r="AA132" i="1"/>
  <c r="AA104" i="1"/>
  <c r="AE72" i="1"/>
  <c r="AA72" i="1"/>
  <c r="AB72" i="1" s="1"/>
  <c r="AC72" i="1" s="1"/>
  <c r="AD72" i="1" s="1"/>
  <c r="AE116" i="1"/>
  <c r="T44" i="1"/>
  <c r="U44" i="1" s="1"/>
  <c r="T117" i="1"/>
  <c r="AA114" i="1"/>
  <c r="V113" i="1"/>
  <c r="T113" i="1"/>
  <c r="T99" i="1"/>
  <c r="V99" i="1"/>
  <c r="AE83" i="1"/>
  <c r="AA83" i="1"/>
  <c r="AB83" i="1" s="1"/>
  <c r="AC83" i="1" s="1"/>
  <c r="V106" i="1"/>
  <c r="T106" i="1"/>
  <c r="AA50" i="1"/>
  <c r="V49" i="1"/>
  <c r="T49" i="1"/>
  <c r="AE41" i="1"/>
  <c r="AA41" i="1"/>
  <c r="T31" i="1"/>
  <c r="AB31" i="1" s="1"/>
  <c r="V31" i="1"/>
  <c r="V132" i="1"/>
  <c r="AE126" i="1"/>
  <c r="AA126" i="1"/>
  <c r="T125" i="1"/>
  <c r="T96" i="1"/>
  <c r="T143" i="1"/>
  <c r="U143" i="1" s="1"/>
  <c r="V143" i="1"/>
  <c r="AE106" i="1"/>
  <c r="AA106" i="1"/>
  <c r="AA76" i="1"/>
  <c r="AA73" i="1"/>
  <c r="T149" i="1"/>
  <c r="V149" i="1"/>
  <c r="AA127" i="1"/>
  <c r="V124" i="1"/>
  <c r="T124" i="1"/>
  <c r="AA119" i="1"/>
  <c r="V116" i="1"/>
  <c r="T116" i="1"/>
  <c r="AA96" i="1"/>
  <c r="AE92" i="1"/>
  <c r="AA92" i="1"/>
  <c r="AA63" i="1"/>
  <c r="V62" i="1"/>
  <c r="T62" i="1"/>
  <c r="V160" i="1"/>
  <c r="T160" i="1"/>
  <c r="AC160" i="1" s="1"/>
  <c r="R160" i="1"/>
  <c r="S160" i="1" s="1"/>
  <c r="R149" i="1"/>
  <c r="S149" i="1" s="1"/>
  <c r="T146" i="1"/>
  <c r="V146" i="1"/>
  <c r="V120" i="1"/>
  <c r="T120" i="1"/>
  <c r="AA100" i="1"/>
  <c r="AA79" i="1"/>
  <c r="V131" i="1"/>
  <c r="T131" i="1"/>
  <c r="AA128" i="1"/>
  <c r="R123" i="1"/>
  <c r="S123" i="1"/>
  <c r="V103" i="1"/>
  <c r="T103" i="1"/>
  <c r="V70" i="1"/>
  <c r="T70" i="1"/>
  <c r="AB70" i="1" s="1"/>
  <c r="AA58" i="1"/>
  <c r="AB58" i="1" s="1"/>
  <c r="AA88" i="1"/>
  <c r="V81" i="1"/>
  <c r="T81" i="1"/>
  <c r="AA80" i="1"/>
  <c r="AA65" i="1"/>
  <c r="AB65" i="1" s="1"/>
  <c r="AC65" i="1" s="1"/>
  <c r="AD65" i="1" s="1"/>
  <c r="R33" i="1"/>
  <c r="S33" i="1"/>
  <c r="R19" i="1"/>
  <c r="S19" i="1" s="1"/>
  <c r="AA69" i="1"/>
  <c r="R68" i="1"/>
  <c r="S68" i="1"/>
  <c r="AA64" i="1"/>
  <c r="AB64" i="1" s="1"/>
  <c r="AC64" i="1" s="1"/>
  <c r="AD64" i="1" s="1"/>
  <c r="AA60" i="1"/>
  <c r="AA55" i="1"/>
  <c r="AA26" i="1"/>
  <c r="AA13" i="1"/>
  <c r="AA29" i="1"/>
  <c r="AA24" i="1"/>
  <c r="AB201" i="1"/>
  <c r="AB209" i="1"/>
  <c r="U209" i="1"/>
  <c r="U205" i="1"/>
  <c r="AC205" i="1"/>
  <c r="AD205" i="1"/>
  <c r="U206" i="1"/>
  <c r="AC206" i="1"/>
  <c r="AD206" i="1" s="1"/>
  <c r="AB205" i="1"/>
  <c r="AF192" i="1"/>
  <c r="AG192" i="1" s="1"/>
  <c r="AH192" i="1" s="1"/>
  <c r="AF199" i="1"/>
  <c r="AG199" i="1"/>
  <c r="AH199" i="1" s="1"/>
  <c r="AF194" i="1"/>
  <c r="AG194" i="1" s="1"/>
  <c r="AH194" i="1" s="1"/>
  <c r="AF204" i="1"/>
  <c r="AG204" i="1" s="1"/>
  <c r="AH204" i="1" s="1"/>
  <c r="AF209" i="1"/>
  <c r="AG209" i="1" s="1"/>
  <c r="AH209" i="1" s="1"/>
  <c r="AB196" i="1"/>
  <c r="U196" i="1"/>
  <c r="AC196" i="1"/>
  <c r="AD196" i="1"/>
  <c r="U193" i="1"/>
  <c r="AF201" i="1"/>
  <c r="AG201" i="1" s="1"/>
  <c r="AH201" i="1" s="1"/>
  <c r="AB187" i="1"/>
  <c r="AC187" i="1"/>
  <c r="AD187" i="1"/>
  <c r="AF187" i="1"/>
  <c r="AG187" i="1"/>
  <c r="AH187" i="1" s="1"/>
  <c r="AB202" i="1"/>
  <c r="U202" i="1"/>
  <c r="AC202" i="1"/>
  <c r="AD202" i="1"/>
  <c r="AB193" i="1"/>
  <c r="AC193" i="1"/>
  <c r="AD193" i="1"/>
  <c r="AC164" i="1"/>
  <c r="AD164" i="1" s="1"/>
  <c r="U172" i="1"/>
  <c r="AB184" i="1"/>
  <c r="AC159" i="1"/>
  <c r="AD159" i="1"/>
  <c r="AB179" i="1"/>
  <c r="AC179" i="1"/>
  <c r="AD179" i="1" s="1"/>
  <c r="AF179" i="1" s="1"/>
  <c r="AG179" i="1" s="1"/>
  <c r="AH179" i="1" s="1"/>
  <c r="AB178" i="1"/>
  <c r="AC178" i="1"/>
  <c r="AD178" i="1" s="1"/>
  <c r="AF178" i="1" s="1"/>
  <c r="U165" i="1"/>
  <c r="AB165" i="1"/>
  <c r="AC165" i="1"/>
  <c r="AD165" i="1" s="1"/>
  <c r="AB176" i="1"/>
  <c r="AC176" i="1"/>
  <c r="AD176" i="1" s="1"/>
  <c r="AB154" i="1"/>
  <c r="AC154" i="1"/>
  <c r="AD154" i="1"/>
  <c r="AF154" i="1" s="1"/>
  <c r="AB170" i="1"/>
  <c r="AC170" i="1"/>
  <c r="AD170" i="1"/>
  <c r="AF170" i="1"/>
  <c r="AC158" i="1"/>
  <c r="AD158" i="1" s="1"/>
  <c r="U168" i="1"/>
  <c r="U184" i="1"/>
  <c r="AC175" i="1"/>
  <c r="AD175" i="1" s="1"/>
  <c r="U186" i="1"/>
  <c r="AB171" i="1"/>
  <c r="AC171" i="1"/>
  <c r="AD171" i="1"/>
  <c r="AF171" i="1"/>
  <c r="AG171" i="1"/>
  <c r="AH171" i="1"/>
  <c r="AF184" i="1"/>
  <c r="AC161" i="1"/>
  <c r="AD161" i="1" s="1"/>
  <c r="AC152" i="1"/>
  <c r="AD152" i="1" s="1"/>
  <c r="AG174" i="1"/>
  <c r="AH174" i="1"/>
  <c r="AB153" i="1"/>
  <c r="AC153" i="1"/>
  <c r="AD153" i="1" s="1"/>
  <c r="AB157" i="1"/>
  <c r="AC157" i="1"/>
  <c r="AD157" i="1"/>
  <c r="AB182" i="1"/>
  <c r="AC156" i="1"/>
  <c r="AD156" i="1" s="1"/>
  <c r="AF190" i="1"/>
  <c r="U169" i="1"/>
  <c r="AC169" i="1"/>
  <c r="AD169" i="1"/>
  <c r="AB145" i="1"/>
  <c r="AC145" i="1"/>
  <c r="AD145" i="1" s="1"/>
  <c r="AB150" i="1"/>
  <c r="AC150" i="1"/>
  <c r="AD150" i="1" s="1"/>
  <c r="AB134" i="1"/>
  <c r="AC134" i="1"/>
  <c r="AD134" i="1"/>
  <c r="AB46" i="1"/>
  <c r="AC46" i="1"/>
  <c r="AD46" i="1"/>
  <c r="AF46" i="1"/>
  <c r="AC142" i="1"/>
  <c r="AD142" i="1"/>
  <c r="AF142" i="1"/>
  <c r="AG142" i="1"/>
  <c r="AH142" i="1" s="1"/>
  <c r="AB126" i="1"/>
  <c r="AC126" i="1" s="1"/>
  <c r="AD126" i="1" s="1"/>
  <c r="AD83" i="1"/>
  <c r="AF83" i="1" s="1"/>
  <c r="AB50" i="1"/>
  <c r="AC50" i="1"/>
  <c r="AD50" i="1" s="1"/>
  <c r="AB114" i="1"/>
  <c r="AC114" i="1" s="1"/>
  <c r="AD114" i="1" s="1"/>
  <c r="AB67" i="1"/>
  <c r="AC67" i="1"/>
  <c r="AD67" i="1"/>
  <c r="AF67" i="1"/>
  <c r="AG67" i="1"/>
  <c r="AH67" i="1" s="1"/>
  <c r="AC30" i="1"/>
  <c r="AD30" i="1"/>
  <c r="AF30" i="1" s="1"/>
  <c r="AB52" i="1"/>
  <c r="AC52" i="1"/>
  <c r="AD52" i="1"/>
  <c r="AF52" i="1" s="1"/>
  <c r="AG52" i="1" s="1"/>
  <c r="AH52" i="1" s="1"/>
  <c r="AB51" i="1"/>
  <c r="AC51" i="1" s="1"/>
  <c r="AD51" i="1" s="1"/>
  <c r="AB76" i="1"/>
  <c r="AC76" i="1" s="1"/>
  <c r="AD76" i="1" s="1"/>
  <c r="AB35" i="1"/>
  <c r="AC35" i="1"/>
  <c r="AD35" i="1"/>
  <c r="AF35" i="1"/>
  <c r="AB119" i="1"/>
  <c r="AC119" i="1" s="1"/>
  <c r="AD119" i="1" s="1"/>
  <c r="AF119" i="1" s="1"/>
  <c r="AB59" i="1"/>
  <c r="AC59" i="1"/>
  <c r="AD59" i="1" s="1"/>
  <c r="AB130" i="1"/>
  <c r="AC130" i="1" s="1"/>
  <c r="AD130" i="1" s="1"/>
  <c r="AB129" i="1"/>
  <c r="AC129" i="1"/>
  <c r="AD129" i="1"/>
  <c r="AG129" i="1" s="1"/>
  <c r="AH129" i="1" s="1"/>
  <c r="AF129" i="1"/>
  <c r="AB56" i="1"/>
  <c r="AC56" i="1" s="1"/>
  <c r="AD56" i="1" s="1"/>
  <c r="AB61" i="1"/>
  <c r="AC61" i="1"/>
  <c r="AD61" i="1"/>
  <c r="AB95" i="1"/>
  <c r="AC95" i="1"/>
  <c r="AD95" i="1" s="1"/>
  <c r="AB19" i="1"/>
  <c r="AC19" i="1"/>
  <c r="AD19" i="1" s="1"/>
  <c r="AB41" i="1"/>
  <c r="AC41" i="1"/>
  <c r="AD41" i="1"/>
  <c r="AF41" i="1"/>
  <c r="AB97" i="1"/>
  <c r="AC97" i="1"/>
  <c r="AD97" i="1"/>
  <c r="AG97" i="1" s="1"/>
  <c r="AH97" i="1" s="1"/>
  <c r="AF97" i="1"/>
  <c r="AB34" i="1"/>
  <c r="AC34" i="1"/>
  <c r="AD34" i="1" s="1"/>
  <c r="AB27" i="1"/>
  <c r="AC27" i="1"/>
  <c r="AD27" i="1" s="1"/>
  <c r="AB135" i="1"/>
  <c r="AC135" i="1"/>
  <c r="AD135" i="1"/>
  <c r="AB55" i="1"/>
  <c r="AC55" i="1"/>
  <c r="AD55" i="1" s="1"/>
  <c r="AB60" i="1"/>
  <c r="AC60" i="1" s="1"/>
  <c r="AD60" i="1" s="1"/>
  <c r="AB80" i="1"/>
  <c r="AC80" i="1"/>
  <c r="AD80" i="1"/>
  <c r="AF80" i="1"/>
  <c r="U61" i="1"/>
  <c r="AB93" i="1"/>
  <c r="AB48" i="1"/>
  <c r="AC48" i="1"/>
  <c r="AD48" i="1"/>
  <c r="AC29" i="1"/>
  <c r="AD29" i="1" s="1"/>
  <c r="AB75" i="1"/>
  <c r="AC75" i="1" s="1"/>
  <c r="AD75" i="1" s="1"/>
  <c r="AB57" i="1"/>
  <c r="AC57" i="1" s="1"/>
  <c r="AD57" i="1" s="1"/>
  <c r="AB121" i="1"/>
  <c r="AC121" i="1"/>
  <c r="AD121" i="1"/>
  <c r="AF121" i="1"/>
  <c r="AG121" i="1" s="1"/>
  <c r="AH121" i="1" s="1"/>
  <c r="AB68" i="1"/>
  <c r="AC68" i="1" s="1"/>
  <c r="AD68" i="1" s="1"/>
  <c r="AB73" i="1"/>
  <c r="AC73" i="1"/>
  <c r="AD73" i="1"/>
  <c r="AF73" i="1" s="1"/>
  <c r="AG73" i="1" s="1"/>
  <c r="AH73" i="1" s="1"/>
  <c r="AF72" i="1"/>
  <c r="AG72" i="1" s="1"/>
  <c r="AH72" i="1" s="1"/>
  <c r="AB33" i="1"/>
  <c r="AC33" i="1"/>
  <c r="AD33" i="1" s="1"/>
  <c r="AB28" i="1"/>
  <c r="AC28" i="1"/>
  <c r="AD28" i="1" s="1"/>
  <c r="AB13" i="1"/>
  <c r="AC13" i="1"/>
  <c r="AD13" i="1"/>
  <c r="AF13" i="1" s="1"/>
  <c r="AB39" i="1"/>
  <c r="AC39" i="1"/>
  <c r="AD39" i="1" s="1"/>
  <c r="U84" i="1"/>
  <c r="AC84" i="1"/>
  <c r="AD84" i="1"/>
  <c r="AF84" i="1" s="1"/>
  <c r="AB78" i="1"/>
  <c r="AB141" i="1"/>
  <c r="AC141" i="1"/>
  <c r="AD141" i="1"/>
  <c r="AF141" i="1"/>
  <c r="AC98" i="1"/>
  <c r="AD98" i="1" s="1"/>
  <c r="AB14" i="1"/>
  <c r="AC14" i="1"/>
  <c r="AD14" i="1"/>
  <c r="AF14" i="1"/>
  <c r="AG14" i="1" s="1"/>
  <c r="AH14" i="1" s="1"/>
  <c r="AB105" i="1"/>
  <c r="AC105" i="1" s="1"/>
  <c r="AD105" i="1" s="1"/>
  <c r="AB69" i="1"/>
  <c r="AC69" i="1"/>
  <c r="AD69" i="1"/>
  <c r="AB71" i="1"/>
  <c r="AC71" i="1" s="1"/>
  <c r="AD71" i="1" s="1"/>
  <c r="AF71" i="1" s="1"/>
  <c r="AG71" i="1"/>
  <c r="AH71" i="1"/>
  <c r="AB128" i="1"/>
  <c r="AC128" i="1" s="1"/>
  <c r="AD128" i="1" s="1"/>
  <c r="AB127" i="1"/>
  <c r="AC127" i="1"/>
  <c r="AD127" i="1" s="1"/>
  <c r="AB102" i="1"/>
  <c r="AC102" i="1"/>
  <c r="AD102" i="1" s="1"/>
  <c r="AB133" i="1"/>
  <c r="AC133" i="1"/>
  <c r="AD133" i="1" s="1"/>
  <c r="AF133" i="1" s="1"/>
  <c r="U89" i="1"/>
  <c r="AB74" i="1"/>
  <c r="AB88" i="1"/>
  <c r="AC88" i="1"/>
  <c r="AD88" i="1"/>
  <c r="AF88" i="1" s="1"/>
  <c r="AG88" i="1" s="1"/>
  <c r="AH88" i="1" s="1"/>
  <c r="AB147" i="1"/>
  <c r="AB54" i="1"/>
  <c r="AC54" i="1" s="1"/>
  <c r="AD54" i="1" s="1"/>
  <c r="U115" i="1"/>
  <c r="AC90" i="1"/>
  <c r="AD90" i="1"/>
  <c r="AF90" i="1" s="1"/>
  <c r="AB137" i="1"/>
  <c r="AC137" i="1"/>
  <c r="AD137" i="1"/>
  <c r="AF137" i="1"/>
  <c r="AG137" i="1"/>
  <c r="AH137" i="1" s="1"/>
  <c r="AB155" i="1"/>
  <c r="AC155" i="1"/>
  <c r="AD155" i="1" s="1"/>
  <c r="AB138" i="1"/>
  <c r="AC138" i="1"/>
  <c r="AD138" i="1"/>
  <c r="AF138" i="1"/>
  <c r="AF166" i="1"/>
  <c r="AG166" i="1" s="1"/>
  <c r="AH166" i="1" s="1"/>
  <c r="U147" i="1"/>
  <c r="U159" i="1"/>
  <c r="AB17" i="1"/>
  <c r="AF17" i="1"/>
  <c r="U17" i="1"/>
  <c r="AB86" i="1"/>
  <c r="AC86" i="1"/>
  <c r="AD86" i="1" s="1"/>
  <c r="AF162" i="1"/>
  <c r="AB101" i="1"/>
  <c r="AC101" i="1"/>
  <c r="AD101" i="1"/>
  <c r="AF101" i="1" s="1"/>
  <c r="AG101" i="1" s="1"/>
  <c r="AH101" i="1" s="1"/>
  <c r="AB91" i="1"/>
  <c r="AC21" i="1"/>
  <c r="AD21" i="1" s="1"/>
  <c r="AC25" i="1"/>
  <c r="AD25" i="1" s="1"/>
  <c r="U25" i="1"/>
  <c r="AB96" i="1"/>
  <c r="AC96" i="1" s="1"/>
  <c r="AD96" i="1" s="1"/>
  <c r="AB77" i="1"/>
  <c r="AC77" i="1"/>
  <c r="AD77" i="1"/>
  <c r="AF77" i="1"/>
  <c r="AG77" i="1" s="1"/>
  <c r="AH77" i="1" s="1"/>
  <c r="U77" i="1"/>
  <c r="AC36" i="1"/>
  <c r="AD36" i="1" s="1"/>
  <c r="AB111" i="1"/>
  <c r="U94" i="1"/>
  <c r="AB94" i="1"/>
  <c r="AC94" i="1"/>
  <c r="AD94" i="1" s="1"/>
  <c r="AF94" i="1" s="1"/>
  <c r="U81" i="1"/>
  <c r="AB81" i="1"/>
  <c r="AC81" i="1" s="1"/>
  <c r="AD81" i="1" s="1"/>
  <c r="U160" i="1"/>
  <c r="U124" i="1"/>
  <c r="AB124" i="1"/>
  <c r="AC124" i="1" s="1"/>
  <c r="AD124" i="1"/>
  <c r="AF124" i="1" s="1"/>
  <c r="AB149" i="1"/>
  <c r="AC149" i="1"/>
  <c r="AD149" i="1" s="1"/>
  <c r="U149" i="1"/>
  <c r="U125" i="1"/>
  <c r="AB49" i="1"/>
  <c r="AC49" i="1"/>
  <c r="AD49" i="1" s="1"/>
  <c r="U49" i="1"/>
  <c r="U70" i="1"/>
  <c r="AC70" i="1"/>
  <c r="AD70" i="1" s="1"/>
  <c r="U103" i="1"/>
  <c r="AB103" i="1"/>
  <c r="AC103" i="1"/>
  <c r="AD103" i="1" s="1"/>
  <c r="AB160" i="1"/>
  <c r="AD160" i="1"/>
  <c r="U146" i="1"/>
  <c r="AB146" i="1"/>
  <c r="AC146" i="1"/>
  <c r="AD146" i="1"/>
  <c r="U116" i="1"/>
  <c r="AB116" i="1"/>
  <c r="U96" i="1"/>
  <c r="U99" i="1"/>
  <c r="AB99" i="1"/>
  <c r="AC99" i="1"/>
  <c r="AD99" i="1"/>
  <c r="AF99" i="1" s="1"/>
  <c r="U151" i="1"/>
  <c r="AC151" i="1"/>
  <c r="AD151" i="1"/>
  <c r="AG151" i="1" s="1"/>
  <c r="AH151" i="1" s="1"/>
  <c r="U131" i="1"/>
  <c r="AB131" i="1"/>
  <c r="AC131" i="1" s="1"/>
  <c r="AD131" i="1" s="1"/>
  <c r="AB120" i="1"/>
  <c r="AC120" i="1"/>
  <c r="AD120" i="1" s="1"/>
  <c r="U120" i="1"/>
  <c r="U62" i="1"/>
  <c r="U113" i="1"/>
  <c r="AB113" i="1"/>
  <c r="AC113" i="1"/>
  <c r="AD113" i="1" s="1"/>
  <c r="U117" i="1"/>
  <c r="AC44" i="1"/>
  <c r="AD44" i="1"/>
  <c r="AF44" i="1" s="1"/>
  <c r="AB125" i="1"/>
  <c r="AC125" i="1" s="1"/>
  <c r="AD125" i="1" s="1"/>
  <c r="AB143" i="1"/>
  <c r="AC143" i="1"/>
  <c r="AD143" i="1" s="1"/>
  <c r="AB106" i="1"/>
  <c r="AC106" i="1" s="1"/>
  <c r="AD106" i="1"/>
  <c r="AF106" i="1" s="1"/>
  <c r="U106" i="1"/>
  <c r="AF205" i="1"/>
  <c r="AG205" i="1" s="1"/>
  <c r="AH205" i="1" s="1"/>
  <c r="AF193" i="1"/>
  <c r="AG193" i="1" s="1"/>
  <c r="AH193" i="1" s="1"/>
  <c r="AF196" i="1"/>
  <c r="AG196" i="1"/>
  <c r="AH196" i="1"/>
  <c r="AF202" i="1"/>
  <c r="AG202" i="1" s="1"/>
  <c r="AH202" i="1" s="1"/>
  <c r="AG154" i="1"/>
  <c r="AH154" i="1" s="1"/>
  <c r="AG184" i="1"/>
  <c r="AH184" i="1" s="1"/>
  <c r="AF157" i="1"/>
  <c r="AG157" i="1" s="1"/>
  <c r="AH157" i="1" s="1"/>
  <c r="AG147" i="1"/>
  <c r="AH147" i="1" s="1"/>
  <c r="AG17" i="1"/>
  <c r="AH17" i="1" s="1"/>
  <c r="AG133" i="1"/>
  <c r="AH133" i="1" s="1"/>
  <c r="AF159" i="1"/>
  <c r="AG159" i="1"/>
  <c r="AH159" i="1"/>
  <c r="AF36" i="1"/>
  <c r="AF120" i="1"/>
  <c r="AF160" i="1"/>
  <c r="AG160" i="1"/>
  <c r="AH160" i="1" s="1"/>
  <c r="AF151" i="1"/>
  <c r="AF215" i="1" l="1"/>
  <c r="AG215" i="1" s="1"/>
  <c r="AH215" i="1" s="1"/>
  <c r="AF70" i="1"/>
  <c r="AG70" i="1" s="1"/>
  <c r="AH70" i="1" s="1"/>
  <c r="AF54" i="1"/>
  <c r="AG54" i="1"/>
  <c r="AH54" i="1" s="1"/>
  <c r="AF158" i="1"/>
  <c r="AG158" i="1" s="1"/>
  <c r="AH158" i="1" s="1"/>
  <c r="AF102" i="1"/>
  <c r="AG102" i="1"/>
  <c r="AH102" i="1" s="1"/>
  <c r="AF143" i="1"/>
  <c r="AG143" i="1"/>
  <c r="AH143" i="1" s="1"/>
  <c r="AF29" i="1"/>
  <c r="AG29" i="1"/>
  <c r="AH29" i="1" s="1"/>
  <c r="AG27" i="1"/>
  <c r="AH27" i="1" s="1"/>
  <c r="AF27" i="1"/>
  <c r="AF130" i="1"/>
  <c r="AG130" i="1" s="1"/>
  <c r="AH130" i="1" s="1"/>
  <c r="AF76" i="1"/>
  <c r="AG76" i="1" s="1"/>
  <c r="AH76" i="1" s="1"/>
  <c r="AF126" i="1"/>
  <c r="AG126" i="1" s="1"/>
  <c r="AH126" i="1" s="1"/>
  <c r="AF74" i="1"/>
  <c r="AG74" i="1" s="1"/>
  <c r="AH74" i="1" s="1"/>
  <c r="AF504" i="1"/>
  <c r="AF287" i="1"/>
  <c r="AG287" i="1"/>
  <c r="AH287" i="1" s="1"/>
  <c r="AF149" i="1"/>
  <c r="AG149" i="1" s="1"/>
  <c r="AH149" i="1" s="1"/>
  <c r="AF68" i="1"/>
  <c r="AG68" i="1"/>
  <c r="AH68" i="1" s="1"/>
  <c r="AF51" i="1"/>
  <c r="AG51" i="1"/>
  <c r="AH51" i="1" s="1"/>
  <c r="AF153" i="1"/>
  <c r="AG153" i="1" s="1"/>
  <c r="AH153" i="1" s="1"/>
  <c r="AF206" i="1"/>
  <c r="AG206" i="1" s="1"/>
  <c r="AH206" i="1" s="1"/>
  <c r="AF89" i="1"/>
  <c r="AG89" i="1"/>
  <c r="AH89" i="1" s="1"/>
  <c r="AF322" i="1"/>
  <c r="AG322" i="1"/>
  <c r="AH322" i="1" s="1"/>
  <c r="AF56" i="1"/>
  <c r="AG56" i="1" s="1"/>
  <c r="AH56" i="1" s="1"/>
  <c r="AF39" i="1"/>
  <c r="AG39" i="1" s="1"/>
  <c r="AH39" i="1" s="1"/>
  <c r="AF165" i="1"/>
  <c r="AG165" i="1" s="1"/>
  <c r="AH165" i="1" s="1"/>
  <c r="AF131" i="1"/>
  <c r="AG131" i="1" s="1"/>
  <c r="AH131" i="1" s="1"/>
  <c r="AF49" i="1"/>
  <c r="AG49" i="1" s="1"/>
  <c r="AH49" i="1" s="1"/>
  <c r="AF25" i="1"/>
  <c r="AG25" i="1" s="1"/>
  <c r="AH25" i="1" s="1"/>
  <c r="AF127" i="1"/>
  <c r="AG127" i="1" s="1"/>
  <c r="AH127" i="1" s="1"/>
  <c r="AG152" i="1"/>
  <c r="AH152" i="1" s="1"/>
  <c r="AF152" i="1"/>
  <c r="AF185" i="1"/>
  <c r="AG185" i="1"/>
  <c r="AH185" i="1" s="1"/>
  <c r="AF469" i="1"/>
  <c r="AG469" i="1" s="1"/>
  <c r="AH469" i="1" s="1"/>
  <c r="AF289" i="1"/>
  <c r="AG289" i="1" s="1"/>
  <c r="AH289" i="1" s="1"/>
  <c r="AG60" i="1"/>
  <c r="AH60" i="1" s="1"/>
  <c r="AF60" i="1"/>
  <c r="AF98" i="1"/>
  <c r="AG98" i="1" s="1"/>
  <c r="AH98" i="1" s="1"/>
  <c r="AF86" i="1"/>
  <c r="AG86" i="1" s="1"/>
  <c r="AH86" i="1" s="1"/>
  <c r="AF150" i="1"/>
  <c r="AG150" i="1" s="1"/>
  <c r="AH150" i="1" s="1"/>
  <c r="AF85" i="1"/>
  <c r="AG85" i="1" s="1"/>
  <c r="AH85" i="1" s="1"/>
  <c r="AF172" i="1"/>
  <c r="AG172" i="1" s="1"/>
  <c r="AH172" i="1" s="1"/>
  <c r="AF62" i="1"/>
  <c r="AG62" i="1" s="1"/>
  <c r="AH62" i="1" s="1"/>
  <c r="AF115" i="1"/>
  <c r="AG115" i="1" s="1"/>
  <c r="AH115" i="1" s="1"/>
  <c r="AF125" i="1"/>
  <c r="AG125" i="1" s="1"/>
  <c r="AH125" i="1" s="1"/>
  <c r="AF96" i="1"/>
  <c r="AG96" i="1"/>
  <c r="AH96" i="1" s="1"/>
  <c r="AF114" i="1"/>
  <c r="AG114" i="1" s="1"/>
  <c r="AH114" i="1" s="1"/>
  <c r="AF156" i="1"/>
  <c r="AG156" i="1" s="1"/>
  <c r="AH156" i="1" s="1"/>
  <c r="AF20" i="1"/>
  <c r="AF113" i="1"/>
  <c r="AG113" i="1" s="1"/>
  <c r="AH113" i="1" s="1"/>
  <c r="AG105" i="1"/>
  <c r="AH105" i="1" s="1"/>
  <c r="AF105" i="1"/>
  <c r="AF57" i="1"/>
  <c r="AG57" i="1" s="1"/>
  <c r="AH57" i="1" s="1"/>
  <c r="AF65" i="1"/>
  <c r="AG65" i="1"/>
  <c r="AH65" i="1" s="1"/>
  <c r="AF103" i="1"/>
  <c r="AG103" i="1" s="1"/>
  <c r="AH103" i="1" s="1"/>
  <c r="AF81" i="1"/>
  <c r="AG81" i="1" s="1"/>
  <c r="AH81" i="1" s="1"/>
  <c r="AF128" i="1"/>
  <c r="AG128" i="1" s="1"/>
  <c r="AH128" i="1" s="1"/>
  <c r="AF175" i="1"/>
  <c r="AG175" i="1"/>
  <c r="AH175" i="1" s="1"/>
  <c r="AF64" i="1"/>
  <c r="AG64" i="1" s="1"/>
  <c r="AH64" i="1" s="1"/>
  <c r="AG53" i="1"/>
  <c r="AH53" i="1" s="1"/>
  <c r="AF53" i="1"/>
  <c r="AF361" i="1"/>
  <c r="AG361" i="1" s="1"/>
  <c r="AH361" i="1" s="1"/>
  <c r="AF341" i="1"/>
  <c r="AG341" i="1" s="1"/>
  <c r="AH341" i="1" s="1"/>
  <c r="AF307" i="1"/>
  <c r="AG307" i="1" s="1"/>
  <c r="AH307" i="1" s="1"/>
  <c r="AG303" i="1"/>
  <c r="AH303" i="1" s="1"/>
  <c r="AF303" i="1"/>
  <c r="AF48" i="1"/>
  <c r="AG48" i="1" s="1"/>
  <c r="AH48" i="1" s="1"/>
  <c r="AB118" i="1"/>
  <c r="AC118" i="1" s="1"/>
  <c r="AD118" i="1" s="1"/>
  <c r="AF491" i="1"/>
  <c r="AG491" i="1" s="1"/>
  <c r="AH491" i="1" s="1"/>
  <c r="AF366" i="1"/>
  <c r="AG366" i="1"/>
  <c r="AH366" i="1" s="1"/>
  <c r="AF487" i="1"/>
  <c r="AG487" i="1" s="1"/>
  <c r="AH487" i="1" s="1"/>
  <c r="AF571" i="1"/>
  <c r="AG571" i="1" s="1"/>
  <c r="AH571" i="1" s="1"/>
  <c r="AF845" i="1"/>
  <c r="AG845" i="1" s="1"/>
  <c r="AH845" i="1" s="1"/>
  <c r="AF868" i="1"/>
  <c r="AG868" i="1"/>
  <c r="AH868" i="1" s="1"/>
  <c r="AC100" i="1"/>
  <c r="AD100" i="1" s="1"/>
  <c r="AF50" i="1"/>
  <c r="AG50" i="1" s="1"/>
  <c r="AH50" i="1" s="1"/>
  <c r="AB43" i="1"/>
  <c r="AC43" i="1"/>
  <c r="AD43" i="1" s="1"/>
  <c r="U43" i="1"/>
  <c r="AG141" i="1"/>
  <c r="AH141" i="1" s="1"/>
  <c r="AG380" i="1"/>
  <c r="AH380" i="1" s="1"/>
  <c r="AF580" i="1"/>
  <c r="AG580" i="1" s="1"/>
  <c r="AH580" i="1" s="1"/>
  <c r="AF527" i="1"/>
  <c r="AG527" i="1" s="1"/>
  <c r="AH527" i="1" s="1"/>
  <c r="AG94" i="1"/>
  <c r="AH94" i="1" s="1"/>
  <c r="AG186" i="1"/>
  <c r="AH186" i="1" s="1"/>
  <c r="AC111" i="1"/>
  <c r="AD111" i="1" s="1"/>
  <c r="AC132" i="1"/>
  <c r="AD132" i="1" s="1"/>
  <c r="AG90" i="1"/>
  <c r="AH90" i="1" s="1"/>
  <c r="AF69" i="1"/>
  <c r="AG69" i="1" s="1"/>
  <c r="AH69" i="1" s="1"/>
  <c r="AC78" i="1"/>
  <c r="AD78" i="1" s="1"/>
  <c r="AF135" i="1"/>
  <c r="AG135" i="1" s="1"/>
  <c r="AH135" i="1" s="1"/>
  <c r="AF34" i="1"/>
  <c r="AG34" i="1" s="1"/>
  <c r="AH34" i="1" s="1"/>
  <c r="AF61" i="1"/>
  <c r="AG61" i="1" s="1"/>
  <c r="AH61" i="1" s="1"/>
  <c r="AG83" i="1"/>
  <c r="AH83" i="1" s="1"/>
  <c r="AF134" i="1"/>
  <c r="AG134" i="1" s="1"/>
  <c r="AH134" i="1" s="1"/>
  <c r="AF145" i="1"/>
  <c r="AG145" i="1" s="1"/>
  <c r="AH145" i="1" s="1"/>
  <c r="AF161" i="1"/>
  <c r="AG161" i="1" s="1"/>
  <c r="AH161" i="1" s="1"/>
  <c r="U200" i="1"/>
  <c r="AC116" i="1"/>
  <c r="AD116" i="1" s="1"/>
  <c r="U108" i="1"/>
  <c r="U18" i="1"/>
  <c r="AC91" i="1"/>
  <c r="AD91" i="1" s="1"/>
  <c r="AB168" i="1"/>
  <c r="AC168" i="1"/>
  <c r="AD168" i="1" s="1"/>
  <c r="AC110" i="1"/>
  <c r="AD110" i="1" s="1"/>
  <c r="AB110" i="1"/>
  <c r="U110" i="1"/>
  <c r="U29" i="1"/>
  <c r="U16" i="1"/>
  <c r="AB148" i="1"/>
  <c r="AC148" i="1"/>
  <c r="AD148" i="1" s="1"/>
  <c r="U148" i="1"/>
  <c r="AF398" i="1"/>
  <c r="AG398" i="1" s="1"/>
  <c r="AH398" i="1" s="1"/>
  <c r="AF400" i="1"/>
  <c r="AG400" i="1"/>
  <c r="AH400" i="1" s="1"/>
  <c r="AF231" i="1"/>
  <c r="AG231" i="1" s="1"/>
  <c r="AH231" i="1" s="1"/>
  <c r="AB504" i="1"/>
  <c r="U504" i="1"/>
  <c r="AG504" i="1" s="1"/>
  <c r="AH504" i="1" s="1"/>
  <c r="U455" i="1"/>
  <c r="AB455" i="1"/>
  <c r="AC455" i="1"/>
  <c r="AD455" i="1" s="1"/>
  <c r="AG458" i="1"/>
  <c r="AH458" i="1" s="1"/>
  <c r="U212" i="1"/>
  <c r="AC212" i="1"/>
  <c r="AD212" i="1" s="1"/>
  <c r="AB212" i="1"/>
  <c r="AF430" i="1"/>
  <c r="AG430" i="1" s="1"/>
  <c r="AH430" i="1" s="1"/>
  <c r="AF519" i="1"/>
  <c r="AG519" i="1" s="1"/>
  <c r="AH519" i="1" s="1"/>
  <c r="AC351" i="1"/>
  <c r="AD351" i="1" s="1"/>
  <c r="U351" i="1"/>
  <c r="AB351" i="1"/>
  <c r="AF837" i="1"/>
  <c r="AG837" i="1" s="1"/>
  <c r="AH837" i="1" s="1"/>
  <c r="AG825" i="1"/>
  <c r="AH825" i="1" s="1"/>
  <c r="AC589" i="1"/>
  <c r="AD589" i="1" s="1"/>
  <c r="AB589" i="1"/>
  <c r="U589" i="1"/>
  <c r="AF689" i="1"/>
  <c r="AG689" i="1"/>
  <c r="AH689" i="1" s="1"/>
  <c r="AF697" i="1"/>
  <c r="AG697" i="1" s="1"/>
  <c r="AH697" i="1" s="1"/>
  <c r="AC714" i="1"/>
  <c r="AD714" i="1" s="1"/>
  <c r="U714" i="1"/>
  <c r="AB714" i="1"/>
  <c r="AB132" i="1"/>
  <c r="AB45" i="1"/>
  <c r="AC45" i="1"/>
  <c r="AD45" i="1" s="1"/>
  <c r="U45" i="1"/>
  <c r="U20" i="1"/>
  <c r="AG20" i="1" s="1"/>
  <c r="AH20" i="1" s="1"/>
  <c r="AB109" i="1"/>
  <c r="AC109" i="1" s="1"/>
  <c r="AD109" i="1" s="1"/>
  <c r="U109" i="1"/>
  <c r="U139" i="1"/>
  <c r="U118" i="1"/>
  <c r="AB177" i="1"/>
  <c r="AC177" i="1"/>
  <c r="AD177" i="1" s="1"/>
  <c r="U177" i="1"/>
  <c r="AG195" i="1"/>
  <c r="AH195" i="1" s="1"/>
  <c r="AF195" i="1"/>
  <c r="AF473" i="1"/>
  <c r="AG473" i="1"/>
  <c r="AH473" i="1" s="1"/>
  <c r="AC426" i="1"/>
  <c r="AD426" i="1" s="1"/>
  <c r="U426" i="1"/>
  <c r="AB426" i="1"/>
  <c r="AF499" i="1"/>
  <c r="AG499" i="1"/>
  <c r="AH499" i="1" s="1"/>
  <c r="AF517" i="1"/>
  <c r="AG517" i="1" s="1"/>
  <c r="AH517" i="1" s="1"/>
  <c r="AF416" i="1"/>
  <c r="AG416" i="1"/>
  <c r="AH416" i="1" s="1"/>
  <c r="AF271" i="1"/>
  <c r="AG271" i="1" s="1"/>
  <c r="AH271" i="1" s="1"/>
  <c r="AF573" i="1"/>
  <c r="AG573" i="1" s="1"/>
  <c r="AH573" i="1" s="1"/>
  <c r="AF476" i="1"/>
  <c r="AG476" i="1" s="1"/>
  <c r="AH476" i="1" s="1"/>
  <c r="AF223" i="1"/>
  <c r="AG223" i="1"/>
  <c r="AH223" i="1" s="1"/>
  <c r="AF433" i="1"/>
  <c r="AG433" i="1" s="1"/>
  <c r="AH433" i="1" s="1"/>
  <c r="AG478" i="1"/>
  <c r="AH478" i="1" s="1"/>
  <c r="AF478" i="1"/>
  <c r="AF439" i="1"/>
  <c r="AG439" i="1"/>
  <c r="AH439" i="1" s="1"/>
  <c r="AB215" i="1"/>
  <c r="U215" i="1"/>
  <c r="AF549" i="1"/>
  <c r="AG549" i="1" s="1"/>
  <c r="AH549" i="1" s="1"/>
  <c r="AG814" i="1"/>
  <c r="AH814" i="1" s="1"/>
  <c r="AF814" i="1"/>
  <c r="AF876" i="1"/>
  <c r="AG876" i="1"/>
  <c r="AH876" i="1" s="1"/>
  <c r="T933" i="1"/>
  <c r="AB933" i="1" s="1"/>
  <c r="AB63" i="1"/>
  <c r="AC63" i="1" s="1"/>
  <c r="AD63" i="1" s="1"/>
  <c r="AC251" i="1"/>
  <c r="AD251" i="1" s="1"/>
  <c r="AB251" i="1"/>
  <c r="U251" i="1"/>
  <c r="AC468" i="1"/>
  <c r="AD468" i="1" s="1"/>
  <c r="AB468" i="1"/>
  <c r="U468" i="1"/>
  <c r="AG441" i="1"/>
  <c r="AH441" i="1" s="1"/>
  <c r="AG461" i="1"/>
  <c r="AH461" i="1" s="1"/>
  <c r="AF461" i="1"/>
  <c r="AF497" i="1"/>
  <c r="AG497" i="1"/>
  <c r="AH497" i="1" s="1"/>
  <c r="AF330" i="1"/>
  <c r="AF316" i="1"/>
  <c r="AG316" i="1"/>
  <c r="AH316" i="1" s="1"/>
  <c r="AF326" i="1"/>
  <c r="AG326" i="1" s="1"/>
  <c r="AH326" i="1" s="1"/>
  <c r="AF305" i="1"/>
  <c r="AG305" i="1"/>
  <c r="AH305" i="1" s="1"/>
  <c r="AG537" i="1"/>
  <c r="AH537" i="1" s="1"/>
  <c r="AF388" i="1"/>
  <c r="AG388" i="1" s="1"/>
  <c r="AH388" i="1" s="1"/>
  <c r="AF577" i="1"/>
  <c r="AG577" i="1" s="1"/>
  <c r="AH577" i="1" s="1"/>
  <c r="AF436" i="1"/>
  <c r="AG436" i="1" s="1"/>
  <c r="AH436" i="1" s="1"/>
  <c r="AF449" i="1"/>
  <c r="AG449" i="1"/>
  <c r="AH449" i="1" s="1"/>
  <c r="AF437" i="1"/>
  <c r="AG437" i="1" s="1"/>
  <c r="AH437" i="1" s="1"/>
  <c r="AB281" i="1"/>
  <c r="U281" i="1"/>
  <c r="AF319" i="1"/>
  <c r="AG319" i="1" s="1"/>
  <c r="AH319" i="1" s="1"/>
  <c r="U392" i="1"/>
  <c r="AB392" i="1"/>
  <c r="AC392" i="1"/>
  <c r="AD392" i="1" s="1"/>
  <c r="AB524" i="1"/>
  <c r="U524" i="1"/>
  <c r="AC524" i="1"/>
  <c r="AD524" i="1" s="1"/>
  <c r="U534" i="1"/>
  <c r="AC534" i="1"/>
  <c r="AD534" i="1" s="1"/>
  <c r="AB534" i="1"/>
  <c r="AB345" i="1"/>
  <c r="AC345" i="1"/>
  <c r="AD345" i="1" s="1"/>
  <c r="U345" i="1"/>
  <c r="AC428" i="1"/>
  <c r="AD428" i="1" s="1"/>
  <c r="U428" i="1"/>
  <c r="AF938" i="1"/>
  <c r="AG938" i="1"/>
  <c r="AH938" i="1" s="1"/>
  <c r="AF592" i="1"/>
  <c r="AG592" i="1" s="1"/>
  <c r="AH592" i="1" s="1"/>
  <c r="AF993" i="1"/>
  <c r="AG993" i="1" s="1"/>
  <c r="AH993" i="1" s="1"/>
  <c r="U583" i="1"/>
  <c r="AG583" i="1" s="1"/>
  <c r="AH583" i="1" s="1"/>
  <c r="AB583" i="1"/>
  <c r="U540" i="1"/>
  <c r="AC540" i="1"/>
  <c r="AD540" i="1" s="1"/>
  <c r="AB540" i="1"/>
  <c r="AF59" i="1"/>
  <c r="AG59" i="1" s="1"/>
  <c r="AH59" i="1" s="1"/>
  <c r="AF176" i="1"/>
  <c r="AG176" i="1"/>
  <c r="AH176" i="1" s="1"/>
  <c r="AC173" i="1"/>
  <c r="AD173" i="1" s="1"/>
  <c r="AB173" i="1"/>
  <c r="U173" i="1"/>
  <c r="AF281" i="1"/>
  <c r="AG281" i="1"/>
  <c r="AH281" i="1" s="1"/>
  <c r="AB526" i="1"/>
  <c r="U526" i="1"/>
  <c r="AC526" i="1"/>
  <c r="AD526" i="1" s="1"/>
  <c r="AF794" i="1"/>
  <c r="AG794" i="1" s="1"/>
  <c r="AH794" i="1" s="1"/>
  <c r="AG106" i="1"/>
  <c r="AH106" i="1" s="1"/>
  <c r="AC16" i="1"/>
  <c r="AD16" i="1" s="1"/>
  <c r="AF203" i="1"/>
  <c r="AG203" i="1" s="1"/>
  <c r="AH203" i="1" s="1"/>
  <c r="AG44" i="1"/>
  <c r="AH44" i="1" s="1"/>
  <c r="U36" i="1"/>
  <c r="AG36" i="1" s="1"/>
  <c r="AH36" i="1" s="1"/>
  <c r="U21" i="1"/>
  <c r="AG21" i="1" s="1"/>
  <c r="AH21" i="1" s="1"/>
  <c r="AB20" i="1"/>
  <c r="AB136" i="1"/>
  <c r="AB100" i="1"/>
  <c r="AG35" i="1"/>
  <c r="AH35" i="1" s="1"/>
  <c r="AG178" i="1"/>
  <c r="AH178" i="1" s="1"/>
  <c r="U122" i="1"/>
  <c r="AC122" i="1"/>
  <c r="AD122" i="1" s="1"/>
  <c r="AB32" i="1"/>
  <c r="AC32" i="1"/>
  <c r="AD32" i="1" s="1"/>
  <c r="U32" i="1"/>
  <c r="AG226" i="1"/>
  <c r="AH226" i="1" s="1"/>
  <c r="AF352" i="1"/>
  <c r="AG352" i="1" s="1"/>
  <c r="AH352" i="1" s="1"/>
  <c r="AG99" i="1"/>
  <c r="AH99" i="1" s="1"/>
  <c r="AG124" i="1"/>
  <c r="AH124" i="1" s="1"/>
  <c r="AF146" i="1"/>
  <c r="AG146" i="1" s="1"/>
  <c r="AH146" i="1" s="1"/>
  <c r="AF21" i="1"/>
  <c r="AG84" i="1"/>
  <c r="AH84" i="1" s="1"/>
  <c r="AF169" i="1"/>
  <c r="AG169" i="1" s="1"/>
  <c r="AH169" i="1" s="1"/>
  <c r="AB44" i="1"/>
  <c r="AC31" i="1"/>
  <c r="AD31" i="1" s="1"/>
  <c r="AC108" i="1"/>
  <c r="AD108" i="1" s="1"/>
  <c r="AF107" i="1"/>
  <c r="AG107" i="1" s="1"/>
  <c r="AH107" i="1" s="1"/>
  <c r="AG119" i="1"/>
  <c r="AH119" i="1" s="1"/>
  <c r="AC15" i="1"/>
  <c r="AD15" i="1" s="1"/>
  <c r="AC104" i="1"/>
  <c r="AD104" i="1" s="1"/>
  <c r="AC123" i="1"/>
  <c r="AD123" i="1" s="1"/>
  <c r="AC58" i="1"/>
  <c r="AD58" i="1" s="1"/>
  <c r="AB162" i="1"/>
  <c r="AC23" i="1"/>
  <c r="AD23" i="1" s="1"/>
  <c r="AB23" i="1"/>
  <c r="AB42" i="1"/>
  <c r="AC42" i="1"/>
  <c r="AD42" i="1" s="1"/>
  <c r="U42" i="1"/>
  <c r="AG183" i="1"/>
  <c r="AH183" i="1" s="1"/>
  <c r="AG506" i="1"/>
  <c r="AH506" i="1" s="1"/>
  <c r="AF353" i="1"/>
  <c r="AG353" i="1"/>
  <c r="AH353" i="1" s="1"/>
  <c r="AF514" i="1"/>
  <c r="AG514" i="1" s="1"/>
  <c r="AH514" i="1" s="1"/>
  <c r="AF214" i="1"/>
  <c r="AG214" i="1" s="1"/>
  <c r="AH214" i="1" s="1"/>
  <c r="AF567" i="1"/>
  <c r="AG567" i="1"/>
  <c r="AH567" i="1" s="1"/>
  <c r="AG344" i="1"/>
  <c r="AH344" i="1" s="1"/>
  <c r="AC394" i="1"/>
  <c r="AD394" i="1" s="1"/>
  <c r="U394" i="1"/>
  <c r="AG931" i="1"/>
  <c r="AH931" i="1" s="1"/>
  <c r="AF931" i="1"/>
  <c r="AG120" i="1"/>
  <c r="AH120" i="1" s="1"/>
  <c r="AF55" i="1"/>
  <c r="AG55" i="1"/>
  <c r="AH55" i="1" s="1"/>
  <c r="AF286" i="1"/>
  <c r="AG286" i="1"/>
  <c r="AH286" i="1" s="1"/>
  <c r="AG350" i="1"/>
  <c r="AH350" i="1" s="1"/>
  <c r="AC382" i="1"/>
  <c r="AD382" i="1" s="1"/>
  <c r="U382" i="1"/>
  <c r="AB382" i="1"/>
  <c r="AF456" i="1"/>
  <c r="AG456" i="1" s="1"/>
  <c r="AH456" i="1" s="1"/>
  <c r="AG924" i="1"/>
  <c r="AH924" i="1" s="1"/>
  <c r="AF930" i="1"/>
  <c r="AG930" i="1" s="1"/>
  <c r="AH930" i="1" s="1"/>
  <c r="AG138" i="1"/>
  <c r="AH138" i="1" s="1"/>
  <c r="AC136" i="1"/>
  <c r="AD136" i="1" s="1"/>
  <c r="AG41" i="1"/>
  <c r="AH41" i="1" s="1"/>
  <c r="AC139" i="1"/>
  <c r="AD139" i="1" s="1"/>
  <c r="AG46" i="1"/>
  <c r="AH46" i="1" s="1"/>
  <c r="AF434" i="1"/>
  <c r="AG434" i="1" s="1"/>
  <c r="AH434" i="1" s="1"/>
  <c r="AF164" i="1"/>
  <c r="AG164" i="1" s="1"/>
  <c r="AH164" i="1" s="1"/>
  <c r="AC140" i="1"/>
  <c r="AD140" i="1" s="1"/>
  <c r="AC40" i="1"/>
  <c r="AD40" i="1" s="1"/>
  <c r="U40" i="1"/>
  <c r="AB144" i="1"/>
  <c r="AC144" i="1"/>
  <c r="AD144" i="1" s="1"/>
  <c r="AC364" i="1"/>
  <c r="AD364" i="1" s="1"/>
  <c r="U364" i="1"/>
  <c r="AB364" i="1"/>
  <c r="AC354" i="1"/>
  <c r="AD354" i="1" s="1"/>
  <c r="U354" i="1"/>
  <c r="U31" i="1"/>
  <c r="AG13" i="1"/>
  <c r="AH13" i="1" s="1"/>
  <c r="AC87" i="1"/>
  <c r="AD87" i="1" s="1"/>
  <c r="AC66" i="1"/>
  <c r="AD66" i="1" s="1"/>
  <c r="AF19" i="1"/>
  <c r="AG19" i="1" s="1"/>
  <c r="AH19" i="1" s="1"/>
  <c r="AF95" i="1"/>
  <c r="AG95" i="1"/>
  <c r="AH95" i="1" s="1"/>
  <c r="AB15" i="1"/>
  <c r="AC22" i="1"/>
  <c r="AD22" i="1" s="1"/>
  <c r="AB37" i="1"/>
  <c r="AC37" i="1"/>
  <c r="AD37" i="1" s="1"/>
  <c r="U37" i="1"/>
  <c r="AC38" i="1"/>
  <c r="AD38" i="1" s="1"/>
  <c r="AB38" i="1"/>
  <c r="AB158" i="1"/>
  <c r="U158" i="1"/>
  <c r="AF188" i="1"/>
  <c r="AG188" i="1" s="1"/>
  <c r="AH188" i="1" s="1"/>
  <c r="AF167" i="1"/>
  <c r="AG167" i="1" s="1"/>
  <c r="AH167" i="1" s="1"/>
  <c r="AF420" i="1"/>
  <c r="AG420" i="1" s="1"/>
  <c r="AH420" i="1" s="1"/>
  <c r="AG505" i="1"/>
  <c r="AH505" i="1" s="1"/>
  <c r="AF505" i="1"/>
  <c r="AG389" i="1"/>
  <c r="AH389" i="1" s="1"/>
  <c r="AF240" i="1"/>
  <c r="AG240" i="1"/>
  <c r="AH240" i="1" s="1"/>
  <c r="AF369" i="1"/>
  <c r="AG369" i="1" s="1"/>
  <c r="AH369" i="1" s="1"/>
  <c r="AG489" i="1"/>
  <c r="AH489" i="1" s="1"/>
  <c r="AF489" i="1"/>
  <c r="AB494" i="1"/>
  <c r="AC494" i="1"/>
  <c r="AD494" i="1" s="1"/>
  <c r="AF407" i="1"/>
  <c r="AG407" i="1"/>
  <c r="AH407" i="1" s="1"/>
  <c r="AF304" i="1"/>
  <c r="AG304" i="1" s="1"/>
  <c r="AH304" i="1" s="1"/>
  <c r="AG219" i="1"/>
  <c r="AH219" i="1" s="1"/>
  <c r="AF219" i="1"/>
  <c r="AG260" i="1"/>
  <c r="AH260" i="1" s="1"/>
  <c r="AG227" i="1"/>
  <c r="AH227" i="1" s="1"/>
  <c r="AF253" i="1"/>
  <c r="AG253" i="1" s="1"/>
  <c r="AH253" i="1" s="1"/>
  <c r="AF558" i="1"/>
  <c r="AG558" i="1" s="1"/>
  <c r="AH558" i="1" s="1"/>
  <c r="AF486" i="1"/>
  <c r="AG486" i="1" s="1"/>
  <c r="AH486" i="1" s="1"/>
  <c r="AG509" i="1"/>
  <c r="AH509" i="1" s="1"/>
  <c r="AF259" i="1"/>
  <c r="AG259" i="1" s="1"/>
  <c r="AH259" i="1" s="1"/>
  <c r="AC296" i="1"/>
  <c r="AD296" i="1" s="1"/>
  <c r="AB296" i="1"/>
  <c r="AB295" i="1"/>
  <c r="AC295" i="1"/>
  <c r="AD295" i="1" s="1"/>
  <c r="U295" i="1"/>
  <c r="AC264" i="1"/>
  <c r="AD264" i="1" s="1"/>
  <c r="U264" i="1"/>
  <c r="AB264" i="1"/>
  <c r="AB233" i="1"/>
  <c r="AC233" i="1"/>
  <c r="AD233" i="1" s="1"/>
  <c r="AC308" i="1"/>
  <c r="AD308" i="1" s="1"/>
  <c r="U308" i="1"/>
  <c r="AB308" i="1"/>
  <c r="AF582" i="1"/>
  <c r="AG582" i="1"/>
  <c r="AH582" i="1" s="1"/>
  <c r="AB198" i="1"/>
  <c r="AC198" i="1"/>
  <c r="AD198" i="1" s="1"/>
  <c r="AF585" i="1"/>
  <c r="AG585" i="1" s="1"/>
  <c r="AH585" i="1" s="1"/>
  <c r="U447" i="1"/>
  <c r="AC447" i="1"/>
  <c r="AD447" i="1" s="1"/>
  <c r="AB447" i="1"/>
  <c r="AB572" i="1"/>
  <c r="U572" i="1"/>
  <c r="AF958" i="1"/>
  <c r="AF892" i="1"/>
  <c r="AG892" i="1"/>
  <c r="AH892" i="1" s="1"/>
  <c r="AF908" i="1"/>
  <c r="AG908" i="1" s="1"/>
  <c r="AH908" i="1" s="1"/>
  <c r="AF884" i="1"/>
  <c r="AG884" i="1" s="1"/>
  <c r="AH884" i="1" s="1"/>
  <c r="AF852" i="1"/>
  <c r="AG852" i="1" s="1"/>
  <c r="AH852" i="1" s="1"/>
  <c r="AF842" i="1"/>
  <c r="AG842" i="1"/>
  <c r="AH842" i="1" s="1"/>
  <c r="U789" i="1"/>
  <c r="AB789" i="1"/>
  <c r="AC789" i="1"/>
  <c r="AD789" i="1" s="1"/>
  <c r="AB821" i="1"/>
  <c r="AC821" i="1"/>
  <c r="AD821" i="1" s="1"/>
  <c r="U821" i="1"/>
  <c r="AF28" i="1"/>
  <c r="AG28" i="1"/>
  <c r="AH28" i="1" s="1"/>
  <c r="AF75" i="1"/>
  <c r="AG75" i="1" s="1"/>
  <c r="AH75" i="1" s="1"/>
  <c r="AG30" i="1"/>
  <c r="AH30" i="1" s="1"/>
  <c r="AF180" i="1"/>
  <c r="AG180" i="1" s="1"/>
  <c r="AH180" i="1" s="1"/>
  <c r="AG483" i="1"/>
  <c r="AH483" i="1" s="1"/>
  <c r="AF367" i="1"/>
  <c r="AG367" i="1"/>
  <c r="AH367" i="1" s="1"/>
  <c r="AF539" i="1"/>
  <c r="AG539" i="1" s="1"/>
  <c r="AH539" i="1" s="1"/>
  <c r="AF544" i="1"/>
  <c r="AG544" i="1" s="1"/>
  <c r="AH544" i="1" s="1"/>
  <c r="AC18" i="1"/>
  <c r="AD18" i="1" s="1"/>
  <c r="AG80" i="1"/>
  <c r="AH80" i="1" s="1"/>
  <c r="AG170" i="1"/>
  <c r="AH170" i="1" s="1"/>
  <c r="AB117" i="1"/>
  <c r="AC117" i="1" s="1"/>
  <c r="AD117" i="1" s="1"/>
  <c r="AF33" i="1"/>
  <c r="AG33" i="1" s="1"/>
  <c r="AH33" i="1" s="1"/>
  <c r="AG474" i="1"/>
  <c r="AH474" i="1" s="1"/>
  <c r="AF459" i="1"/>
  <c r="AG459" i="1" s="1"/>
  <c r="AH459" i="1" s="1"/>
  <c r="AB493" i="1"/>
  <c r="AC493" i="1"/>
  <c r="AD493" i="1" s="1"/>
  <c r="AG262" i="1"/>
  <c r="AH262" i="1" s="1"/>
  <c r="AF262" i="1"/>
  <c r="AF503" i="1"/>
  <c r="AG503" i="1"/>
  <c r="AH503" i="1" s="1"/>
  <c r="AF572" i="1"/>
  <c r="AG572" i="1"/>
  <c r="AH572" i="1" s="1"/>
  <c r="AF247" i="1"/>
  <c r="AG247" i="1"/>
  <c r="AH247" i="1" s="1"/>
  <c r="AG324" i="1"/>
  <c r="AH324" i="1" s="1"/>
  <c r="AF324" i="1"/>
  <c r="AG515" i="1"/>
  <c r="AH515" i="1" s="1"/>
  <c r="AF515" i="1"/>
  <c r="AF464" i="1"/>
  <c r="AG464" i="1"/>
  <c r="AH464" i="1" s="1"/>
  <c r="AF155" i="1"/>
  <c r="AG155" i="1"/>
  <c r="AH155" i="1" s="1"/>
  <c r="AB22" i="1"/>
  <c r="AC200" i="1"/>
  <c r="AD200" i="1" s="1"/>
  <c r="U91" i="1"/>
  <c r="AB112" i="1"/>
  <c r="AC112" i="1" s="1"/>
  <c r="AD112" i="1" s="1"/>
  <c r="AB164" i="1"/>
  <c r="U164" i="1"/>
  <c r="AC82" i="1"/>
  <c r="AD82" i="1" s="1"/>
  <c r="U82" i="1"/>
  <c r="AB82" i="1"/>
  <c r="AB79" i="1"/>
  <c r="AC79" i="1" s="1"/>
  <c r="AD79" i="1" s="1"/>
  <c r="AC207" i="1"/>
  <c r="AD207" i="1" s="1"/>
  <c r="U207" i="1"/>
  <c r="AB207" i="1"/>
  <c r="AC415" i="1"/>
  <c r="AD415" i="1" s="1"/>
  <c r="AB415" i="1"/>
  <c r="U415" i="1"/>
  <c r="AF373" i="1"/>
  <c r="AG373" i="1" s="1"/>
  <c r="AH373" i="1" s="1"/>
  <c r="U318" i="1"/>
  <c r="AC318" i="1"/>
  <c r="AD318" i="1" s="1"/>
  <c r="AF375" i="1"/>
  <c r="AG375" i="1" s="1"/>
  <c r="AH375" i="1" s="1"/>
  <c r="AG357" i="1"/>
  <c r="AH357" i="1" s="1"/>
  <c r="AF229" i="1"/>
  <c r="AG229" i="1" s="1"/>
  <c r="AH229" i="1" s="1"/>
  <c r="AG401" i="1"/>
  <c r="AH401" i="1" s="1"/>
  <c r="AF401" i="1"/>
  <c r="AF280" i="1"/>
  <c r="AG280" i="1" s="1"/>
  <c r="AH280" i="1" s="1"/>
  <c r="AF236" i="1"/>
  <c r="AG236" i="1" s="1"/>
  <c r="AH236" i="1" s="1"/>
  <c r="AF541" i="1"/>
  <c r="AG541" i="1" s="1"/>
  <c r="AH541" i="1" s="1"/>
  <c r="AF625" i="1"/>
  <c r="AG625" i="1" s="1"/>
  <c r="AH625" i="1" s="1"/>
  <c r="AG922" i="1"/>
  <c r="AH922" i="1" s="1"/>
  <c r="AG830" i="1"/>
  <c r="AH830" i="1" s="1"/>
  <c r="U92" i="1"/>
  <c r="AB92" i="1"/>
  <c r="AC92" i="1" s="1"/>
  <c r="AD92" i="1" s="1"/>
  <c r="AB175" i="1"/>
  <c r="AG432" i="1"/>
  <c r="AH432" i="1" s="1"/>
  <c r="AG234" i="1"/>
  <c r="AH234" i="1" s="1"/>
  <c r="AF313" i="1"/>
  <c r="AG313" i="1"/>
  <c r="AH313" i="1" s="1"/>
  <c r="AG222" i="1"/>
  <c r="AH222" i="1" s="1"/>
  <c r="AF222" i="1"/>
  <c r="AG395" i="1"/>
  <c r="AH395" i="1" s="1"/>
  <c r="AF395" i="1"/>
  <c r="AG560" i="1"/>
  <c r="AH560" i="1" s="1"/>
  <c r="AF522" i="1"/>
  <c r="AG522" i="1" s="1"/>
  <c r="AH522" i="1" s="1"/>
  <c r="AF435" i="1"/>
  <c r="AG435" i="1" s="1"/>
  <c r="AH435" i="1" s="1"/>
  <c r="AG243" i="1"/>
  <c r="AH243" i="1" s="1"/>
  <c r="AG444" i="1"/>
  <c r="AH444" i="1" s="1"/>
  <c r="AB279" i="1"/>
  <c r="AC279" i="1"/>
  <c r="AD279" i="1" s="1"/>
  <c r="U279" i="1"/>
  <c r="U337" i="1"/>
  <c r="AB337" i="1"/>
  <c r="AC337" i="1"/>
  <c r="AD337" i="1" s="1"/>
  <c r="AF228" i="1"/>
  <c r="AG228" i="1"/>
  <c r="AH228" i="1" s="1"/>
  <c r="AF910" i="1"/>
  <c r="AG910" i="1" s="1"/>
  <c r="AH910" i="1" s="1"/>
  <c r="AG860" i="1"/>
  <c r="AH860" i="1" s="1"/>
  <c r="U947" i="1"/>
  <c r="AC947" i="1"/>
  <c r="AD947" i="1" s="1"/>
  <c r="AB807" i="1"/>
  <c r="U807" i="1"/>
  <c r="AC807" i="1"/>
  <c r="AD807" i="1" s="1"/>
  <c r="AC561" i="1"/>
  <c r="AD561" i="1" s="1"/>
  <c r="AB561" i="1"/>
  <c r="AC644" i="1"/>
  <c r="AD644" i="1" s="1"/>
  <c r="U644" i="1"/>
  <c r="AB644" i="1"/>
  <c r="AF208" i="1"/>
  <c r="AG208" i="1" s="1"/>
  <c r="AH208" i="1" s="1"/>
  <c r="U360" i="1"/>
  <c r="AB360" i="1"/>
  <c r="AC360" i="1"/>
  <c r="AD360" i="1" s="1"/>
  <c r="AG466" i="1"/>
  <c r="AH466" i="1" s="1"/>
  <c r="AG241" i="1"/>
  <c r="AH241" i="1" s="1"/>
  <c r="AF372" i="1"/>
  <c r="AG372" i="1" s="1"/>
  <c r="AH372" i="1" s="1"/>
  <c r="AB255" i="1"/>
  <c r="AC255" i="1"/>
  <c r="AD255" i="1" s="1"/>
  <c r="U309" i="1"/>
  <c r="AB309" i="1"/>
  <c r="AC309" i="1"/>
  <c r="AD309" i="1" s="1"/>
  <c r="U284" i="1"/>
  <c r="AC284" i="1"/>
  <c r="AD284" i="1" s="1"/>
  <c r="AB284" i="1"/>
  <c r="U235" i="1"/>
  <c r="AB235" i="1"/>
  <c r="AC235" i="1"/>
  <c r="AD235" i="1" s="1"/>
  <c r="U263" i="1"/>
  <c r="AC263" i="1"/>
  <c r="AD263" i="1" s="1"/>
  <c r="AB263" i="1"/>
  <c r="AC378" i="1"/>
  <c r="AD378" i="1" s="1"/>
  <c r="U378" i="1"/>
  <c r="AF576" i="1"/>
  <c r="AG576" i="1" s="1"/>
  <c r="AH576" i="1" s="1"/>
  <c r="AC242" i="1"/>
  <c r="AD242" i="1" s="1"/>
  <c r="U242" i="1"/>
  <c r="AB242" i="1"/>
  <c r="AC419" i="1"/>
  <c r="AD419" i="1" s="1"/>
  <c r="U419" i="1"/>
  <c r="AB419" i="1"/>
  <c r="U373" i="1"/>
  <c r="AB373" i="1"/>
  <c r="AF960" i="1"/>
  <c r="AG960" i="1"/>
  <c r="AH960" i="1" s="1"/>
  <c r="AF942" i="1"/>
  <c r="AG942" i="1"/>
  <c r="AH942" i="1" s="1"/>
  <c r="AF932" i="1"/>
  <c r="AG932" i="1" s="1"/>
  <c r="AH932" i="1" s="1"/>
  <c r="AF800" i="1"/>
  <c r="AG800" i="1" s="1"/>
  <c r="AH800" i="1" s="1"/>
  <c r="AG962" i="1"/>
  <c r="AH962" i="1" s="1"/>
  <c r="AF962" i="1"/>
  <c r="AB591" i="1"/>
  <c r="U591" i="1"/>
  <c r="AC591" i="1"/>
  <c r="AD591" i="1" s="1"/>
  <c r="AG666" i="1"/>
  <c r="AH666" i="1" s="1"/>
  <c r="AF666" i="1"/>
  <c r="AF718" i="1"/>
  <c r="U191" i="1"/>
  <c r="AC191" i="1"/>
  <c r="AD191" i="1" s="1"/>
  <c r="AB191" i="1"/>
  <c r="AG320" i="1"/>
  <c r="AH320" i="1" s="1"/>
  <c r="AF365" i="1"/>
  <c r="AG365" i="1" s="1"/>
  <c r="AH365" i="1" s="1"/>
  <c r="AF422" i="1"/>
  <c r="AG422" i="1" s="1"/>
  <c r="AH422" i="1" s="1"/>
  <c r="AG445" i="1"/>
  <c r="AH445" i="1" s="1"/>
  <c r="AF335" i="1"/>
  <c r="AG335" i="1"/>
  <c r="AH335" i="1" s="1"/>
  <c r="AG317" i="1"/>
  <c r="AH317" i="1" s="1"/>
  <c r="AG331" i="1"/>
  <c r="AH331" i="1" s="1"/>
  <c r="AF331" i="1"/>
  <c r="AF232" i="1"/>
  <c r="AG232" i="1"/>
  <c r="AH232" i="1" s="1"/>
  <c r="AF581" i="1"/>
  <c r="AG581" i="1"/>
  <c r="AH581" i="1" s="1"/>
  <c r="AF525" i="1"/>
  <c r="AG525" i="1" s="1"/>
  <c r="AH525" i="1" s="1"/>
  <c r="AF481" i="1"/>
  <c r="AG481" i="1" s="1"/>
  <c r="AH481" i="1" s="1"/>
  <c r="AF530" i="1"/>
  <c r="AG530" i="1"/>
  <c r="AH530" i="1" s="1"/>
  <c r="AG333" i="1"/>
  <c r="AH333" i="1" s="1"/>
  <c r="U331" i="1"/>
  <c r="AB331" i="1"/>
  <c r="AB371" i="1"/>
  <c r="AC371" i="1"/>
  <c r="AD371" i="1" s="1"/>
  <c r="U371" i="1"/>
  <c r="AF294" i="1"/>
  <c r="AG294" i="1"/>
  <c r="AH294" i="1" s="1"/>
  <c r="AF543" i="1"/>
  <c r="AG543" i="1" s="1"/>
  <c r="AH543" i="1" s="1"/>
  <c r="AF564" i="1"/>
  <c r="AG564" i="1" s="1"/>
  <c r="AH564" i="1" s="1"/>
  <c r="U561" i="1"/>
  <c r="AF907" i="1"/>
  <c r="AG907" i="1" s="1"/>
  <c r="AH907" i="1" s="1"/>
  <c r="AF841" i="1"/>
  <c r="AG841" i="1" s="1"/>
  <c r="AH841" i="1" s="1"/>
  <c r="AF886" i="1"/>
  <c r="AG886" i="1" s="1"/>
  <c r="AH886" i="1" s="1"/>
  <c r="AF657" i="1"/>
  <c r="AG657" i="1" s="1"/>
  <c r="AH657" i="1" s="1"/>
  <c r="AF722" i="1"/>
  <c r="AG722" i="1" s="1"/>
  <c r="AH722" i="1" s="1"/>
  <c r="AC26" i="1"/>
  <c r="AD26" i="1" s="1"/>
  <c r="AB26" i="1"/>
  <c r="AC93" i="1"/>
  <c r="AD93" i="1" s="1"/>
  <c r="AC24" i="1"/>
  <c r="AD24" i="1" s="1"/>
  <c r="AB24" i="1"/>
  <c r="AB156" i="1"/>
  <c r="U156" i="1"/>
  <c r="U182" i="1"/>
  <c r="AC182" i="1"/>
  <c r="AD182" i="1" s="1"/>
  <c r="AG190" i="1"/>
  <c r="AH190" i="1" s="1"/>
  <c r="AB163" i="1"/>
  <c r="AC163" i="1"/>
  <c r="AD163" i="1" s="1"/>
  <c r="U163" i="1"/>
  <c r="AC189" i="1"/>
  <c r="AD189" i="1" s="1"/>
  <c r="U189" i="1"/>
  <c r="AF317" i="1"/>
  <c r="AC512" i="1"/>
  <c r="AD512" i="1" s="1"/>
  <c r="AF500" i="1"/>
  <c r="AG500" i="1"/>
  <c r="AH500" i="1" s="1"/>
  <c r="U501" i="1"/>
  <c r="AB501" i="1"/>
  <c r="AC501" i="1"/>
  <c r="AD501" i="1" s="1"/>
  <c r="AG421" i="1"/>
  <c r="AH421" i="1" s="1"/>
  <c r="U470" i="1"/>
  <c r="AB470" i="1"/>
  <c r="AC470" i="1"/>
  <c r="AD470" i="1" s="1"/>
  <c r="AF358" i="1"/>
  <c r="AG358" i="1"/>
  <c r="AH358" i="1" s="1"/>
  <c r="AF312" i="1"/>
  <c r="AG312" i="1" s="1"/>
  <c r="AH312" i="1" s="1"/>
  <c r="AF349" i="1"/>
  <c r="AG349" i="1"/>
  <c r="AH349" i="1" s="1"/>
  <c r="AF374" i="1"/>
  <c r="AG374" i="1"/>
  <c r="AH374" i="1" s="1"/>
  <c r="AF329" i="1"/>
  <c r="AG329" i="1" s="1"/>
  <c r="AH329" i="1" s="1"/>
  <c r="AG412" i="1"/>
  <c r="AH412" i="1" s="1"/>
  <c r="AF521" i="1"/>
  <c r="AG521" i="1" s="1"/>
  <c r="AH521" i="1" s="1"/>
  <c r="AG533" i="1"/>
  <c r="AH533" i="1" s="1"/>
  <c r="AF406" i="1"/>
  <c r="AG406" i="1" s="1"/>
  <c r="AH406" i="1" s="1"/>
  <c r="AB258" i="1"/>
  <c r="U258" i="1"/>
  <c r="AG258" i="1" s="1"/>
  <c r="AH258" i="1" s="1"/>
  <c r="AB302" i="1"/>
  <c r="AC302" i="1"/>
  <c r="AD302" i="1" s="1"/>
  <c r="U302" i="1"/>
  <c r="U407" i="1"/>
  <c r="AB407" i="1"/>
  <c r="U292" i="1"/>
  <c r="AC292" i="1"/>
  <c r="AD292" i="1" s="1"/>
  <c r="AB292" i="1"/>
  <c r="AC347" i="1"/>
  <c r="AD347" i="1" s="1"/>
  <c r="AB347" i="1"/>
  <c r="AF545" i="1"/>
  <c r="AG545" i="1"/>
  <c r="AH545" i="1" s="1"/>
  <c r="U440" i="1"/>
  <c r="AB440" i="1"/>
  <c r="AC440" i="1"/>
  <c r="AD440" i="1" s="1"/>
  <c r="AB443" i="1"/>
  <c r="U443" i="1"/>
  <c r="AC443" i="1"/>
  <c r="AD443" i="1" s="1"/>
  <c r="AB261" i="1"/>
  <c r="U261" i="1"/>
  <c r="AC261" i="1"/>
  <c r="AD261" i="1" s="1"/>
  <c r="AF831" i="1"/>
  <c r="AG831" i="1"/>
  <c r="AH831" i="1" s="1"/>
  <c r="AF945" i="1"/>
  <c r="AG945" i="1" s="1"/>
  <c r="AH945" i="1" s="1"/>
  <c r="AF801" i="1"/>
  <c r="AG801" i="1" s="1"/>
  <c r="AH801" i="1" s="1"/>
  <c r="AF832" i="1"/>
  <c r="AG832" i="1" s="1"/>
  <c r="AH832" i="1" s="1"/>
  <c r="AF646" i="1"/>
  <c r="AG646" i="1" s="1"/>
  <c r="AH646" i="1" s="1"/>
  <c r="AF604" i="1"/>
  <c r="AG604" i="1" s="1"/>
  <c r="AH604" i="1" s="1"/>
  <c r="AF594" i="1"/>
  <c r="AG594" i="1" s="1"/>
  <c r="AH594" i="1" s="1"/>
  <c r="AB766" i="1"/>
  <c r="AC766" i="1"/>
  <c r="AD766" i="1" s="1"/>
  <c r="U766" i="1"/>
  <c r="AC997" i="1"/>
  <c r="AD997" i="1" s="1"/>
  <c r="U997" i="1"/>
  <c r="AB997" i="1"/>
  <c r="AG216" i="1"/>
  <c r="AH216" i="1" s="1"/>
  <c r="AG276" i="1"/>
  <c r="AH276" i="1" s="1"/>
  <c r="AG283" i="1"/>
  <c r="AH283" i="1" s="1"/>
  <c r="AF273" i="1"/>
  <c r="AG273" i="1"/>
  <c r="AH273" i="1" s="1"/>
  <c r="AF246" i="1"/>
  <c r="AG246" i="1"/>
  <c r="AH246" i="1" s="1"/>
  <c r="AG431" i="1"/>
  <c r="AH431" i="1" s="1"/>
  <c r="AF298" i="1"/>
  <c r="AG298" i="1" s="1"/>
  <c r="AH298" i="1" s="1"/>
  <c r="AB334" i="1"/>
  <c r="U334" i="1"/>
  <c r="AC334" i="1"/>
  <c r="AD334" i="1" s="1"/>
  <c r="U269" i="1"/>
  <c r="AC269" i="1"/>
  <c r="AD269" i="1" s="1"/>
  <c r="AB330" i="1"/>
  <c r="U330" i="1"/>
  <c r="AG330" i="1" s="1"/>
  <c r="AH330" i="1" s="1"/>
  <c r="AB245" i="1"/>
  <c r="AC245" i="1"/>
  <c r="AD245" i="1" s="1"/>
  <c r="AB224" i="1"/>
  <c r="AC224" i="1"/>
  <c r="AD224" i="1" s="1"/>
  <c r="U575" i="1"/>
  <c r="AB575" i="1"/>
  <c r="AC575" i="1"/>
  <c r="AD575" i="1" s="1"/>
  <c r="AG531" i="1"/>
  <c r="AH531" i="1" s="1"/>
  <c r="AG550" i="1"/>
  <c r="AH550" i="1" s="1"/>
  <c r="AB479" i="1"/>
  <c r="AC479" i="1"/>
  <c r="AD479" i="1" s="1"/>
  <c r="AF542" i="1"/>
  <c r="AG542" i="1"/>
  <c r="AH542" i="1" s="1"/>
  <c r="AG425" i="1"/>
  <c r="AH425" i="1" s="1"/>
  <c r="U301" i="1"/>
  <c r="AB301" i="1"/>
  <c r="AC301" i="1"/>
  <c r="AD301" i="1" s="1"/>
  <c r="AF475" i="1"/>
  <c r="AG475" i="1" s="1"/>
  <c r="AH475" i="1" s="1"/>
  <c r="U411" i="1"/>
  <c r="AC411" i="1"/>
  <c r="AD411" i="1" s="1"/>
  <c r="AF880" i="1"/>
  <c r="AG880" i="1"/>
  <c r="AH880" i="1" s="1"/>
  <c r="AF587" i="1"/>
  <c r="AG587" i="1" s="1"/>
  <c r="AH587" i="1" s="1"/>
  <c r="AF609" i="1"/>
  <c r="AG609" i="1" s="1"/>
  <c r="AH609" i="1" s="1"/>
  <c r="AG844" i="1"/>
  <c r="AH844" i="1" s="1"/>
  <c r="AF836" i="1"/>
  <c r="AG836" i="1"/>
  <c r="AH836" i="1" s="1"/>
  <c r="AG811" i="1"/>
  <c r="AH811" i="1" s="1"/>
  <c r="AF811" i="1"/>
  <c r="AF614" i="1"/>
  <c r="AG614" i="1"/>
  <c r="AH614" i="1" s="1"/>
  <c r="AF610" i="1"/>
  <c r="AG610" i="1"/>
  <c r="AH610" i="1" s="1"/>
  <c r="U617" i="1"/>
  <c r="AC617" i="1"/>
  <c r="AD617" i="1" s="1"/>
  <c r="AB617" i="1"/>
  <c r="AF705" i="1"/>
  <c r="AG705" i="1" s="1"/>
  <c r="AH705" i="1" s="1"/>
  <c r="AF597" i="1"/>
  <c r="AG597" i="1" s="1"/>
  <c r="AH597" i="1" s="1"/>
  <c r="AF645" i="1"/>
  <c r="AG645" i="1"/>
  <c r="AH645" i="1" s="1"/>
  <c r="AF667" i="1"/>
  <c r="AG667" i="1" s="1"/>
  <c r="AH667" i="1" s="1"/>
  <c r="AF712" i="1"/>
  <c r="AG712" i="1"/>
  <c r="AH712" i="1" s="1"/>
  <c r="AF668" i="1"/>
  <c r="AG668" i="1"/>
  <c r="AH668" i="1" s="1"/>
  <c r="AF976" i="1"/>
  <c r="AG976" i="1"/>
  <c r="AH976" i="1" s="1"/>
  <c r="U520" i="1"/>
  <c r="AG520" i="1" s="1"/>
  <c r="AH520" i="1" s="1"/>
  <c r="AB520" i="1"/>
  <c r="U592" i="1"/>
  <c r="AB592" i="1"/>
  <c r="U759" i="1"/>
  <c r="AC759" i="1"/>
  <c r="AD759" i="1" s="1"/>
  <c r="AF772" i="1"/>
  <c r="AG772" i="1"/>
  <c r="AH772" i="1" s="1"/>
  <c r="AB736" i="1"/>
  <c r="U736" i="1"/>
  <c r="AC736" i="1"/>
  <c r="AD736" i="1" s="1"/>
  <c r="AG752" i="1"/>
  <c r="AH752" i="1" s="1"/>
  <c r="AF627" i="1"/>
  <c r="AG627" i="1"/>
  <c r="AH627" i="1" s="1"/>
  <c r="U925" i="1"/>
  <c r="AC925" i="1"/>
  <c r="AD925" i="1" s="1"/>
  <c r="AG588" i="1"/>
  <c r="AH588" i="1" s="1"/>
  <c r="AF588" i="1"/>
  <c r="U814" i="1"/>
  <c r="AB814" i="1"/>
  <c r="AB675" i="1"/>
  <c r="U675" i="1"/>
  <c r="AC675" i="1"/>
  <c r="AD675" i="1" s="1"/>
  <c r="AF740" i="1"/>
  <c r="AG740" i="1" s="1"/>
  <c r="AH740" i="1" s="1"/>
  <c r="U747" i="1"/>
  <c r="AC747" i="1"/>
  <c r="AD747" i="1" s="1"/>
  <c r="AF691" i="1"/>
  <c r="AG691" i="1" s="1"/>
  <c r="AH691" i="1" s="1"/>
  <c r="AC912" i="1"/>
  <c r="AD912" i="1" s="1"/>
  <c r="U912" i="1"/>
  <c r="AB722" i="1"/>
  <c r="U722" i="1"/>
  <c r="AB948" i="1"/>
  <c r="T948" i="1"/>
  <c r="AB902" i="1"/>
  <c r="AC902" i="1"/>
  <c r="AD902" i="1" s="1"/>
  <c r="U902" i="1"/>
  <c r="AF291" i="1"/>
  <c r="AG291" i="1"/>
  <c r="AH291" i="1" s="1"/>
  <c r="AG278" i="1"/>
  <c r="AH278" i="1" s="1"/>
  <c r="AG338" i="1"/>
  <c r="AH338" i="1" s="1"/>
  <c r="AF409" i="1"/>
  <c r="AG409" i="1" s="1"/>
  <c r="AH409" i="1" s="1"/>
  <c r="AG270" i="1"/>
  <c r="AH270" i="1" s="1"/>
  <c r="AG285" i="1"/>
  <c r="AH285" i="1" s="1"/>
  <c r="AC377" i="1"/>
  <c r="AD377" i="1" s="1"/>
  <c r="U377" i="1"/>
  <c r="AC230" i="1"/>
  <c r="AD230" i="1" s="1"/>
  <c r="U230" i="1"/>
  <c r="AG250" i="1"/>
  <c r="AH250" i="1" s="1"/>
  <c r="AF547" i="1"/>
  <c r="AG547" i="1"/>
  <c r="AH547" i="1" s="1"/>
  <c r="AG563" i="1"/>
  <c r="AH563" i="1" s="1"/>
  <c r="AG381" i="1"/>
  <c r="AH381" i="1" s="1"/>
  <c r="AG554" i="1"/>
  <c r="AH554" i="1" s="1"/>
  <c r="U379" i="1"/>
  <c r="AG379" i="1" s="1"/>
  <c r="AH379" i="1" s="1"/>
  <c r="AB379" i="1"/>
  <c r="AC536" i="1"/>
  <c r="AD536" i="1" s="1"/>
  <c r="AB536" i="1"/>
  <c r="AF424" i="1"/>
  <c r="AG424" i="1" s="1"/>
  <c r="AH424" i="1" s="1"/>
  <c r="AG546" i="1"/>
  <c r="AH546" i="1" s="1"/>
  <c r="AF895" i="1"/>
  <c r="AG895" i="1" s="1"/>
  <c r="AH895" i="1" s="1"/>
  <c r="AF813" i="1"/>
  <c r="AG813" i="1" s="1"/>
  <c r="AH813" i="1" s="1"/>
  <c r="AF857" i="1"/>
  <c r="AG857" i="1"/>
  <c r="AH857" i="1" s="1"/>
  <c r="AG921" i="1"/>
  <c r="AH921" i="1" s="1"/>
  <c r="AF874" i="1"/>
  <c r="AG874" i="1"/>
  <c r="AH874" i="1" s="1"/>
  <c r="AF838" i="1"/>
  <c r="AG838" i="1" s="1"/>
  <c r="AH838" i="1" s="1"/>
  <c r="AF664" i="1"/>
  <c r="AG664" i="1" s="1"/>
  <c r="AH664" i="1" s="1"/>
  <c r="AF640" i="1"/>
  <c r="AG640" i="1" s="1"/>
  <c r="AH640" i="1" s="1"/>
  <c r="AF613" i="1"/>
  <c r="AG613" i="1" s="1"/>
  <c r="AH613" i="1" s="1"/>
  <c r="AF637" i="1"/>
  <c r="AG637" i="1" s="1"/>
  <c r="AH637" i="1" s="1"/>
  <c r="AG661" i="1"/>
  <c r="AH661" i="1" s="1"/>
  <c r="AF661" i="1"/>
  <c r="AB916" i="1"/>
  <c r="AC916" i="1"/>
  <c r="AD916" i="1" s="1"/>
  <c r="U916" i="1"/>
  <c r="AB945" i="1"/>
  <c r="U945" i="1"/>
  <c r="U802" i="1"/>
  <c r="AC802" i="1"/>
  <c r="AD802" i="1" s="1"/>
  <c r="AB802" i="1"/>
  <c r="AF981" i="1"/>
  <c r="AG981" i="1" s="1"/>
  <c r="AH981" i="1" s="1"/>
  <c r="AC862" i="1"/>
  <c r="AD862" i="1" s="1"/>
  <c r="AB862" i="1"/>
  <c r="AC672" i="1"/>
  <c r="AD672" i="1" s="1"/>
  <c r="AB672" i="1"/>
  <c r="U672" i="1"/>
  <c r="AG739" i="1"/>
  <c r="AH739" i="1" s="1"/>
  <c r="AB958" i="1"/>
  <c r="U958" i="1"/>
  <c r="AG958" i="1" s="1"/>
  <c r="AH958" i="1" s="1"/>
  <c r="AB947" i="1"/>
  <c r="AG336" i="1"/>
  <c r="AH336" i="1" s="1"/>
  <c r="AF336" i="1"/>
  <c r="AG586" i="1"/>
  <c r="AH586" i="1" s="1"/>
  <c r="AF244" i="1"/>
  <c r="AG244" i="1" s="1"/>
  <c r="AH244" i="1" s="1"/>
  <c r="AG387" i="1"/>
  <c r="AH387" i="1" s="1"/>
  <c r="AG492" i="1"/>
  <c r="AH492" i="1" s="1"/>
  <c r="AG356" i="1"/>
  <c r="AH356" i="1" s="1"/>
  <c r="U332" i="1"/>
  <c r="AG332" i="1" s="1"/>
  <c r="AH332" i="1" s="1"/>
  <c r="AB332" i="1"/>
  <c r="AC311" i="1"/>
  <c r="AD311" i="1" s="1"/>
  <c r="AB311" i="1"/>
  <c r="AB357" i="1"/>
  <c r="AB287" i="1"/>
  <c r="AB580" i="1"/>
  <c r="U580" i="1"/>
  <c r="AG555" i="1"/>
  <c r="AH555" i="1" s="1"/>
  <c r="AG485" i="1"/>
  <c r="AH485" i="1" s="1"/>
  <c r="AB267" i="1"/>
  <c r="AC267" i="1"/>
  <c r="AD267" i="1" s="1"/>
  <c r="AF414" i="1"/>
  <c r="AG414" i="1"/>
  <c r="AH414" i="1" s="1"/>
  <c r="AB467" i="1"/>
  <c r="U467" i="1"/>
  <c r="AG972" i="1"/>
  <c r="AH972" i="1" s="1"/>
  <c r="AG633" i="1"/>
  <c r="AH633" i="1" s="1"/>
  <c r="AF633" i="1"/>
  <c r="AF815" i="1"/>
  <c r="AG815" i="1" s="1"/>
  <c r="AH815" i="1" s="1"/>
  <c r="AF820" i="1"/>
  <c r="AG820" i="1"/>
  <c r="AH820" i="1" s="1"/>
  <c r="AB925" i="1"/>
  <c r="AF641" i="1"/>
  <c r="AG641" i="1" s="1"/>
  <c r="AH641" i="1" s="1"/>
  <c r="AF655" i="1"/>
  <c r="AG655" i="1"/>
  <c r="AH655" i="1" s="1"/>
  <c r="U665" i="1"/>
  <c r="AC665" i="1"/>
  <c r="AD665" i="1" s="1"/>
  <c r="AB665" i="1"/>
  <c r="AG978" i="1"/>
  <c r="AH978" i="1" s="1"/>
  <c r="AB910" i="1"/>
  <c r="U910" i="1"/>
  <c r="AC920" i="1"/>
  <c r="AD920" i="1" s="1"/>
  <c r="U920" i="1"/>
  <c r="U858" i="1"/>
  <c r="AB858" i="1"/>
  <c r="AC858" i="1"/>
  <c r="AD858" i="1" s="1"/>
  <c r="AB538" i="1"/>
  <c r="U538" i="1"/>
  <c r="AG538" i="1" s="1"/>
  <c r="AH538" i="1" s="1"/>
  <c r="AC615" i="1"/>
  <c r="AD615" i="1" s="1"/>
  <c r="U615" i="1"/>
  <c r="AB615" i="1"/>
  <c r="AB967" i="1"/>
  <c r="AC967" i="1"/>
  <c r="AD967" i="1" s="1"/>
  <c r="U967" i="1"/>
  <c r="U162" i="1"/>
  <c r="AG162" i="1" s="1"/>
  <c r="AH162" i="1" s="1"/>
  <c r="AG467" i="1"/>
  <c r="AH467" i="1" s="1"/>
  <c r="U363" i="1"/>
  <c r="AG363" i="1" s="1"/>
  <c r="AH363" i="1" s="1"/>
  <c r="AB363" i="1"/>
  <c r="AF323" i="1"/>
  <c r="AG323" i="1" s="1"/>
  <c r="AH323" i="1" s="1"/>
  <c r="AG310" i="1"/>
  <c r="AH310" i="1" s="1"/>
  <c r="AF238" i="1"/>
  <c r="AG238" i="1"/>
  <c r="AH238" i="1" s="1"/>
  <c r="AF282" i="1"/>
  <c r="AG282" i="1" s="1"/>
  <c r="AH282" i="1" s="1"/>
  <c r="AG402" i="1"/>
  <c r="AH402" i="1" s="1"/>
  <c r="AG490" i="1"/>
  <c r="AH490" i="1" s="1"/>
  <c r="AG451" i="1"/>
  <c r="AH451" i="1" s="1"/>
  <c r="AF431" i="1"/>
  <c r="AF442" i="1"/>
  <c r="AG442" i="1" s="1"/>
  <c r="AH442" i="1" s="1"/>
  <c r="AC362" i="1"/>
  <c r="AD362" i="1" s="1"/>
  <c r="U362" i="1"/>
  <c r="AC249" i="1"/>
  <c r="AD249" i="1" s="1"/>
  <c r="U249" i="1"/>
  <c r="AB249" i="1"/>
  <c r="AB272" i="1"/>
  <c r="U272" i="1"/>
  <c r="AG272" i="1" s="1"/>
  <c r="AH272" i="1" s="1"/>
  <c r="AB403" i="1"/>
  <c r="AC403" i="1"/>
  <c r="AD403" i="1" s="1"/>
  <c r="U388" i="1"/>
  <c r="U224" i="1"/>
  <c r="AB532" i="1"/>
  <c r="AB559" i="1"/>
  <c r="U559" i="1"/>
  <c r="AC559" i="1"/>
  <c r="AD559" i="1" s="1"/>
  <c r="AF557" i="1"/>
  <c r="AG557" i="1"/>
  <c r="AH557" i="1" s="1"/>
  <c r="U578" i="1"/>
  <c r="AC578" i="1"/>
  <c r="AD578" i="1" s="1"/>
  <c r="AF546" i="1"/>
  <c r="U479" i="1"/>
  <c r="AG570" i="1"/>
  <c r="AH570" i="1" s="1"/>
  <c r="AF425" i="1"/>
  <c r="U288" i="1"/>
  <c r="AB288" i="1"/>
  <c r="AC288" i="1"/>
  <c r="AD288" i="1" s="1"/>
  <c r="AF830" i="1"/>
  <c r="AF844" i="1"/>
  <c r="AG835" i="1"/>
  <c r="AH835" i="1" s="1"/>
  <c r="AG934" i="1"/>
  <c r="AH934" i="1" s="1"/>
  <c r="AF937" i="1"/>
  <c r="AG937" i="1" s="1"/>
  <c r="AH937" i="1" s="1"/>
  <c r="AF798" i="1"/>
  <c r="AG798" i="1"/>
  <c r="AH798" i="1" s="1"/>
  <c r="AF869" i="1"/>
  <c r="AF855" i="1"/>
  <c r="AG855" i="1"/>
  <c r="AH855" i="1" s="1"/>
  <c r="AF717" i="1"/>
  <c r="AG717" i="1" s="1"/>
  <c r="AH717" i="1" s="1"/>
  <c r="AG917" i="1"/>
  <c r="AH917" i="1" s="1"/>
  <c r="AF943" i="1"/>
  <c r="AG943" i="1"/>
  <c r="AH943" i="1" s="1"/>
  <c r="AG822" i="1"/>
  <c r="AH822" i="1" s="1"/>
  <c r="AG901" i="1"/>
  <c r="AH901" i="1" s="1"/>
  <c r="AF901" i="1"/>
  <c r="AF663" i="1"/>
  <c r="AG663" i="1" s="1"/>
  <c r="AH663" i="1" s="1"/>
  <c r="AF648" i="1"/>
  <c r="AG648" i="1"/>
  <c r="AH648" i="1" s="1"/>
  <c r="AF698" i="1"/>
  <c r="AG698" i="1"/>
  <c r="AH698" i="1" s="1"/>
  <c r="AF710" i="1"/>
  <c r="AG710" i="1" s="1"/>
  <c r="AH710" i="1" s="1"/>
  <c r="U891" i="1"/>
  <c r="AB891" i="1"/>
  <c r="AC891" i="1"/>
  <c r="AD891" i="1" s="1"/>
  <c r="AB832" i="1"/>
  <c r="U832" i="1"/>
  <c r="AB837" i="1"/>
  <c r="U837" i="1"/>
  <c r="AB846" i="1"/>
  <c r="AC846" i="1"/>
  <c r="AD846" i="1" s="1"/>
  <c r="AB854" i="1"/>
  <c r="U854" i="1"/>
  <c r="AC854" i="1"/>
  <c r="AD854" i="1" s="1"/>
  <c r="AG692" i="1"/>
  <c r="AH692" i="1" s="1"/>
  <c r="AG608" i="1"/>
  <c r="AH608" i="1" s="1"/>
  <c r="AC781" i="1"/>
  <c r="AD781" i="1" s="1"/>
  <c r="AB781" i="1"/>
  <c r="U781" i="1"/>
  <c r="AB984" i="1"/>
  <c r="AC984" i="1"/>
  <c r="AD984" i="1" s="1"/>
  <c r="AG935" i="1"/>
  <c r="AH935" i="1" s="1"/>
  <c r="AG923" i="1"/>
  <c r="AH923" i="1" s="1"/>
  <c r="AF649" i="1"/>
  <c r="AG649" i="1" s="1"/>
  <c r="AH649" i="1" s="1"/>
  <c r="AF871" i="1"/>
  <c r="AG871" i="1"/>
  <c r="AH871" i="1" s="1"/>
  <c r="AG804" i="1"/>
  <c r="AH804" i="1" s="1"/>
  <c r="AC848" i="1"/>
  <c r="AD848" i="1" s="1"/>
  <c r="AF715" i="1"/>
  <c r="AG715" i="1"/>
  <c r="AH715" i="1" s="1"/>
  <c r="AB908" i="1"/>
  <c r="U908" i="1"/>
  <c r="AB893" i="1"/>
  <c r="U893" i="1"/>
  <c r="AC893" i="1"/>
  <c r="AD893" i="1" s="1"/>
  <c r="AC919" i="1"/>
  <c r="AD919" i="1" s="1"/>
  <c r="AB919" i="1"/>
  <c r="U919" i="1"/>
  <c r="U926" i="1"/>
  <c r="AC926" i="1"/>
  <c r="AD926" i="1" s="1"/>
  <c r="AB952" i="1"/>
  <c r="AC952" i="1"/>
  <c r="AD952" i="1" s="1"/>
  <c r="U595" i="1"/>
  <c r="AC595" i="1"/>
  <c r="AD595" i="1" s="1"/>
  <c r="AB691" i="1"/>
  <c r="U691" i="1"/>
  <c r="AC748" i="1"/>
  <c r="AD748" i="1" s="1"/>
  <c r="AB748" i="1"/>
  <c r="AC774" i="1"/>
  <c r="AD774" i="1" s="1"/>
  <c r="AB774" i="1"/>
  <c r="U774" i="1"/>
  <c r="U718" i="1"/>
  <c r="AG718" i="1" s="1"/>
  <c r="AH718" i="1" s="1"/>
  <c r="AB718" i="1"/>
  <c r="AC839" i="1"/>
  <c r="AD839" i="1" s="1"/>
  <c r="AB839" i="1"/>
  <c r="AB844" i="1"/>
  <c r="U844" i="1"/>
  <c r="AC872" i="1"/>
  <c r="AD872" i="1" s="1"/>
  <c r="AB872" i="1"/>
  <c r="AF700" i="1"/>
  <c r="AG700" i="1"/>
  <c r="AH700" i="1" s="1"/>
  <c r="U705" i="1"/>
  <c r="AB705" i="1"/>
  <c r="AC670" i="1"/>
  <c r="AD670" i="1" s="1"/>
  <c r="U670" i="1"/>
  <c r="AB670" i="1"/>
  <c r="AF753" i="1"/>
  <c r="AG753" i="1" s="1"/>
  <c r="AH753" i="1" s="1"/>
  <c r="AB999" i="1"/>
  <c r="V998" i="1"/>
  <c r="T998" i="1"/>
  <c r="U977" i="1"/>
  <c r="AC977" i="1"/>
  <c r="AD977" i="1" s="1"/>
  <c r="AG964" i="1"/>
  <c r="AH964" i="1" s="1"/>
  <c r="AG928" i="1"/>
  <c r="AH928" i="1" s="1"/>
  <c r="AG601" i="1"/>
  <c r="AH601" i="1" s="1"/>
  <c r="AF940" i="1"/>
  <c r="AG940" i="1"/>
  <c r="AH940" i="1" s="1"/>
  <c r="AG791" i="1"/>
  <c r="AH791" i="1" s="1"/>
  <c r="AG936" i="1"/>
  <c r="AH936" i="1" s="1"/>
  <c r="AG828" i="1"/>
  <c r="AH828" i="1" s="1"/>
  <c r="AG819" i="1"/>
  <c r="AH819" i="1" s="1"/>
  <c r="AG606" i="1"/>
  <c r="AH606" i="1" s="1"/>
  <c r="AF650" i="1"/>
  <c r="AG650" i="1"/>
  <c r="AH650" i="1" s="1"/>
  <c r="AB590" i="1"/>
  <c r="U590" i="1"/>
  <c r="AG590" i="1" s="1"/>
  <c r="AH590" i="1" s="1"/>
  <c r="AC927" i="1"/>
  <c r="AD927" i="1" s="1"/>
  <c r="U927" i="1"/>
  <c r="AB927" i="1"/>
  <c r="AF720" i="1"/>
  <c r="AG720" i="1"/>
  <c r="AH720" i="1" s="1"/>
  <c r="AB794" i="1"/>
  <c r="U794" i="1"/>
  <c r="AG624" i="1"/>
  <c r="AH624" i="1" s="1"/>
  <c r="U628" i="1"/>
  <c r="AG628" i="1" s="1"/>
  <c r="AH628" i="1" s="1"/>
  <c r="AB773" i="1"/>
  <c r="AC773" i="1"/>
  <c r="AD773" i="1" s="1"/>
  <c r="AF769" i="1"/>
  <c r="AG769" i="1" s="1"/>
  <c r="AH769" i="1" s="1"/>
  <c r="AG738" i="1"/>
  <c r="AH738" i="1" s="1"/>
  <c r="AG771" i="1"/>
  <c r="AH771" i="1" s="1"/>
  <c r="AB998" i="1"/>
  <c r="V991" i="1"/>
  <c r="T991" i="1"/>
  <c r="U980" i="1"/>
  <c r="AC980" i="1"/>
  <c r="AD980" i="1" s="1"/>
  <c r="U386" i="1"/>
  <c r="AG386" i="1" s="1"/>
  <c r="AH386" i="1" s="1"/>
  <c r="AG849" i="1"/>
  <c r="AH849" i="1" s="1"/>
  <c r="AG918" i="1"/>
  <c r="AH918" i="1" s="1"/>
  <c r="AG949" i="1"/>
  <c r="AH949" i="1" s="1"/>
  <c r="AG885" i="1"/>
  <c r="AH885" i="1" s="1"/>
  <c r="AG896" i="1"/>
  <c r="AH896" i="1" s="1"/>
  <c r="AF870" i="1"/>
  <c r="AG870" i="1" s="1"/>
  <c r="AH870" i="1" s="1"/>
  <c r="U864" i="1"/>
  <c r="AF795" i="1"/>
  <c r="AG795" i="1"/>
  <c r="AH795" i="1" s="1"/>
  <c r="AF654" i="1"/>
  <c r="AG654" i="1" s="1"/>
  <c r="AH654" i="1" s="1"/>
  <c r="AF673" i="1"/>
  <c r="AG673" i="1"/>
  <c r="AH673" i="1" s="1"/>
  <c r="AG761" i="1"/>
  <c r="AH761" i="1" s="1"/>
  <c r="AB805" i="1"/>
  <c r="AC805" i="1"/>
  <c r="AD805" i="1" s="1"/>
  <c r="AF696" i="1"/>
  <c r="AG696" i="1"/>
  <c r="AH696" i="1" s="1"/>
  <c r="AB823" i="1"/>
  <c r="AC823" i="1"/>
  <c r="AD823" i="1" s="1"/>
  <c r="AB865" i="1"/>
  <c r="AC865" i="1"/>
  <c r="AD865" i="1" s="1"/>
  <c r="AB869" i="1"/>
  <c r="U869" i="1"/>
  <c r="AG744" i="1"/>
  <c r="AH744" i="1" s="1"/>
  <c r="AF763" i="1"/>
  <c r="AG763" i="1" s="1"/>
  <c r="AH763" i="1" s="1"/>
  <c r="AF777" i="1"/>
  <c r="AG777" i="1"/>
  <c r="AH777" i="1" s="1"/>
  <c r="AC642" i="1"/>
  <c r="AD642" i="1" s="1"/>
  <c r="AB642" i="1"/>
  <c r="AB656" i="1"/>
  <c r="U656" i="1"/>
  <c r="AC656" i="1"/>
  <c r="AD656" i="1" s="1"/>
  <c r="U681" i="1"/>
  <c r="AC681" i="1"/>
  <c r="AD681" i="1" s="1"/>
  <c r="AB985" i="1"/>
  <c r="AC985" i="1"/>
  <c r="AD985" i="1" s="1"/>
  <c r="T954" i="1"/>
  <c r="AB937" i="1"/>
  <c r="AG797" i="1"/>
  <c r="AH797" i="1" s="1"/>
  <c r="AG873" i="1"/>
  <c r="AH873" i="1" s="1"/>
  <c r="AG859" i="1"/>
  <c r="AH859" i="1" s="1"/>
  <c r="AG853" i="1"/>
  <c r="AH853" i="1" s="1"/>
  <c r="AG847" i="1"/>
  <c r="AH847" i="1" s="1"/>
  <c r="AC864" i="1"/>
  <c r="AD864" i="1" s="1"/>
  <c r="AG658" i="1"/>
  <c r="AH658" i="1" s="1"/>
  <c r="AF693" i="1"/>
  <c r="AG693" i="1"/>
  <c r="AH693" i="1" s="1"/>
  <c r="AF701" i="1"/>
  <c r="AG701" i="1" s="1"/>
  <c r="AH701" i="1" s="1"/>
  <c r="AG725" i="1"/>
  <c r="AH725" i="1" s="1"/>
  <c r="AB940" i="1"/>
  <c r="U940" i="1"/>
  <c r="AB799" i="1"/>
  <c r="AC799" i="1"/>
  <c r="AD799" i="1" s="1"/>
  <c r="AB878" i="1"/>
  <c r="AC878" i="1"/>
  <c r="AD878" i="1" s="1"/>
  <c r="AG620" i="1"/>
  <c r="AH620" i="1" s="1"/>
  <c r="AC971" i="1"/>
  <c r="AD971" i="1" s="1"/>
  <c r="U971" i="1"/>
  <c r="AF974" i="1"/>
  <c r="AG974" i="1"/>
  <c r="AH974" i="1" s="1"/>
  <c r="U981" i="1"/>
  <c r="AB981" i="1"/>
  <c r="AB944" i="1"/>
  <c r="T906" i="1"/>
  <c r="AC734" i="1"/>
  <c r="AD734" i="1" s="1"/>
  <c r="AB734" i="1"/>
  <c r="U694" i="1"/>
  <c r="AC694" i="1"/>
  <c r="AD694" i="1" s="1"/>
  <c r="AC735" i="1"/>
  <c r="AD735" i="1" s="1"/>
  <c r="U735" i="1"/>
  <c r="R990" i="1"/>
  <c r="S990" i="1" s="1"/>
  <c r="T986" i="1"/>
  <c r="V986" i="1"/>
  <c r="R906" i="1"/>
  <c r="S906" i="1" s="1"/>
  <c r="U983" i="1"/>
  <c r="AC983" i="1"/>
  <c r="AD983" i="1" s="1"/>
  <c r="AB983" i="1"/>
  <c r="AB977" i="1"/>
  <c r="V973" i="1"/>
  <c r="T973" i="1"/>
  <c r="V972" i="1"/>
  <c r="T965" i="1"/>
  <c r="V965" i="1"/>
  <c r="U963" i="1"/>
  <c r="V953" i="1"/>
  <c r="T953" i="1"/>
  <c r="V909" i="1"/>
  <c r="T909" i="1"/>
  <c r="V877" i="1"/>
  <c r="T877" i="1"/>
  <c r="U975" i="1"/>
  <c r="AG975" i="1" s="1"/>
  <c r="AH975" i="1" s="1"/>
  <c r="AB975" i="1"/>
  <c r="AB968" i="1"/>
  <c r="AB912" i="1"/>
  <c r="AC754" i="1"/>
  <c r="AD754" i="1" s="1"/>
  <c r="AB754" i="1"/>
  <c r="AB949" i="1"/>
  <c r="T904" i="1"/>
  <c r="U631" i="1"/>
  <c r="AC631" i="1"/>
  <c r="AD631" i="1" s="1"/>
  <c r="AF651" i="1"/>
  <c r="AG651" i="1"/>
  <c r="AH651" i="1" s="1"/>
  <c r="AC679" i="1"/>
  <c r="AD679" i="1" s="1"/>
  <c r="AB679" i="1"/>
  <c r="AG770" i="1"/>
  <c r="AH770" i="1" s="1"/>
  <c r="AG785" i="1"/>
  <c r="AH785" i="1" s="1"/>
  <c r="AG776" i="1"/>
  <c r="AH776" i="1" s="1"/>
  <c r="AC721" i="1"/>
  <c r="AD721" i="1" s="1"/>
  <c r="U721" i="1"/>
  <c r="AB995" i="1"/>
  <c r="U995" i="1"/>
  <c r="AG995" i="1" s="1"/>
  <c r="AH995" i="1" s="1"/>
  <c r="R992" i="1"/>
  <c r="S992" i="1" s="1"/>
  <c r="U989" i="1"/>
  <c r="AC989" i="1"/>
  <c r="AD989" i="1" s="1"/>
  <c r="AB989" i="1"/>
  <c r="V988" i="1"/>
  <c r="T979" i="1"/>
  <c r="V979" i="1"/>
  <c r="R964" i="1"/>
  <c r="S964" i="1" s="1"/>
  <c r="R935" i="1"/>
  <c r="S935" i="1" s="1"/>
  <c r="T929" i="1"/>
  <c r="AC963" i="1"/>
  <c r="AD963" i="1" s="1"/>
  <c r="AF603" i="1"/>
  <c r="AG603" i="1"/>
  <c r="AH603" i="1" s="1"/>
  <c r="U635" i="1"/>
  <c r="AC635" i="1"/>
  <c r="AD635" i="1" s="1"/>
  <c r="U988" i="1"/>
  <c r="AC988" i="1"/>
  <c r="AD988" i="1" s="1"/>
  <c r="AB957" i="1"/>
  <c r="V956" i="1"/>
  <c r="T956" i="1"/>
  <c r="V950" i="1"/>
  <c r="T950" i="1"/>
  <c r="AF775" i="1"/>
  <c r="AG775" i="1" s="1"/>
  <c r="AH775" i="1" s="1"/>
  <c r="AG745" i="1"/>
  <c r="AH745" i="1" s="1"/>
  <c r="T881" i="1"/>
  <c r="AB635" i="1"/>
  <c r="AG733" i="1"/>
  <c r="AH733" i="1" s="1"/>
  <c r="AB741" i="1"/>
  <c r="U741" i="1"/>
  <c r="AC741" i="1"/>
  <c r="AD741" i="1" s="1"/>
  <c r="U708" i="1"/>
  <c r="AC708" i="1"/>
  <c r="AD708" i="1" s="1"/>
  <c r="AB971" i="1"/>
  <c r="R994" i="1"/>
  <c r="S994" i="1" s="1"/>
  <c r="T968" i="1"/>
  <c r="R949" i="1"/>
  <c r="S949" i="1" s="1"/>
  <c r="R841" i="1"/>
  <c r="S841" i="1" s="1"/>
  <c r="R717" i="1"/>
  <c r="S717" i="1" s="1"/>
  <c r="T834" i="1"/>
  <c r="V976" i="1"/>
  <c r="R952" i="1"/>
  <c r="S952" i="1" s="1"/>
  <c r="R868" i="1"/>
  <c r="S868" i="1" s="1"/>
  <c r="R837" i="1"/>
  <c r="S837" i="1" s="1"/>
  <c r="V987" i="1"/>
  <c r="T987" i="1"/>
  <c r="V737" i="1"/>
  <c r="T737" i="1"/>
  <c r="T999" i="1"/>
  <c r="R984" i="1"/>
  <c r="S984" i="1" s="1"/>
  <c r="R913" i="1"/>
  <c r="S913" i="1" s="1"/>
  <c r="R904" i="1"/>
  <c r="S904" i="1" s="1"/>
  <c r="R879" i="1"/>
  <c r="S879" i="1" s="1"/>
  <c r="R847" i="1"/>
  <c r="S847" i="1" s="1"/>
  <c r="V724" i="1"/>
  <c r="T724" i="1"/>
  <c r="R932" i="1"/>
  <c r="S932" i="1" s="1"/>
  <c r="R900" i="1"/>
  <c r="S900" i="1" s="1"/>
  <c r="R872" i="1"/>
  <c r="S872" i="1" s="1"/>
  <c r="T783" i="1"/>
  <c r="R774" i="1"/>
  <c r="S774" i="1" s="1"/>
  <c r="T743" i="1"/>
  <c r="R789" i="1"/>
  <c r="S789" i="1" s="1"/>
  <c r="R765" i="1"/>
  <c r="S765" i="1" s="1"/>
  <c r="T757" i="1"/>
  <c r="T750" i="1"/>
  <c r="T709" i="1"/>
  <c r="R709" i="1"/>
  <c r="S709" i="1" s="1"/>
  <c r="R704" i="1"/>
  <c r="S704" i="1" s="1"/>
  <c r="R794" i="1"/>
  <c r="S794" i="1" s="1"/>
  <c r="R720" i="1"/>
  <c r="S720" i="1" s="1"/>
  <c r="V709" i="1"/>
  <c r="R689" i="1"/>
  <c r="S689" i="1" s="1"/>
  <c r="R966" i="1"/>
  <c r="S966" i="1" s="1"/>
  <c r="R840" i="1"/>
  <c r="S840" i="1" s="1"/>
  <c r="R836" i="1"/>
  <c r="S836" i="1" s="1"/>
  <c r="T767" i="1"/>
  <c r="R742" i="1"/>
  <c r="S742" i="1" s="1"/>
  <c r="T659" i="1"/>
  <c r="V659" i="1"/>
  <c r="AB651" i="1"/>
  <c r="R869" i="1"/>
  <c r="S869" i="1" s="1"/>
  <c r="R832" i="1"/>
  <c r="S832" i="1" s="1"/>
  <c r="R821" i="1"/>
  <c r="S821" i="1" s="1"/>
  <c r="R817" i="1"/>
  <c r="S817" i="1" s="1"/>
  <c r="R812" i="1"/>
  <c r="S812" i="1" s="1"/>
  <c r="R803" i="1"/>
  <c r="S803" i="1" s="1"/>
  <c r="R715" i="1"/>
  <c r="S715" i="1" s="1"/>
  <c r="R824" i="1"/>
  <c r="S824" i="1" s="1"/>
  <c r="R820" i="1"/>
  <c r="S820" i="1" s="1"/>
  <c r="R815" i="1"/>
  <c r="S815" i="1" s="1"/>
  <c r="R811" i="1"/>
  <c r="S811" i="1" s="1"/>
  <c r="R788" i="1"/>
  <c r="S788" i="1" s="1"/>
  <c r="T768" i="1"/>
  <c r="T758" i="1"/>
  <c r="T746" i="1"/>
  <c r="R659" i="1"/>
  <c r="S659" i="1" s="1"/>
  <c r="R592" i="1"/>
  <c r="S592" i="1" s="1"/>
  <c r="R590" i="1"/>
  <c r="S590" i="1" s="1"/>
  <c r="R658" i="1"/>
  <c r="S658" i="1" s="1"/>
  <c r="R680" i="1"/>
  <c r="S680" i="1" s="1"/>
  <c r="U660" i="1"/>
  <c r="AG660" i="1" s="1"/>
  <c r="AH660" i="1" s="1"/>
  <c r="R711" i="1"/>
  <c r="S711" i="1" s="1"/>
  <c r="R705" i="1"/>
  <c r="S705" i="1" s="1"/>
  <c r="R694" i="1"/>
  <c r="S694" i="1" s="1"/>
  <c r="R688" i="1"/>
  <c r="S688" i="1" s="1"/>
  <c r="R667" i="1"/>
  <c r="S667" i="1" s="1"/>
  <c r="R681" i="1"/>
  <c r="S681" i="1" s="1"/>
  <c r="R657" i="1"/>
  <c r="S657" i="1" s="1"/>
  <c r="T652" i="1"/>
  <c r="V621" i="1"/>
  <c r="R359" i="1"/>
  <c r="S359" i="1" s="1"/>
  <c r="AB548" i="1"/>
  <c r="T423" i="1"/>
  <c r="AB568" i="1"/>
  <c r="T551" i="1"/>
  <c r="R540" i="1"/>
  <c r="S540" i="1" s="1"/>
  <c r="R506" i="1"/>
  <c r="S506" i="1" s="1"/>
  <c r="T460" i="1"/>
  <c r="T454" i="1"/>
  <c r="R393" i="1"/>
  <c r="S393" i="1" s="1"/>
  <c r="V370" i="1"/>
  <c r="AB513" i="1"/>
  <c r="R570" i="1"/>
  <c r="S570" i="1" s="1"/>
  <c r="T340" i="1"/>
  <c r="V340" i="1"/>
  <c r="T393" i="1"/>
  <c r="R373" i="1"/>
  <c r="S373" i="1" s="1"/>
  <c r="AB335" i="1"/>
  <c r="V325" i="1"/>
  <c r="T325" i="1"/>
  <c r="AB328" i="1"/>
  <c r="AB354" i="1"/>
  <c r="V514" i="1"/>
  <c r="V492" i="1"/>
  <c r="R439" i="1"/>
  <c r="S439" i="1" s="1"/>
  <c r="T495" i="1"/>
  <c r="V466" i="1"/>
  <c r="V454" i="1"/>
  <c r="R330" i="1"/>
  <c r="S330" i="1" s="1"/>
  <c r="R202" i="1"/>
  <c r="S202" i="1" s="1"/>
  <c r="AB234" i="1"/>
  <c r="R258" i="1"/>
  <c r="S258" i="1" s="1"/>
  <c r="R229" i="1"/>
  <c r="S229" i="1" s="1"/>
  <c r="R175" i="1"/>
  <c r="S175" i="1" s="1"/>
  <c r="AF118" i="1" l="1"/>
  <c r="AG118" i="1"/>
  <c r="AH118" i="1" s="1"/>
  <c r="AF92" i="1"/>
  <c r="AG92" i="1"/>
  <c r="AH92" i="1" s="1"/>
  <c r="AF63" i="1"/>
  <c r="AG63" i="1" s="1"/>
  <c r="AH63" i="1" s="1"/>
  <c r="AF79" i="1"/>
  <c r="AG79" i="1"/>
  <c r="AH79" i="1" s="1"/>
  <c r="AF112" i="1"/>
  <c r="AG112" i="1"/>
  <c r="AH112" i="1" s="1"/>
  <c r="AF109" i="1"/>
  <c r="AG109" i="1" s="1"/>
  <c r="AH109" i="1" s="1"/>
  <c r="AC743" i="1"/>
  <c r="AD743" i="1" s="1"/>
  <c r="AB743" i="1"/>
  <c r="U743" i="1"/>
  <c r="AF635" i="1"/>
  <c r="AG635" i="1" s="1"/>
  <c r="AH635" i="1" s="1"/>
  <c r="AB953" i="1"/>
  <c r="AC953" i="1"/>
  <c r="AD953" i="1" s="1"/>
  <c r="U953" i="1"/>
  <c r="AG656" i="1"/>
  <c r="AH656" i="1" s="1"/>
  <c r="AF656" i="1"/>
  <c r="U998" i="1"/>
  <c r="AC998" i="1"/>
  <c r="AD998" i="1" s="1"/>
  <c r="AF575" i="1"/>
  <c r="AG575" i="1"/>
  <c r="AH575" i="1" s="1"/>
  <c r="AC979" i="1"/>
  <c r="AD979" i="1" s="1"/>
  <c r="U979" i="1"/>
  <c r="AF735" i="1"/>
  <c r="AG735" i="1" s="1"/>
  <c r="AH735" i="1" s="1"/>
  <c r="AF403" i="1"/>
  <c r="AG403" i="1" s="1"/>
  <c r="AH403" i="1" s="1"/>
  <c r="AF862" i="1"/>
  <c r="AG862" i="1" s="1"/>
  <c r="AH862" i="1" s="1"/>
  <c r="AF925" i="1"/>
  <c r="AG925" i="1" s="1"/>
  <c r="AH925" i="1" s="1"/>
  <c r="AF617" i="1"/>
  <c r="AG617" i="1" s="1"/>
  <c r="AH617" i="1" s="1"/>
  <c r="AF269" i="1"/>
  <c r="AG269" i="1"/>
  <c r="AH269" i="1" s="1"/>
  <c r="AC325" i="1"/>
  <c r="AD325" i="1" s="1"/>
  <c r="U325" i="1"/>
  <c r="AB325" i="1"/>
  <c r="AC968" i="1"/>
  <c r="AD968" i="1" s="1"/>
  <c r="U968" i="1"/>
  <c r="AF721" i="1"/>
  <c r="AG721" i="1"/>
  <c r="AH721" i="1" s="1"/>
  <c r="AF805" i="1"/>
  <c r="AG805" i="1" s="1"/>
  <c r="AH805" i="1" s="1"/>
  <c r="AF858" i="1"/>
  <c r="AG858" i="1"/>
  <c r="AH858" i="1" s="1"/>
  <c r="AF411" i="1"/>
  <c r="AG411" i="1" s="1"/>
  <c r="AH411" i="1" s="1"/>
  <c r="AF292" i="1"/>
  <c r="AG292" i="1" s="1"/>
  <c r="AH292" i="1" s="1"/>
  <c r="AG163" i="1"/>
  <c r="AH163" i="1" s="1"/>
  <c r="AF163" i="1"/>
  <c r="AC423" i="1"/>
  <c r="AD423" i="1" s="1"/>
  <c r="AB423" i="1"/>
  <c r="U423" i="1"/>
  <c r="AB709" i="1"/>
  <c r="AC709" i="1"/>
  <c r="AD709" i="1" s="1"/>
  <c r="U709" i="1"/>
  <c r="AG595" i="1"/>
  <c r="AH595" i="1" s="1"/>
  <c r="AF595" i="1"/>
  <c r="U652" i="1"/>
  <c r="AC652" i="1"/>
  <c r="AD652" i="1" s="1"/>
  <c r="AB652" i="1"/>
  <c r="AC768" i="1"/>
  <c r="AD768" i="1" s="1"/>
  <c r="AB768" i="1"/>
  <c r="U768" i="1"/>
  <c r="U659" i="1"/>
  <c r="AC659" i="1"/>
  <c r="AD659" i="1" s="1"/>
  <c r="AF741" i="1"/>
  <c r="AG741" i="1"/>
  <c r="AH741" i="1" s="1"/>
  <c r="AF679" i="1"/>
  <c r="AG679" i="1" s="1"/>
  <c r="AH679" i="1" s="1"/>
  <c r="AF754" i="1"/>
  <c r="AG754" i="1"/>
  <c r="AH754" i="1" s="1"/>
  <c r="AG878" i="1"/>
  <c r="AH878" i="1" s="1"/>
  <c r="AF878" i="1"/>
  <c r="AF927" i="1"/>
  <c r="AG927" i="1"/>
  <c r="AH927" i="1" s="1"/>
  <c r="AF670" i="1"/>
  <c r="AG670" i="1" s="1"/>
  <c r="AH670" i="1" s="1"/>
  <c r="AF926" i="1"/>
  <c r="AG926" i="1"/>
  <c r="AH926" i="1" s="1"/>
  <c r="AF781" i="1"/>
  <c r="AG781" i="1" s="1"/>
  <c r="AH781" i="1" s="1"/>
  <c r="AG869" i="1"/>
  <c r="AH869" i="1" s="1"/>
  <c r="AF578" i="1"/>
  <c r="AG578" i="1"/>
  <c r="AH578" i="1" s="1"/>
  <c r="AF249" i="1"/>
  <c r="AG249" i="1" s="1"/>
  <c r="AH249" i="1" s="1"/>
  <c r="AF615" i="1"/>
  <c r="AG615" i="1"/>
  <c r="AH615" i="1" s="1"/>
  <c r="AF672" i="1"/>
  <c r="AG672" i="1" s="1"/>
  <c r="AH672" i="1" s="1"/>
  <c r="AF230" i="1"/>
  <c r="AG230" i="1"/>
  <c r="AH230" i="1" s="1"/>
  <c r="AF443" i="1"/>
  <c r="AG443" i="1" s="1"/>
  <c r="AH443" i="1" s="1"/>
  <c r="AF302" i="1"/>
  <c r="AG302" i="1" s="1"/>
  <c r="AH302" i="1" s="1"/>
  <c r="AF255" i="1"/>
  <c r="AG255" i="1" s="1"/>
  <c r="AH255" i="1" s="1"/>
  <c r="AF561" i="1"/>
  <c r="AG561" i="1"/>
  <c r="AH561" i="1" s="1"/>
  <c r="AG447" i="1"/>
  <c r="AH447" i="1" s="1"/>
  <c r="AF447" i="1"/>
  <c r="AF38" i="1"/>
  <c r="AG38" i="1"/>
  <c r="AH38" i="1" s="1"/>
  <c r="AF173" i="1"/>
  <c r="AG173" i="1"/>
  <c r="AH173" i="1" s="1"/>
  <c r="AF251" i="1"/>
  <c r="AG251" i="1" s="1"/>
  <c r="AH251" i="1" s="1"/>
  <c r="AG589" i="1"/>
  <c r="AH589" i="1" s="1"/>
  <c r="AF589" i="1"/>
  <c r="AF110" i="1"/>
  <c r="AG110" i="1"/>
  <c r="AH110" i="1" s="1"/>
  <c r="AF43" i="1"/>
  <c r="AG43" i="1"/>
  <c r="AH43" i="1" s="1"/>
  <c r="AF347" i="1"/>
  <c r="AG347" i="1"/>
  <c r="AH347" i="1" s="1"/>
  <c r="AF501" i="1"/>
  <c r="AG501" i="1" s="1"/>
  <c r="AH501" i="1" s="1"/>
  <c r="AF189" i="1"/>
  <c r="AG189" i="1" s="1"/>
  <c r="AH189" i="1" s="1"/>
  <c r="AF371" i="1"/>
  <c r="AG371" i="1"/>
  <c r="AH371" i="1" s="1"/>
  <c r="AF807" i="1"/>
  <c r="AG807" i="1" s="1"/>
  <c r="AH807" i="1" s="1"/>
  <c r="AF415" i="1"/>
  <c r="AG415" i="1" s="1"/>
  <c r="AH415" i="1" s="1"/>
  <c r="AF82" i="1"/>
  <c r="AG82" i="1"/>
  <c r="AH82" i="1" s="1"/>
  <c r="AF117" i="1"/>
  <c r="AG117" i="1" s="1"/>
  <c r="AH117" i="1" s="1"/>
  <c r="AF295" i="1"/>
  <c r="AG295" i="1" s="1"/>
  <c r="AH295" i="1" s="1"/>
  <c r="AF122" i="1"/>
  <c r="AG122" i="1" s="1"/>
  <c r="AH122" i="1" s="1"/>
  <c r="AF526" i="1"/>
  <c r="AG526" i="1" s="1"/>
  <c r="AH526" i="1" s="1"/>
  <c r="AF428" i="1"/>
  <c r="AG428" i="1" s="1"/>
  <c r="AH428" i="1" s="1"/>
  <c r="AF524" i="1"/>
  <c r="AG524" i="1" s="1"/>
  <c r="AH524" i="1" s="1"/>
  <c r="AG714" i="1"/>
  <c r="AH714" i="1" s="1"/>
  <c r="AF714" i="1"/>
  <c r="AF168" i="1"/>
  <c r="AG168" i="1" s="1"/>
  <c r="AH168" i="1" s="1"/>
  <c r="AF591" i="1"/>
  <c r="AG591" i="1" s="1"/>
  <c r="AH591" i="1" s="1"/>
  <c r="AF493" i="1"/>
  <c r="AG493" i="1"/>
  <c r="AH493" i="1" s="1"/>
  <c r="AG308" i="1"/>
  <c r="AH308" i="1" s="1"/>
  <c r="AF308" i="1"/>
  <c r="AF37" i="1"/>
  <c r="AG37" i="1"/>
  <c r="AH37" i="1" s="1"/>
  <c r="AF66" i="1"/>
  <c r="AG66" i="1"/>
  <c r="AH66" i="1" s="1"/>
  <c r="AF364" i="1"/>
  <c r="AG364" i="1" s="1"/>
  <c r="AH364" i="1" s="1"/>
  <c r="AG23" i="1"/>
  <c r="AH23" i="1" s="1"/>
  <c r="AF23" i="1"/>
  <c r="AF108" i="1"/>
  <c r="AG108" i="1"/>
  <c r="AH108" i="1" s="1"/>
  <c r="AF148" i="1"/>
  <c r="AG148" i="1"/>
  <c r="AH148" i="1" s="1"/>
  <c r="AF78" i="1"/>
  <c r="AG78" i="1"/>
  <c r="AH78" i="1" s="1"/>
  <c r="AF440" i="1"/>
  <c r="AG440" i="1" s="1"/>
  <c r="AH440" i="1" s="1"/>
  <c r="AF284" i="1"/>
  <c r="AG284" i="1"/>
  <c r="AH284" i="1" s="1"/>
  <c r="AF337" i="1"/>
  <c r="AG337" i="1"/>
  <c r="AH337" i="1" s="1"/>
  <c r="AF233" i="1"/>
  <c r="AG233" i="1"/>
  <c r="AH233" i="1" s="1"/>
  <c r="AF87" i="1"/>
  <c r="AG87" i="1" s="1"/>
  <c r="AH87" i="1" s="1"/>
  <c r="AF144" i="1"/>
  <c r="AG144" i="1" s="1"/>
  <c r="AH144" i="1" s="1"/>
  <c r="AF394" i="1"/>
  <c r="AG394" i="1"/>
  <c r="AH394" i="1" s="1"/>
  <c r="AF31" i="1"/>
  <c r="AG31" i="1" s="1"/>
  <c r="AH31" i="1" s="1"/>
  <c r="AG345" i="1"/>
  <c r="AH345" i="1" s="1"/>
  <c r="AF345" i="1"/>
  <c r="AF177" i="1"/>
  <c r="AG177" i="1"/>
  <c r="AH177" i="1" s="1"/>
  <c r="AF91" i="1"/>
  <c r="AG91" i="1"/>
  <c r="AH91" i="1" s="1"/>
  <c r="AF864" i="1"/>
  <c r="AG864" i="1" s="1"/>
  <c r="AH864" i="1" s="1"/>
  <c r="AG18" i="1"/>
  <c r="AH18" i="1" s="1"/>
  <c r="AF18" i="1"/>
  <c r="AF821" i="1"/>
  <c r="AG821" i="1"/>
  <c r="AH821" i="1" s="1"/>
  <c r="AF22" i="1"/>
  <c r="AG22" i="1"/>
  <c r="AH22" i="1" s="1"/>
  <c r="AF139" i="1"/>
  <c r="AG139" i="1" s="1"/>
  <c r="AH139" i="1" s="1"/>
  <c r="AF58" i="1"/>
  <c r="AG58" i="1" s="1"/>
  <c r="AH58" i="1" s="1"/>
  <c r="AF392" i="1"/>
  <c r="AG392" i="1" s="1"/>
  <c r="AH392" i="1" s="1"/>
  <c r="AC933" i="1"/>
  <c r="AD933" i="1" s="1"/>
  <c r="U933" i="1"/>
  <c r="AF45" i="1"/>
  <c r="AG45" i="1" s="1"/>
  <c r="AH45" i="1" s="1"/>
  <c r="AG212" i="1"/>
  <c r="AH212" i="1" s="1"/>
  <c r="AF212" i="1"/>
  <c r="AF100" i="1"/>
  <c r="AG100" i="1" s="1"/>
  <c r="AH100" i="1" s="1"/>
  <c r="U340" i="1"/>
  <c r="AC340" i="1"/>
  <c r="AD340" i="1" s="1"/>
  <c r="AB340" i="1"/>
  <c r="AF748" i="1"/>
  <c r="AG748" i="1"/>
  <c r="AH748" i="1" s="1"/>
  <c r="AF288" i="1"/>
  <c r="AG288" i="1"/>
  <c r="AH288" i="1" s="1"/>
  <c r="AG377" i="1"/>
  <c r="AH377" i="1" s="1"/>
  <c r="AF377" i="1"/>
  <c r="AC956" i="1"/>
  <c r="AD956" i="1" s="1"/>
  <c r="U956" i="1"/>
  <c r="AB956" i="1"/>
  <c r="AF631" i="1"/>
  <c r="AG631" i="1" s="1"/>
  <c r="AH631" i="1" s="1"/>
  <c r="AF694" i="1"/>
  <c r="AG694" i="1"/>
  <c r="AH694" i="1" s="1"/>
  <c r="AC954" i="1"/>
  <c r="AD954" i="1" s="1"/>
  <c r="U954" i="1"/>
  <c r="AF916" i="1"/>
  <c r="AG916" i="1" s="1"/>
  <c r="AH916" i="1" s="1"/>
  <c r="AF675" i="1"/>
  <c r="AG675" i="1" s="1"/>
  <c r="AH675" i="1" s="1"/>
  <c r="AF997" i="1"/>
  <c r="AG997" i="1" s="1"/>
  <c r="AH997" i="1" s="1"/>
  <c r="AF984" i="1"/>
  <c r="AG984" i="1"/>
  <c r="AH984" i="1" s="1"/>
  <c r="AF559" i="1"/>
  <c r="AG559" i="1"/>
  <c r="AH559" i="1" s="1"/>
  <c r="AG967" i="1"/>
  <c r="AH967" i="1" s="1"/>
  <c r="AF967" i="1"/>
  <c r="AF912" i="1"/>
  <c r="AG912" i="1"/>
  <c r="AH912" i="1" s="1"/>
  <c r="AF759" i="1"/>
  <c r="AG759" i="1"/>
  <c r="AH759" i="1" s="1"/>
  <c r="AF334" i="1"/>
  <c r="AG334" i="1" s="1"/>
  <c r="AH334" i="1" s="1"/>
  <c r="AG318" i="1"/>
  <c r="AH318" i="1" s="1"/>
  <c r="AF318" i="1"/>
  <c r="AC750" i="1"/>
  <c r="AD750" i="1" s="1"/>
  <c r="AB750" i="1"/>
  <c r="U750" i="1"/>
  <c r="AB881" i="1"/>
  <c r="U881" i="1"/>
  <c r="AC881" i="1"/>
  <c r="AD881" i="1" s="1"/>
  <c r="AF963" i="1"/>
  <c r="AG963" i="1" s="1"/>
  <c r="AH963" i="1" s="1"/>
  <c r="AF989" i="1"/>
  <c r="AG989" i="1"/>
  <c r="AH989" i="1" s="1"/>
  <c r="AB904" i="1"/>
  <c r="AC904" i="1"/>
  <c r="AD904" i="1" s="1"/>
  <c r="U904" i="1"/>
  <c r="AB877" i="1"/>
  <c r="AC877" i="1"/>
  <c r="AD877" i="1" s="1"/>
  <c r="U877" i="1"/>
  <c r="AB965" i="1"/>
  <c r="U965" i="1"/>
  <c r="AC965" i="1"/>
  <c r="AD965" i="1" s="1"/>
  <c r="AF985" i="1"/>
  <c r="AG985" i="1" s="1"/>
  <c r="AH985" i="1" s="1"/>
  <c r="AF642" i="1"/>
  <c r="AG642" i="1"/>
  <c r="AH642" i="1" s="1"/>
  <c r="AF865" i="1"/>
  <c r="AG865" i="1" s="1"/>
  <c r="AH865" i="1" s="1"/>
  <c r="AF980" i="1"/>
  <c r="AG980" i="1" s="1"/>
  <c r="AH980" i="1" s="1"/>
  <c r="AF893" i="1"/>
  <c r="AG893" i="1" s="1"/>
  <c r="AH893" i="1" s="1"/>
  <c r="AF902" i="1"/>
  <c r="AG902" i="1" s="1"/>
  <c r="AH902" i="1" s="1"/>
  <c r="AF479" i="1"/>
  <c r="AG479" i="1"/>
  <c r="AH479" i="1" s="1"/>
  <c r="AF766" i="1"/>
  <c r="AG766" i="1" s="1"/>
  <c r="AH766" i="1" s="1"/>
  <c r="AF261" i="1"/>
  <c r="AG261" i="1" s="1"/>
  <c r="AH261" i="1" s="1"/>
  <c r="AF470" i="1"/>
  <c r="AG470" i="1" s="1"/>
  <c r="AH470" i="1" s="1"/>
  <c r="AF263" i="1"/>
  <c r="AG263" i="1"/>
  <c r="AH263" i="1" s="1"/>
  <c r="AG309" i="1"/>
  <c r="AH309" i="1" s="1"/>
  <c r="AF309" i="1"/>
  <c r="AF123" i="1"/>
  <c r="AG123" i="1" s="1"/>
  <c r="AH123" i="1" s="1"/>
  <c r="AF16" i="1"/>
  <c r="AG16" i="1"/>
  <c r="AH16" i="1" s="1"/>
  <c r="AF468" i="1"/>
  <c r="AG468" i="1" s="1"/>
  <c r="AH468" i="1" s="1"/>
  <c r="AG426" i="1"/>
  <c r="AH426" i="1" s="1"/>
  <c r="AF426" i="1"/>
  <c r="AF132" i="1"/>
  <c r="AG132" i="1" s="1"/>
  <c r="AH132" i="1" s="1"/>
  <c r="U987" i="1"/>
  <c r="AC987" i="1"/>
  <c r="AD987" i="1" s="1"/>
  <c r="AB987" i="1"/>
  <c r="U950" i="1"/>
  <c r="AB950" i="1"/>
  <c r="AC950" i="1"/>
  <c r="AD950" i="1" s="1"/>
  <c r="AC767" i="1"/>
  <c r="AD767" i="1" s="1"/>
  <c r="AB767" i="1"/>
  <c r="U767" i="1"/>
  <c r="AF799" i="1"/>
  <c r="AG799" i="1" s="1"/>
  <c r="AH799" i="1" s="1"/>
  <c r="AF362" i="1"/>
  <c r="AG362" i="1"/>
  <c r="AH362" i="1" s="1"/>
  <c r="AF854" i="1"/>
  <c r="AG854" i="1" s="1"/>
  <c r="AH854" i="1" s="1"/>
  <c r="AF24" i="1"/>
  <c r="AG24" i="1"/>
  <c r="AH24" i="1" s="1"/>
  <c r="AF378" i="1"/>
  <c r="AG378" i="1" s="1"/>
  <c r="AH378" i="1" s="1"/>
  <c r="AF919" i="1"/>
  <c r="AG919" i="1" s="1"/>
  <c r="AH919" i="1" s="1"/>
  <c r="AF891" i="1"/>
  <c r="AG891" i="1"/>
  <c r="AH891" i="1" s="1"/>
  <c r="AF93" i="1"/>
  <c r="AG93" i="1"/>
  <c r="AH93" i="1" s="1"/>
  <c r="AF947" i="1"/>
  <c r="AG947" i="1" s="1"/>
  <c r="AH947" i="1" s="1"/>
  <c r="AF207" i="1"/>
  <c r="AG207" i="1" s="1"/>
  <c r="AH207" i="1" s="1"/>
  <c r="AF296" i="1"/>
  <c r="AG296" i="1" s="1"/>
  <c r="AH296" i="1" s="1"/>
  <c r="U495" i="1"/>
  <c r="AB495" i="1"/>
  <c r="AC495" i="1"/>
  <c r="AD495" i="1" s="1"/>
  <c r="U999" i="1"/>
  <c r="AC999" i="1"/>
  <c r="AD999" i="1" s="1"/>
  <c r="AF734" i="1"/>
  <c r="AG734" i="1" s="1"/>
  <c r="AH734" i="1" s="1"/>
  <c r="AF773" i="1"/>
  <c r="AG773" i="1" s="1"/>
  <c r="AH773" i="1" s="1"/>
  <c r="AF872" i="1"/>
  <c r="AG872" i="1"/>
  <c r="AH872" i="1" s="1"/>
  <c r="AF952" i="1"/>
  <c r="AG952" i="1"/>
  <c r="AH952" i="1" s="1"/>
  <c r="AG846" i="1"/>
  <c r="AH846" i="1" s="1"/>
  <c r="AF846" i="1"/>
  <c r="AF267" i="1"/>
  <c r="AG267" i="1" s="1"/>
  <c r="AH267" i="1" s="1"/>
  <c r="AF802" i="1"/>
  <c r="AG802" i="1"/>
  <c r="AH802" i="1" s="1"/>
  <c r="AF536" i="1"/>
  <c r="AG536" i="1"/>
  <c r="AH536" i="1" s="1"/>
  <c r="AF245" i="1"/>
  <c r="AG245" i="1" s="1"/>
  <c r="AH245" i="1" s="1"/>
  <c r="AF512" i="1"/>
  <c r="AG512" i="1"/>
  <c r="AH512" i="1" s="1"/>
  <c r="AF182" i="1"/>
  <c r="AG182" i="1" s="1"/>
  <c r="AH182" i="1" s="1"/>
  <c r="AF26" i="1"/>
  <c r="AG26" i="1"/>
  <c r="AH26" i="1" s="1"/>
  <c r="AF644" i="1"/>
  <c r="AG644" i="1" s="1"/>
  <c r="AH644" i="1" s="1"/>
  <c r="AF789" i="1"/>
  <c r="AG789" i="1" s="1"/>
  <c r="AH789" i="1" s="1"/>
  <c r="AF494" i="1"/>
  <c r="AG494" i="1"/>
  <c r="AH494" i="1" s="1"/>
  <c r="AF40" i="1"/>
  <c r="AG40" i="1" s="1"/>
  <c r="AH40" i="1" s="1"/>
  <c r="AG136" i="1"/>
  <c r="AH136" i="1" s="1"/>
  <c r="AF136" i="1"/>
  <c r="AF104" i="1"/>
  <c r="AG104" i="1" s="1"/>
  <c r="AH104" i="1" s="1"/>
  <c r="AF540" i="1"/>
  <c r="AG540" i="1"/>
  <c r="AH540" i="1" s="1"/>
  <c r="AF534" i="1"/>
  <c r="AG534" i="1"/>
  <c r="AH534" i="1" s="1"/>
  <c r="AG351" i="1"/>
  <c r="AH351" i="1" s="1"/>
  <c r="AF351" i="1"/>
  <c r="AF116" i="1"/>
  <c r="AG116" i="1" s="1"/>
  <c r="AH116" i="1" s="1"/>
  <c r="AF111" i="1"/>
  <c r="AG111" i="1"/>
  <c r="AH111" i="1" s="1"/>
  <c r="AB551" i="1"/>
  <c r="AC551" i="1"/>
  <c r="AD551" i="1" s="1"/>
  <c r="U551" i="1"/>
  <c r="AF839" i="1"/>
  <c r="AG839" i="1" s="1"/>
  <c r="AH839" i="1" s="1"/>
  <c r="AC783" i="1"/>
  <c r="AD783" i="1" s="1"/>
  <c r="AB783" i="1"/>
  <c r="U783" i="1"/>
  <c r="AF983" i="1"/>
  <c r="AG983" i="1"/>
  <c r="AH983" i="1" s="1"/>
  <c r="AB954" i="1"/>
  <c r="AF848" i="1"/>
  <c r="AG848" i="1"/>
  <c r="AH848" i="1" s="1"/>
  <c r="AF665" i="1"/>
  <c r="AG665" i="1"/>
  <c r="AH665" i="1" s="1"/>
  <c r="AF224" i="1"/>
  <c r="AG224" i="1" s="1"/>
  <c r="AH224" i="1" s="1"/>
  <c r="AF191" i="1"/>
  <c r="AG191" i="1"/>
  <c r="AH191" i="1" s="1"/>
  <c r="AF419" i="1"/>
  <c r="AG419" i="1"/>
  <c r="AH419" i="1" s="1"/>
  <c r="AF198" i="1"/>
  <c r="AG198" i="1"/>
  <c r="AH198" i="1" s="1"/>
  <c r="U454" i="1"/>
  <c r="AB454" i="1"/>
  <c r="AC454" i="1"/>
  <c r="AD454" i="1" s="1"/>
  <c r="AC746" i="1"/>
  <c r="AD746" i="1" s="1"/>
  <c r="AB746" i="1"/>
  <c r="U746" i="1"/>
  <c r="AB659" i="1"/>
  <c r="AC757" i="1"/>
  <c r="AD757" i="1" s="1"/>
  <c r="AB757" i="1"/>
  <c r="U757" i="1"/>
  <c r="AF708" i="1"/>
  <c r="AG708" i="1"/>
  <c r="AH708" i="1" s="1"/>
  <c r="AB979" i="1"/>
  <c r="AC929" i="1"/>
  <c r="AD929" i="1" s="1"/>
  <c r="U929" i="1"/>
  <c r="AB929" i="1"/>
  <c r="AG971" i="1"/>
  <c r="AH971" i="1" s="1"/>
  <c r="AF971" i="1"/>
  <c r="AC393" i="1"/>
  <c r="AD393" i="1" s="1"/>
  <c r="U393" i="1"/>
  <c r="AB393" i="1"/>
  <c r="U460" i="1"/>
  <c r="AB460" i="1"/>
  <c r="AC460" i="1"/>
  <c r="AD460" i="1" s="1"/>
  <c r="AC758" i="1"/>
  <c r="AD758" i="1" s="1"/>
  <c r="AB758" i="1"/>
  <c r="U758" i="1"/>
  <c r="AC724" i="1"/>
  <c r="AD724" i="1" s="1"/>
  <c r="U724" i="1"/>
  <c r="AB724" i="1"/>
  <c r="U737" i="1"/>
  <c r="AC737" i="1"/>
  <c r="AD737" i="1" s="1"/>
  <c r="AB737" i="1"/>
  <c r="AB834" i="1"/>
  <c r="AC834" i="1"/>
  <c r="AD834" i="1" s="1"/>
  <c r="U834" i="1"/>
  <c r="AF988" i="1"/>
  <c r="AG988" i="1"/>
  <c r="AH988" i="1" s="1"/>
  <c r="AB909" i="1"/>
  <c r="AC909" i="1"/>
  <c r="AD909" i="1" s="1"/>
  <c r="U909" i="1"/>
  <c r="U973" i="1"/>
  <c r="AB973" i="1"/>
  <c r="AC973" i="1"/>
  <c r="AD973" i="1" s="1"/>
  <c r="U986" i="1"/>
  <c r="AC986" i="1"/>
  <c r="AD986" i="1" s="1"/>
  <c r="AB986" i="1"/>
  <c r="U906" i="1"/>
  <c r="AB906" i="1"/>
  <c r="AC906" i="1"/>
  <c r="AD906" i="1" s="1"/>
  <c r="AF681" i="1"/>
  <c r="AG681" i="1"/>
  <c r="AH681" i="1" s="1"/>
  <c r="AF823" i="1"/>
  <c r="AG823" i="1"/>
  <c r="AH823" i="1" s="1"/>
  <c r="AB991" i="1"/>
  <c r="AC991" i="1"/>
  <c r="AD991" i="1" s="1"/>
  <c r="U991" i="1"/>
  <c r="AF977" i="1"/>
  <c r="AG977" i="1" s="1"/>
  <c r="AH977" i="1" s="1"/>
  <c r="AG774" i="1"/>
  <c r="AH774" i="1" s="1"/>
  <c r="AF774" i="1"/>
  <c r="AF920" i="1"/>
  <c r="AG920" i="1"/>
  <c r="AH920" i="1" s="1"/>
  <c r="AF311" i="1"/>
  <c r="AG311" i="1"/>
  <c r="AH311" i="1" s="1"/>
  <c r="U948" i="1"/>
  <c r="AC948" i="1"/>
  <c r="AD948" i="1" s="1"/>
  <c r="AF747" i="1"/>
  <c r="AG747" i="1" s="1"/>
  <c r="AH747" i="1" s="1"/>
  <c r="AF736" i="1"/>
  <c r="AG736" i="1" s="1"/>
  <c r="AH736" i="1" s="1"/>
  <c r="AF301" i="1"/>
  <c r="AG301" i="1" s="1"/>
  <c r="AH301" i="1" s="1"/>
  <c r="AF242" i="1"/>
  <c r="AG242" i="1" s="1"/>
  <c r="AH242" i="1" s="1"/>
  <c r="AF235" i="1"/>
  <c r="AG235" i="1" s="1"/>
  <c r="AH235" i="1" s="1"/>
  <c r="AF360" i="1"/>
  <c r="AG360" i="1"/>
  <c r="AH360" i="1" s="1"/>
  <c r="AF279" i="1"/>
  <c r="AG279" i="1"/>
  <c r="AH279" i="1" s="1"/>
  <c r="AF200" i="1"/>
  <c r="AG200" i="1"/>
  <c r="AH200" i="1" s="1"/>
  <c r="AG264" i="1"/>
  <c r="AH264" i="1" s="1"/>
  <c r="AF264" i="1"/>
  <c r="AF354" i="1"/>
  <c r="AG354" i="1" s="1"/>
  <c r="AH354" i="1" s="1"/>
  <c r="AF140" i="1"/>
  <c r="AG140" i="1" s="1"/>
  <c r="AH140" i="1" s="1"/>
  <c r="AF382" i="1"/>
  <c r="AG382" i="1" s="1"/>
  <c r="AH382" i="1" s="1"/>
  <c r="AF42" i="1"/>
  <c r="AG42" i="1" s="1"/>
  <c r="AH42" i="1" s="1"/>
  <c r="AF15" i="1"/>
  <c r="AG15" i="1"/>
  <c r="AH15" i="1" s="1"/>
  <c r="AF32" i="1"/>
  <c r="AG32" i="1"/>
  <c r="AH32" i="1" s="1"/>
  <c r="AF455" i="1"/>
  <c r="AG455" i="1"/>
  <c r="AH455" i="1" s="1"/>
  <c r="AF724" i="1" l="1"/>
  <c r="AG724" i="1" s="1"/>
  <c r="AH724" i="1" s="1"/>
  <c r="AF746" i="1"/>
  <c r="AG746" i="1"/>
  <c r="AH746" i="1" s="1"/>
  <c r="AF998" i="1"/>
  <c r="AG998" i="1"/>
  <c r="AH998" i="1" s="1"/>
  <c r="AF750" i="1"/>
  <c r="AG750" i="1" s="1"/>
  <c r="AH750" i="1" s="1"/>
  <c r="AF906" i="1"/>
  <c r="AG906" i="1"/>
  <c r="AH906" i="1" s="1"/>
  <c r="AF709" i="1"/>
  <c r="AG709" i="1" s="1"/>
  <c r="AH709" i="1" s="1"/>
  <c r="AF768" i="1"/>
  <c r="AG768" i="1" s="1"/>
  <c r="AH768" i="1" s="1"/>
  <c r="AF743" i="1"/>
  <c r="AG743" i="1"/>
  <c r="AH743" i="1" s="1"/>
  <c r="AF968" i="1"/>
  <c r="AG968" i="1"/>
  <c r="AH968" i="1" s="1"/>
  <c r="AF393" i="1"/>
  <c r="AG393" i="1"/>
  <c r="AH393" i="1" s="1"/>
  <c r="AF999" i="1"/>
  <c r="AG999" i="1"/>
  <c r="AH999" i="1" s="1"/>
  <c r="AF495" i="1"/>
  <c r="AG495" i="1" s="1"/>
  <c r="AH495" i="1" s="1"/>
  <c r="AF877" i="1"/>
  <c r="AG877" i="1"/>
  <c r="AH877" i="1" s="1"/>
  <c r="AF991" i="1"/>
  <c r="AG991" i="1"/>
  <c r="AH991" i="1" s="1"/>
  <c r="AF909" i="1"/>
  <c r="AG909" i="1"/>
  <c r="AH909" i="1" s="1"/>
  <c r="AF881" i="1"/>
  <c r="AG881" i="1"/>
  <c r="AH881" i="1" s="1"/>
  <c r="AF783" i="1"/>
  <c r="AG783" i="1"/>
  <c r="AH783" i="1" s="1"/>
  <c r="AF652" i="1"/>
  <c r="AG652" i="1"/>
  <c r="AH652" i="1" s="1"/>
  <c r="AF979" i="1"/>
  <c r="AG979" i="1"/>
  <c r="AH979" i="1" s="1"/>
  <c r="AF953" i="1"/>
  <c r="AG953" i="1" s="1"/>
  <c r="AH953" i="1" s="1"/>
  <c r="AF948" i="1"/>
  <c r="AG948" i="1"/>
  <c r="AH948" i="1" s="1"/>
  <c r="AF737" i="1"/>
  <c r="AG737" i="1"/>
  <c r="AH737" i="1" s="1"/>
  <c r="AF904" i="1"/>
  <c r="AG904" i="1"/>
  <c r="AH904" i="1" s="1"/>
  <c r="AF956" i="1"/>
  <c r="AG956" i="1"/>
  <c r="AH956" i="1" s="1"/>
  <c r="AF340" i="1"/>
  <c r="AG340" i="1"/>
  <c r="AH340" i="1" s="1"/>
  <c r="AF423" i="1"/>
  <c r="AG423" i="1" s="1"/>
  <c r="AH423" i="1" s="1"/>
  <c r="AF973" i="1"/>
  <c r="AG973" i="1"/>
  <c r="AH973" i="1" s="1"/>
  <c r="AF834" i="1"/>
  <c r="AG834" i="1"/>
  <c r="AH834" i="1" s="1"/>
  <c r="AF454" i="1"/>
  <c r="AG454" i="1" s="1"/>
  <c r="AH454" i="1" s="1"/>
  <c r="AF551" i="1"/>
  <c r="AG551" i="1" s="1"/>
  <c r="AH551" i="1" s="1"/>
  <c r="AF758" i="1"/>
  <c r="AG758" i="1" s="1"/>
  <c r="AH758" i="1" s="1"/>
  <c r="AF987" i="1"/>
  <c r="AG987" i="1"/>
  <c r="AH987" i="1" s="1"/>
  <c r="AF460" i="1"/>
  <c r="AG460" i="1" s="1"/>
  <c r="AH460" i="1" s="1"/>
  <c r="AF757" i="1"/>
  <c r="AG757" i="1" s="1"/>
  <c r="AH757" i="1" s="1"/>
  <c r="AF986" i="1"/>
  <c r="AG986" i="1"/>
  <c r="AH986" i="1" s="1"/>
  <c r="AF929" i="1"/>
  <c r="AG929" i="1"/>
  <c r="AH929" i="1" s="1"/>
  <c r="AF767" i="1"/>
  <c r="AG767" i="1"/>
  <c r="AH767" i="1" s="1"/>
  <c r="AF950" i="1"/>
  <c r="AG950" i="1"/>
  <c r="AH950" i="1" s="1"/>
  <c r="AF965" i="1"/>
  <c r="AG965" i="1" s="1"/>
  <c r="AH965" i="1" s="1"/>
  <c r="AF954" i="1"/>
  <c r="AG954" i="1"/>
  <c r="AH954" i="1" s="1"/>
  <c r="AF933" i="1"/>
  <c r="AG933" i="1"/>
  <c r="AH933" i="1" s="1"/>
  <c r="AF659" i="1"/>
  <c r="AG659" i="1"/>
  <c r="AH659" i="1" s="1"/>
  <c r="AF325" i="1"/>
  <c r="AG325" i="1" s="1"/>
  <c r="AH325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<sst xmlns="http://schemas.openxmlformats.org/spreadsheetml/2006/main" count="126" uniqueCount="105">
  <si>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</si>
  <si>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</si>
  <si>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</si>
  <si>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</si>
  <si>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</si>
  <si>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</si>
  <si>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</si>
  <si>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</si>
  <si>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</si>
  <si>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</si>
  <si>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</si>
  <si>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</si>
  <si>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</si>
  <si>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</si>
  <si>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</si>
  <si>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</si>
  <si>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</si>
  <si>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</si>
  <si>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</si>
  <si>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</si>
  <si>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</si>
  <si>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</si>
  <si>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</si>
  <si>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</si>
  <si>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</si>
  <si>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</si>
  <si>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</si>
  <si>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</si>
  <si>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</si>
  <si>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</si>
  <si>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</si>
  <si>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</si>
  <si>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</si>
  <si>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</si>
  <si>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</si>
  <si>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</si>
  <si>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</si>
  <si>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</si>
  <si>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</si>
  <si>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</si>
  <si>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</si>
  <si>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</si>
  <si>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</si>
  <si>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</si>
  <si>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</si>
  <si>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</si>
  <si>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</si>
  <si>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</si>
  <si>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</si>
  <si>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</si>
  <si>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</si>
  <si>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</si>
  <si>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</si>
  <si>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</si>
  <si>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</si>
  <si>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</si>
  <si>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</si>
  <si>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</si>
  <si>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</si>
  <si>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</si>
  <si>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</si>
  <si>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</si>
  <si>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</si>
  <si>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</si>
  <si>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</si>
  <si>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</si>
  <si>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</si>
  <si>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</si>
  <si>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</si>
  <si>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</si>
  <si>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</si>
  <si>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</si>
  <si>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</si>
  <si>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</si>
  <si>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</si>
  <si>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</si>
  <si>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</si>
  <si>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</si>
  <si>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</si>
  <si>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</si>
  <si>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</si>
  <si>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</si>
  <si>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</si>
  <si>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</si>
  <si>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</si>
  <si>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</si>
  <si>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</si>
  <si>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</si>
  <si>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</si>
  <si>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</si>
  <si>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</si>
  <si>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</si>
  <si>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</si>
  <si>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</si>
  <si>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</si>
  <si>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</si>
  <si>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</si>
  <si>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</si>
  <si>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</si>
  <si>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</si>
  <si>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</si>
  <si>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</si>
  <si>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</si>
  <si>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data\100424\fr105912.bin</t>
  </si>
  <si>
    <t>測定日：2010/04/24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</si>
</sst>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2.7</c:v>
                </c:pt>
                <c:pt idx="20">
                  <c:v>2.7</c:v>
                </c:pt>
                <c:pt idx="21">
                  <c:v>2.7</c:v>
                </c:pt>
                <c:pt idx="22">
                  <c:v>2.7</c:v>
                </c:pt>
                <c:pt idx="23">
                  <c:v>2.7</c:v>
                </c:pt>
                <c:pt idx="24">
                  <c:v>2.7</c:v>
                </c:pt>
                <c:pt idx="25">
                  <c:v>2.7</c:v>
                </c:pt>
                <c:pt idx="26">
                  <c:v>2.7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2.7</c:v>
                </c:pt>
                <c:pt idx="34">
                  <c:v>2.7</c:v>
                </c:pt>
                <c:pt idx="35">
                  <c:v>2.7</c:v>
                </c:pt>
                <c:pt idx="36">
                  <c:v>2.7</c:v>
                </c:pt>
                <c:pt idx="37">
                  <c:v>2.7</c:v>
                </c:pt>
                <c:pt idx="38">
                  <c:v>2.7</c:v>
                </c:pt>
                <c:pt idx="39">
                  <c:v>2.7</c:v>
                </c:pt>
                <c:pt idx="40">
                  <c:v>2.7</c:v>
                </c:pt>
                <c:pt idx="41">
                  <c:v>2.7</c:v>
                </c:pt>
                <c:pt idx="42">
                  <c:v>2.7</c:v>
                </c:pt>
                <c:pt idx="43">
                  <c:v>2.7</c:v>
                </c:pt>
                <c:pt idx="44">
                  <c:v>2.7</c:v>
                </c:pt>
                <c:pt idx="45">
                  <c:v>2.7</c:v>
                </c:pt>
                <c:pt idx="46">
                  <c:v>2.7</c:v>
                </c:pt>
                <c:pt idx="47">
                  <c:v>2.7</c:v>
                </c:pt>
                <c:pt idx="48">
                  <c:v>2.7</c:v>
                </c:pt>
                <c:pt idx="49">
                  <c:v>2.7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2.7</c:v>
                </c:pt>
                <c:pt idx="54">
                  <c:v>2.7</c:v>
                </c:pt>
                <c:pt idx="55">
                  <c:v>2.7</c:v>
                </c:pt>
                <c:pt idx="56">
                  <c:v>2.7</c:v>
                </c:pt>
                <c:pt idx="57">
                  <c:v>2.7</c:v>
                </c:pt>
                <c:pt idx="58">
                  <c:v>2.7</c:v>
                </c:pt>
                <c:pt idx="59">
                  <c:v>2.7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3.6</c:v>
                </c:pt>
                <c:pt idx="64">
                  <c:v>3.6</c:v>
                </c:pt>
                <c:pt idx="65">
                  <c:v>3.6</c:v>
                </c:pt>
                <c:pt idx="66">
                  <c:v>3.6</c:v>
                </c:pt>
                <c:pt idx="67">
                  <c:v>3.6</c:v>
                </c:pt>
                <c:pt idx="68">
                  <c:v>3.6</c:v>
                </c:pt>
                <c:pt idx="69">
                  <c:v>3.6</c:v>
                </c:pt>
                <c:pt idx="70">
                  <c:v>4.5</c:v>
                </c:pt>
                <c:pt idx="71">
                  <c:v>4.5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5.4</c:v>
                </c:pt>
                <c:pt idx="76">
                  <c:v>5.4</c:v>
                </c:pt>
                <c:pt idx="77">
                  <c:v>5.4</c:v>
                </c:pt>
                <c:pt idx="78">
                  <c:v>5.4</c:v>
                </c:pt>
                <c:pt idx="79">
                  <c:v>6.3</c:v>
                </c:pt>
                <c:pt idx="80">
                  <c:v>6.3</c:v>
                </c:pt>
                <c:pt idx="81">
                  <c:v>7.2</c:v>
                </c:pt>
                <c:pt idx="82">
                  <c:v>7.2</c:v>
                </c:pt>
                <c:pt idx="83">
                  <c:v>8.1</c:v>
                </c:pt>
                <c:pt idx="84">
                  <c:v>8.1</c:v>
                </c:pt>
                <c:pt idx="85">
                  <c:v>9.1</c:v>
                </c:pt>
                <c:pt idx="86">
                  <c:v>9.1</c:v>
                </c:pt>
                <c:pt idx="87">
                  <c:v>10</c:v>
                </c:pt>
                <c:pt idx="88">
                  <c:v>10.9</c:v>
                </c:pt>
                <c:pt idx="89">
                  <c:v>11.8</c:v>
                </c:pt>
                <c:pt idx="90">
                  <c:v>12.7</c:v>
                </c:pt>
                <c:pt idx="91">
                  <c:v>13.6</c:v>
                </c:pt>
                <c:pt idx="92">
                  <c:v>14.5</c:v>
                </c:pt>
                <c:pt idx="93">
                  <c:v>15.4</c:v>
                </c:pt>
                <c:pt idx="94">
                  <c:v>16.3</c:v>
                </c:pt>
                <c:pt idx="95">
                  <c:v>18.100000000000001</c:v>
                </c:pt>
                <c:pt idx="96">
                  <c:v>19</c:v>
                </c:pt>
                <c:pt idx="97">
                  <c:v>20.8</c:v>
                </c:pt>
                <c:pt idx="98">
                  <c:v>22.6</c:v>
                </c:pt>
                <c:pt idx="99">
                  <c:v>24.4</c:v>
                </c:pt>
                <c:pt idx="100">
                  <c:v>25.3</c:v>
                </c:pt>
                <c:pt idx="101">
                  <c:v>28.1</c:v>
                </c:pt>
                <c:pt idx="102">
                  <c:v>29.9</c:v>
                </c:pt>
                <c:pt idx="103">
                  <c:v>32.6</c:v>
                </c:pt>
                <c:pt idx="104">
                  <c:v>35.299999999999997</c:v>
                </c:pt>
                <c:pt idx="105">
                  <c:v>37.1</c:v>
                </c:pt>
                <c:pt idx="106">
                  <c:v>41.6</c:v>
                </c:pt>
                <c:pt idx="107">
                  <c:v>43.4</c:v>
                </c:pt>
                <c:pt idx="108">
                  <c:v>49.8</c:v>
                </c:pt>
                <c:pt idx="109">
                  <c:v>52.5</c:v>
                </c:pt>
                <c:pt idx="110">
                  <c:v>57.9</c:v>
                </c:pt>
                <c:pt idx="111">
                  <c:v>62.5</c:v>
                </c:pt>
                <c:pt idx="112">
                  <c:v>67.900000000000006</c:v>
                </c:pt>
                <c:pt idx="113">
                  <c:v>73.3</c:v>
                </c:pt>
                <c:pt idx="114">
                  <c:v>80.599999999999994</c:v>
                </c:pt>
                <c:pt idx="115">
                  <c:v>87.8</c:v>
                </c:pt>
                <c:pt idx="116">
                  <c:v>95.9</c:v>
                </c:pt>
                <c:pt idx="117">
                  <c:v>101.4</c:v>
                </c:pt>
                <c:pt idx="118">
                  <c:v>114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A5-DC4B-9313-AEE2A82A2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954064"/>
        <c:axId val="1"/>
      </c:scatterChart>
      <c:valAx>
        <c:axId val="190795406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079540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5.1156081320503921E-2</c:v>
                </c:pt>
                <c:pt idx="39">
                  <c:v>0</c:v>
                </c:pt>
                <c:pt idx="40">
                  <c:v>5.6715793755736918E-2</c:v>
                </c:pt>
                <c:pt idx="41">
                  <c:v>5.5438798444135656E-2</c:v>
                </c:pt>
                <c:pt idx="42">
                  <c:v>4.1671779527246593E-2</c:v>
                </c:pt>
                <c:pt idx="43">
                  <c:v>5.6499681986414071E-2</c:v>
                </c:pt>
                <c:pt idx="44">
                  <c:v>6.6559996259759016E-2</c:v>
                </c:pt>
                <c:pt idx="45">
                  <c:v>6.9348447949079281E-2</c:v>
                </c:pt>
                <c:pt idx="46">
                  <c:v>0</c:v>
                </c:pt>
                <c:pt idx="47">
                  <c:v>6.9763236242847915E-2</c:v>
                </c:pt>
                <c:pt idx="48">
                  <c:v>7.7095961847057179E-2</c:v>
                </c:pt>
                <c:pt idx="49">
                  <c:v>7.0684262207096157E-2</c:v>
                </c:pt>
                <c:pt idx="50">
                  <c:v>7.133434164256304E-2</c:v>
                </c:pt>
                <c:pt idx="51">
                  <c:v>7.1921544577530888E-2</c:v>
                </c:pt>
                <c:pt idx="52">
                  <c:v>6.9059184481684202E-2</c:v>
                </c:pt>
                <c:pt idx="53">
                  <c:v>6.9461228468362127E-2</c:v>
                </c:pt>
                <c:pt idx="54">
                  <c:v>6.3668261566857551E-2</c:v>
                </c:pt>
                <c:pt idx="55">
                  <c:v>7.9107450724657413E-2</c:v>
                </c:pt>
                <c:pt idx="56">
                  <c:v>9.4900338967297396E-2</c:v>
                </c:pt>
                <c:pt idx="57">
                  <c:v>9.8280319812758282E-2</c:v>
                </c:pt>
                <c:pt idx="58">
                  <c:v>0.10489360336105942</c:v>
                </c:pt>
                <c:pt idx="59">
                  <c:v>0.10547055568228852</c:v>
                </c:pt>
                <c:pt idx="60">
                  <c:v>0.10639788869459155</c:v>
                </c:pt>
                <c:pt idx="61">
                  <c:v>0.11512099968653747</c:v>
                </c:pt>
                <c:pt idx="62">
                  <c:v>0.12255624944031628</c:v>
                </c:pt>
                <c:pt idx="63">
                  <c:v>0.14999106264764273</c:v>
                </c:pt>
                <c:pt idx="64">
                  <c:v>0.17254076974984214</c:v>
                </c:pt>
                <c:pt idx="65">
                  <c:v>0.16875126326832429</c:v>
                </c:pt>
                <c:pt idx="66">
                  <c:v>0.17630850736794321</c:v>
                </c:pt>
                <c:pt idx="67">
                  <c:v>0.18511000864165159</c:v>
                </c:pt>
                <c:pt idx="68">
                  <c:v>0.18788056758408092</c:v>
                </c:pt>
                <c:pt idx="69">
                  <c:v>0.17602460679175128</c:v>
                </c:pt>
                <c:pt idx="70">
                  <c:v>0.24239850673538971</c:v>
                </c:pt>
                <c:pt idx="71">
                  <c:v>0</c:v>
                </c:pt>
                <c:pt idx="72">
                  <c:v>0.21379962694482449</c:v>
                </c:pt>
                <c:pt idx="73">
                  <c:v>0.21884949286214192</c:v>
                </c:pt>
                <c:pt idx="74">
                  <c:v>0.21846050033531986</c:v>
                </c:pt>
                <c:pt idx="75">
                  <c:v>0.26057043229205362</c:v>
                </c:pt>
                <c:pt idx="76">
                  <c:v>0.26478861980877055</c:v>
                </c:pt>
                <c:pt idx="77">
                  <c:v>0.27565344524758478</c:v>
                </c:pt>
                <c:pt idx="78">
                  <c:v>0.24162086647304448</c:v>
                </c:pt>
                <c:pt idx="79">
                  <c:v>0.2790569576142341</c:v>
                </c:pt>
                <c:pt idx="80">
                  <c:v>0.28979057699715022</c:v>
                </c:pt>
                <c:pt idx="81">
                  <c:v>0.34734546156288321</c:v>
                </c:pt>
                <c:pt idx="82">
                  <c:v>0.34933290815222318</c:v>
                </c:pt>
                <c:pt idx="83">
                  <c:v>0.37264934692051899</c:v>
                </c:pt>
                <c:pt idx="84">
                  <c:v>0.36847842432547545</c:v>
                </c:pt>
                <c:pt idx="85">
                  <c:v>0.4238948799977667</c:v>
                </c:pt>
                <c:pt idx="86">
                  <c:v>0.42806241027948932</c:v>
                </c:pt>
                <c:pt idx="87">
                  <c:v>0.48745287412398419</c:v>
                </c:pt>
                <c:pt idx="88">
                  <c:v>0.53302332432763044</c:v>
                </c:pt>
                <c:pt idx="89">
                  <c:v>0.52915343003044213</c:v>
                </c:pt>
                <c:pt idx="90">
                  <c:v>0.5607518969696027</c:v>
                </c:pt>
                <c:pt idx="91">
                  <c:v>0.59402402480197192</c:v>
                </c:pt>
                <c:pt idx="92">
                  <c:v>0.68253341806274925</c:v>
                </c:pt>
                <c:pt idx="93">
                  <c:v>0.66365023122125777</c:v>
                </c:pt>
                <c:pt idx="94">
                  <c:v>0.77097482958433761</c:v>
                </c:pt>
                <c:pt idx="95">
                  <c:v>0.79550221548141042</c:v>
                </c:pt>
                <c:pt idx="96">
                  <c:v>0.77986382404783905</c:v>
                </c:pt>
                <c:pt idx="97">
                  <c:v>0</c:v>
                </c:pt>
                <c:pt idx="98">
                  <c:v>0.9042128803572379</c:v>
                </c:pt>
                <c:pt idx="99">
                  <c:v>0.99825517520805473</c:v>
                </c:pt>
                <c:pt idx="100">
                  <c:v>1.0874223604231121</c:v>
                </c:pt>
                <c:pt idx="101">
                  <c:v>1.270578044118748</c:v>
                </c:pt>
                <c:pt idx="102">
                  <c:v>1.2719394774061203</c:v>
                </c:pt>
                <c:pt idx="103">
                  <c:v>1.3861166377527867</c:v>
                </c:pt>
                <c:pt idx="104">
                  <c:v>1.4359684224113509</c:v>
                </c:pt>
                <c:pt idx="105">
                  <c:v>1.5733187646454323</c:v>
                </c:pt>
                <c:pt idx="106">
                  <c:v>1.6366740424411059</c:v>
                </c:pt>
                <c:pt idx="107">
                  <c:v>1.6480018198335478</c:v>
                </c:pt>
                <c:pt idx="108">
                  <c:v>1.9156368466273681</c:v>
                </c:pt>
                <c:pt idx="109">
                  <c:v>1.9949160464696292</c:v>
                </c:pt>
                <c:pt idx="110">
                  <c:v>2.2532015155901397</c:v>
                </c:pt>
                <c:pt idx="111">
                  <c:v>2.186887516866622</c:v>
                </c:pt>
                <c:pt idx="112">
                  <c:v>2.2638250216013462</c:v>
                </c:pt>
                <c:pt idx="113">
                  <c:v>2.4605691938766538</c:v>
                </c:pt>
                <c:pt idx="114">
                  <c:v>2.5367938122190967</c:v>
                </c:pt>
                <c:pt idx="115">
                  <c:v>2.8013504037052486</c:v>
                </c:pt>
                <c:pt idx="116">
                  <c:v>3.015661180535893</c:v>
                </c:pt>
                <c:pt idx="117">
                  <c:v>2.8492150985276474</c:v>
                </c:pt>
                <c:pt idx="118">
                  <c:v>2.833550071952327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70-FA4D-BC78-605E14473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321984"/>
        <c:axId val="1"/>
      </c:scatterChart>
      <c:valAx>
        <c:axId val="1917321984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321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0</c:v>
                </c:pt>
                <c:pt idx="39">
                  <c:v>-999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-999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-999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-999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5B-0A42-AB48-7CDAFE88E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62944"/>
        <c:axId val="1"/>
      </c:scatterChart>
      <c:valAx>
        <c:axId val="191706294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6294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0.30871700000000002</c:v>
                </c:pt>
                <c:pt idx="1">
                  <c:v>0.37097999999999998</c:v>
                </c:pt>
                <c:pt idx="2">
                  <c:v>0.35052499999999998</c:v>
                </c:pt>
                <c:pt idx="3">
                  <c:v>0.33043499999999998</c:v>
                </c:pt>
                <c:pt idx="4">
                  <c:v>0.104311</c:v>
                </c:pt>
                <c:pt idx="5">
                  <c:v>0.50630699999999995</c:v>
                </c:pt>
                <c:pt idx="6">
                  <c:v>0.39476</c:v>
                </c:pt>
                <c:pt idx="7">
                  <c:v>0.35039300000000001</c:v>
                </c:pt>
                <c:pt idx="8">
                  <c:v>0.366228</c:v>
                </c:pt>
                <c:pt idx="9">
                  <c:v>0.31102600000000002</c:v>
                </c:pt>
                <c:pt idx="10">
                  <c:v>0.46234700000000001</c:v>
                </c:pt>
                <c:pt idx="11">
                  <c:v>0.287605</c:v>
                </c:pt>
                <c:pt idx="12">
                  <c:v>0.39084099999999999</c:v>
                </c:pt>
                <c:pt idx="13">
                  <c:v>0.32641199999999998</c:v>
                </c:pt>
                <c:pt idx="14">
                  <c:v>0.44637900000000003</c:v>
                </c:pt>
                <c:pt idx="15">
                  <c:v>0.34331200000000001</c:v>
                </c:pt>
                <c:pt idx="16">
                  <c:v>0.55113199999999996</c:v>
                </c:pt>
                <c:pt idx="17">
                  <c:v>0.216419</c:v>
                </c:pt>
                <c:pt idx="18">
                  <c:v>0.39012200000000002</c:v>
                </c:pt>
                <c:pt idx="19">
                  <c:v>0.39653300000000002</c:v>
                </c:pt>
                <c:pt idx="20">
                  <c:v>0.63528899999999999</c:v>
                </c:pt>
                <c:pt idx="21">
                  <c:v>0.431224</c:v>
                </c:pt>
                <c:pt idx="22">
                  <c:v>0.43501200000000001</c:v>
                </c:pt>
                <c:pt idx="23">
                  <c:v>0.57518800000000003</c:v>
                </c:pt>
                <c:pt idx="24">
                  <c:v>0.57193099999999997</c:v>
                </c:pt>
                <c:pt idx="25">
                  <c:v>0.42365199999999997</c:v>
                </c:pt>
                <c:pt idx="26">
                  <c:v>0.46735300000000002</c:v>
                </c:pt>
                <c:pt idx="27">
                  <c:v>0.484207</c:v>
                </c:pt>
                <c:pt idx="28">
                  <c:v>0.54532599999999998</c:v>
                </c:pt>
                <c:pt idx="29">
                  <c:v>0.38344800000000001</c:v>
                </c:pt>
                <c:pt idx="30">
                  <c:v>0.39711400000000002</c:v>
                </c:pt>
                <c:pt idx="31">
                  <c:v>0.447299</c:v>
                </c:pt>
                <c:pt idx="32">
                  <c:v>0.58646900000000002</c:v>
                </c:pt>
                <c:pt idx="33">
                  <c:v>0.34978500000000001</c:v>
                </c:pt>
                <c:pt idx="34">
                  <c:v>0.61633099999999996</c:v>
                </c:pt>
                <c:pt idx="35">
                  <c:v>0.70284800000000003</c:v>
                </c:pt>
                <c:pt idx="36">
                  <c:v>0.80309699999999995</c:v>
                </c:pt>
                <c:pt idx="37">
                  <c:v>0.82980900000000002</c:v>
                </c:pt>
                <c:pt idx="38">
                  <c:v>0.81438100000000002</c:v>
                </c:pt>
                <c:pt idx="39">
                  <c:v>0.86436900000000005</c:v>
                </c:pt>
                <c:pt idx="40">
                  <c:v>0.84210300000000005</c:v>
                </c:pt>
                <c:pt idx="41">
                  <c:v>0.81194699999999997</c:v>
                </c:pt>
                <c:pt idx="42">
                  <c:v>0.87345899999999999</c:v>
                </c:pt>
                <c:pt idx="43">
                  <c:v>0.86885900000000005</c:v>
                </c:pt>
                <c:pt idx="44">
                  <c:v>0.93090600000000001</c:v>
                </c:pt>
                <c:pt idx="45">
                  <c:v>0.94158699999999995</c:v>
                </c:pt>
                <c:pt idx="46">
                  <c:v>0.92861800000000005</c:v>
                </c:pt>
                <c:pt idx="47">
                  <c:v>0.90013600000000005</c:v>
                </c:pt>
                <c:pt idx="48">
                  <c:v>0.87509599999999998</c:v>
                </c:pt>
                <c:pt idx="49">
                  <c:v>0.861375</c:v>
                </c:pt>
                <c:pt idx="50">
                  <c:v>0.89319700000000002</c:v>
                </c:pt>
                <c:pt idx="51">
                  <c:v>0.862645</c:v>
                </c:pt>
                <c:pt idx="52">
                  <c:v>0.937052</c:v>
                </c:pt>
                <c:pt idx="53">
                  <c:v>0.93046799999999996</c:v>
                </c:pt>
                <c:pt idx="54">
                  <c:v>0.91634700000000002</c:v>
                </c:pt>
                <c:pt idx="55">
                  <c:v>0.96014699999999997</c:v>
                </c:pt>
                <c:pt idx="56">
                  <c:v>0.97602999999999995</c:v>
                </c:pt>
                <c:pt idx="57">
                  <c:v>0.96100600000000003</c:v>
                </c:pt>
                <c:pt idx="58">
                  <c:v>0.96870500000000004</c:v>
                </c:pt>
                <c:pt idx="59">
                  <c:v>0.97257899999999997</c:v>
                </c:pt>
                <c:pt idx="60">
                  <c:v>0.96683600000000003</c:v>
                </c:pt>
                <c:pt idx="61">
                  <c:v>0.97795100000000001</c:v>
                </c:pt>
                <c:pt idx="62">
                  <c:v>0.97247799999999995</c:v>
                </c:pt>
                <c:pt idx="63">
                  <c:v>0.98296099999999997</c:v>
                </c:pt>
                <c:pt idx="64">
                  <c:v>0.98088799999999998</c:v>
                </c:pt>
                <c:pt idx="65">
                  <c:v>0.98521999999999998</c:v>
                </c:pt>
                <c:pt idx="66">
                  <c:v>0.989842</c:v>
                </c:pt>
                <c:pt idx="67">
                  <c:v>0.99134999999999995</c:v>
                </c:pt>
                <c:pt idx="68">
                  <c:v>0.99193699999999996</c:v>
                </c:pt>
                <c:pt idx="69">
                  <c:v>0.99013700000000004</c:v>
                </c:pt>
                <c:pt idx="70">
                  <c:v>0.98565499999999995</c:v>
                </c:pt>
                <c:pt idx="71">
                  <c:v>0.98861399999999999</c:v>
                </c:pt>
                <c:pt idx="72">
                  <c:v>0.98655599999999999</c:v>
                </c:pt>
                <c:pt idx="73">
                  <c:v>0.99021800000000004</c:v>
                </c:pt>
                <c:pt idx="74">
                  <c:v>0.98597999999999997</c:v>
                </c:pt>
                <c:pt idx="75">
                  <c:v>0.98898900000000001</c:v>
                </c:pt>
                <c:pt idx="76">
                  <c:v>0.98856900000000003</c:v>
                </c:pt>
                <c:pt idx="77">
                  <c:v>0.98670999999999998</c:v>
                </c:pt>
                <c:pt idx="78">
                  <c:v>0.98438999999999999</c:v>
                </c:pt>
                <c:pt idx="79">
                  <c:v>0.98306300000000002</c:v>
                </c:pt>
                <c:pt idx="80">
                  <c:v>0.98930200000000001</c:v>
                </c:pt>
                <c:pt idx="81">
                  <c:v>0.98921499999999996</c:v>
                </c:pt>
                <c:pt idx="82">
                  <c:v>0.99040499999999998</c:v>
                </c:pt>
                <c:pt idx="83">
                  <c:v>0.97733599999999998</c:v>
                </c:pt>
                <c:pt idx="84">
                  <c:v>0.98899800000000004</c:v>
                </c:pt>
                <c:pt idx="85">
                  <c:v>0.98991300000000004</c:v>
                </c:pt>
                <c:pt idx="86">
                  <c:v>0.98481399999999997</c:v>
                </c:pt>
                <c:pt idx="87">
                  <c:v>0.98244600000000004</c:v>
                </c:pt>
                <c:pt idx="88">
                  <c:v>0.98469799999999996</c:v>
                </c:pt>
                <c:pt idx="89">
                  <c:v>0.98206599999999999</c:v>
                </c:pt>
                <c:pt idx="90">
                  <c:v>0.98533499999999996</c:v>
                </c:pt>
                <c:pt idx="91">
                  <c:v>0.98887499999999995</c:v>
                </c:pt>
                <c:pt idx="92">
                  <c:v>0.97978799999999999</c:v>
                </c:pt>
                <c:pt idx="93">
                  <c:v>0.97906000000000004</c:v>
                </c:pt>
                <c:pt idx="94">
                  <c:v>0.97780100000000003</c:v>
                </c:pt>
                <c:pt idx="95">
                  <c:v>0.97874799999999995</c:v>
                </c:pt>
                <c:pt idx="96">
                  <c:v>0.98336500000000004</c:v>
                </c:pt>
                <c:pt idx="97">
                  <c:v>0.386629</c:v>
                </c:pt>
                <c:pt idx="98">
                  <c:v>0.970997</c:v>
                </c:pt>
                <c:pt idx="99">
                  <c:v>0.96101899999999996</c:v>
                </c:pt>
                <c:pt idx="100">
                  <c:v>0.98144900000000002</c:v>
                </c:pt>
                <c:pt idx="101">
                  <c:v>0.970939</c:v>
                </c:pt>
                <c:pt idx="102">
                  <c:v>0.972889</c:v>
                </c:pt>
                <c:pt idx="103">
                  <c:v>0.97155800000000003</c:v>
                </c:pt>
                <c:pt idx="104">
                  <c:v>0.97356500000000001</c:v>
                </c:pt>
                <c:pt idx="105">
                  <c:v>0.98080900000000004</c:v>
                </c:pt>
                <c:pt idx="106">
                  <c:v>0.97618300000000002</c:v>
                </c:pt>
                <c:pt idx="107">
                  <c:v>0.981074</c:v>
                </c:pt>
                <c:pt idx="108">
                  <c:v>0.971221</c:v>
                </c:pt>
                <c:pt idx="109">
                  <c:v>0.97160999999999997</c:v>
                </c:pt>
                <c:pt idx="110">
                  <c:v>0.96232200000000001</c:v>
                </c:pt>
                <c:pt idx="111">
                  <c:v>0.97754200000000002</c:v>
                </c:pt>
                <c:pt idx="112">
                  <c:v>0.980321</c:v>
                </c:pt>
                <c:pt idx="113">
                  <c:v>0.97525700000000004</c:v>
                </c:pt>
                <c:pt idx="114">
                  <c:v>0.97664700000000004</c:v>
                </c:pt>
                <c:pt idx="115">
                  <c:v>0.96663100000000002</c:v>
                </c:pt>
                <c:pt idx="116">
                  <c:v>0.956179</c:v>
                </c:pt>
                <c:pt idx="117">
                  <c:v>0.96415899999999999</c:v>
                </c:pt>
                <c:pt idx="118">
                  <c:v>0.966449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46-4A47-9FBE-D2462B05B91B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0.26488400000000001</c:v>
                </c:pt>
                <c:pt idx="1">
                  <c:v>0.194769</c:v>
                </c:pt>
                <c:pt idx="2">
                  <c:v>0.490066</c:v>
                </c:pt>
                <c:pt idx="3">
                  <c:v>0.29318300000000003</c:v>
                </c:pt>
                <c:pt idx="4">
                  <c:v>0.36163899999999999</c:v>
                </c:pt>
                <c:pt idx="5">
                  <c:v>0.37351000000000001</c:v>
                </c:pt>
                <c:pt idx="6">
                  <c:v>0.29692499999999999</c:v>
                </c:pt>
                <c:pt idx="7">
                  <c:v>0.26790199999999997</c:v>
                </c:pt>
                <c:pt idx="8">
                  <c:v>0.353412</c:v>
                </c:pt>
                <c:pt idx="9">
                  <c:v>0.25048500000000001</c:v>
                </c:pt>
                <c:pt idx="10">
                  <c:v>0.29764800000000002</c:v>
                </c:pt>
                <c:pt idx="11">
                  <c:v>0.27607599999999999</c:v>
                </c:pt>
                <c:pt idx="12">
                  <c:v>0.37194899999999997</c:v>
                </c:pt>
                <c:pt idx="13">
                  <c:v>0.46998499999999999</c:v>
                </c:pt>
                <c:pt idx="14">
                  <c:v>0.41169299999999998</c:v>
                </c:pt>
                <c:pt idx="15">
                  <c:v>0.40720699999999999</c:v>
                </c:pt>
                <c:pt idx="16">
                  <c:v>0.42304599999999998</c:v>
                </c:pt>
                <c:pt idx="17">
                  <c:v>0.54817700000000003</c:v>
                </c:pt>
                <c:pt idx="18">
                  <c:v>0.16908300000000001</c:v>
                </c:pt>
                <c:pt idx="19">
                  <c:v>0.31370700000000001</c:v>
                </c:pt>
                <c:pt idx="20">
                  <c:v>0.54061599999999999</c:v>
                </c:pt>
                <c:pt idx="21">
                  <c:v>0.89220699999999997</c:v>
                </c:pt>
                <c:pt idx="22">
                  <c:v>0.53775899999999999</c:v>
                </c:pt>
                <c:pt idx="23">
                  <c:v>0.43292900000000001</c:v>
                </c:pt>
                <c:pt idx="24">
                  <c:v>0.27247500000000002</c:v>
                </c:pt>
                <c:pt idx="25">
                  <c:v>0.305118</c:v>
                </c:pt>
                <c:pt idx="26">
                  <c:v>0.36172799999999999</c:v>
                </c:pt>
                <c:pt idx="27">
                  <c:v>0.36159999999999998</c:v>
                </c:pt>
                <c:pt idx="28">
                  <c:v>0.445133</c:v>
                </c:pt>
                <c:pt idx="29">
                  <c:v>0.431562</c:v>
                </c:pt>
                <c:pt idx="30">
                  <c:v>0.45597399999999999</c:v>
                </c:pt>
                <c:pt idx="31">
                  <c:v>0.39304800000000001</c:v>
                </c:pt>
                <c:pt idx="32">
                  <c:v>0.37573800000000002</c:v>
                </c:pt>
                <c:pt idx="33">
                  <c:v>0.43741400000000003</c:v>
                </c:pt>
                <c:pt idx="34">
                  <c:v>0.51011300000000004</c:v>
                </c:pt>
                <c:pt idx="35">
                  <c:v>0.45951500000000001</c:v>
                </c:pt>
                <c:pt idx="36">
                  <c:v>0.66284100000000001</c:v>
                </c:pt>
                <c:pt idx="37">
                  <c:v>0.70283899999999999</c:v>
                </c:pt>
                <c:pt idx="38">
                  <c:v>0.851966</c:v>
                </c:pt>
                <c:pt idx="39">
                  <c:v>0.76453300000000002</c:v>
                </c:pt>
                <c:pt idx="40">
                  <c:v>0.860989</c:v>
                </c:pt>
                <c:pt idx="41">
                  <c:v>0.89610100000000004</c:v>
                </c:pt>
                <c:pt idx="42">
                  <c:v>0.83391300000000002</c:v>
                </c:pt>
                <c:pt idx="43">
                  <c:v>0.88359399999999999</c:v>
                </c:pt>
                <c:pt idx="44">
                  <c:v>0.877502</c:v>
                </c:pt>
                <c:pt idx="45">
                  <c:v>0.90828299999999995</c:v>
                </c:pt>
                <c:pt idx="46">
                  <c:v>0.799516</c:v>
                </c:pt>
                <c:pt idx="47">
                  <c:v>0.90703500000000004</c:v>
                </c:pt>
                <c:pt idx="48">
                  <c:v>0.88247200000000003</c:v>
                </c:pt>
                <c:pt idx="49">
                  <c:v>0.93027899999999997</c:v>
                </c:pt>
                <c:pt idx="50">
                  <c:v>0.89274299999999995</c:v>
                </c:pt>
                <c:pt idx="51">
                  <c:v>0.91266499999999995</c:v>
                </c:pt>
                <c:pt idx="52">
                  <c:v>0.86202900000000005</c:v>
                </c:pt>
                <c:pt idx="53">
                  <c:v>0.90139800000000003</c:v>
                </c:pt>
                <c:pt idx="54">
                  <c:v>0.91815999999999998</c:v>
                </c:pt>
                <c:pt idx="55">
                  <c:v>0.93265500000000001</c:v>
                </c:pt>
                <c:pt idx="56">
                  <c:v>0.949824</c:v>
                </c:pt>
                <c:pt idx="57">
                  <c:v>0.96350400000000003</c:v>
                </c:pt>
                <c:pt idx="58">
                  <c:v>0.97712100000000002</c:v>
                </c:pt>
                <c:pt idx="59">
                  <c:v>0.98096700000000003</c:v>
                </c:pt>
                <c:pt idx="60">
                  <c:v>0.97208099999999997</c:v>
                </c:pt>
                <c:pt idx="61">
                  <c:v>0.97992400000000002</c:v>
                </c:pt>
                <c:pt idx="62">
                  <c:v>0.97585900000000003</c:v>
                </c:pt>
                <c:pt idx="63">
                  <c:v>0.97663800000000001</c:v>
                </c:pt>
                <c:pt idx="64">
                  <c:v>0.97531900000000005</c:v>
                </c:pt>
                <c:pt idx="65">
                  <c:v>0.98301700000000003</c:v>
                </c:pt>
                <c:pt idx="66">
                  <c:v>0.992502</c:v>
                </c:pt>
                <c:pt idx="67">
                  <c:v>0.98933800000000005</c:v>
                </c:pt>
                <c:pt idx="68">
                  <c:v>0.99123600000000001</c:v>
                </c:pt>
                <c:pt idx="69">
                  <c:v>0.98976500000000001</c:v>
                </c:pt>
                <c:pt idx="70">
                  <c:v>0.99049600000000004</c:v>
                </c:pt>
                <c:pt idx="71">
                  <c:v>0.77578800000000003</c:v>
                </c:pt>
                <c:pt idx="72">
                  <c:v>0.99128099999999997</c:v>
                </c:pt>
                <c:pt idx="73">
                  <c:v>0.98923000000000005</c:v>
                </c:pt>
                <c:pt idx="74">
                  <c:v>0.991815</c:v>
                </c:pt>
                <c:pt idx="75">
                  <c:v>0.99402100000000004</c:v>
                </c:pt>
                <c:pt idx="76">
                  <c:v>0.99010699999999996</c:v>
                </c:pt>
                <c:pt idx="77">
                  <c:v>0.98834699999999998</c:v>
                </c:pt>
                <c:pt idx="78">
                  <c:v>0.98096700000000003</c:v>
                </c:pt>
                <c:pt idx="79">
                  <c:v>0.98224</c:v>
                </c:pt>
                <c:pt idx="80">
                  <c:v>0.98946000000000001</c:v>
                </c:pt>
                <c:pt idx="81">
                  <c:v>0.98797299999999999</c:v>
                </c:pt>
                <c:pt idx="82">
                  <c:v>0.98520700000000005</c:v>
                </c:pt>
                <c:pt idx="83">
                  <c:v>0.98648400000000003</c:v>
                </c:pt>
                <c:pt idx="84">
                  <c:v>0.98754699999999995</c:v>
                </c:pt>
                <c:pt idx="85">
                  <c:v>0.98460899999999996</c:v>
                </c:pt>
                <c:pt idx="86">
                  <c:v>0.98396099999999997</c:v>
                </c:pt>
                <c:pt idx="87">
                  <c:v>0.98358999999999996</c:v>
                </c:pt>
                <c:pt idx="88">
                  <c:v>0.98861200000000005</c:v>
                </c:pt>
                <c:pt idx="89">
                  <c:v>0.987371</c:v>
                </c:pt>
                <c:pt idx="90">
                  <c:v>0.987035</c:v>
                </c:pt>
                <c:pt idx="91">
                  <c:v>0.98838499999999996</c:v>
                </c:pt>
                <c:pt idx="92">
                  <c:v>0.98668299999999998</c:v>
                </c:pt>
                <c:pt idx="93">
                  <c:v>0.98806400000000005</c:v>
                </c:pt>
                <c:pt idx="94">
                  <c:v>0.99057399999999995</c:v>
                </c:pt>
                <c:pt idx="95">
                  <c:v>0.98589599999999999</c:v>
                </c:pt>
                <c:pt idx="96">
                  <c:v>0.98294000000000004</c:v>
                </c:pt>
                <c:pt idx="97">
                  <c:v>0.98987000000000003</c:v>
                </c:pt>
                <c:pt idx="98">
                  <c:v>0.98382000000000003</c:v>
                </c:pt>
                <c:pt idx="99">
                  <c:v>0.98747600000000002</c:v>
                </c:pt>
                <c:pt idx="100">
                  <c:v>0.98604800000000004</c:v>
                </c:pt>
                <c:pt idx="101">
                  <c:v>0.985568</c:v>
                </c:pt>
                <c:pt idx="102">
                  <c:v>0.98563199999999995</c:v>
                </c:pt>
                <c:pt idx="103">
                  <c:v>0.98860499999999996</c:v>
                </c:pt>
                <c:pt idx="104">
                  <c:v>0.98143800000000003</c:v>
                </c:pt>
                <c:pt idx="105">
                  <c:v>0.98484799999999995</c:v>
                </c:pt>
                <c:pt idx="106">
                  <c:v>0.99139299999999997</c:v>
                </c:pt>
                <c:pt idx="107">
                  <c:v>0.98176099999999999</c:v>
                </c:pt>
                <c:pt idx="108">
                  <c:v>0.97688600000000003</c:v>
                </c:pt>
                <c:pt idx="109">
                  <c:v>0.98310299999999995</c:v>
                </c:pt>
                <c:pt idx="110">
                  <c:v>0.98329500000000003</c:v>
                </c:pt>
                <c:pt idx="111">
                  <c:v>0.97879499999999997</c:v>
                </c:pt>
                <c:pt idx="112">
                  <c:v>0.97975900000000005</c:v>
                </c:pt>
                <c:pt idx="113">
                  <c:v>0.97973200000000005</c:v>
                </c:pt>
                <c:pt idx="114">
                  <c:v>0.98858599999999996</c:v>
                </c:pt>
                <c:pt idx="115">
                  <c:v>0.98677700000000002</c:v>
                </c:pt>
                <c:pt idx="116">
                  <c:v>0.97587800000000002</c:v>
                </c:pt>
                <c:pt idx="117">
                  <c:v>0.98159399999999997</c:v>
                </c:pt>
                <c:pt idx="118">
                  <c:v>0.97043500000000005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46-4A47-9FBE-D2462B05B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064880"/>
        <c:axId val="1"/>
      </c:scatterChart>
      <c:valAx>
        <c:axId val="172306488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230648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0.13671485701388911</c:v>
                </c:pt>
                <c:pt idx="39">
                  <c:v>0</c:v>
                </c:pt>
                <c:pt idx="40">
                  <c:v>0.14286281669548198</c:v>
                </c:pt>
                <c:pt idx="41">
                  <c:v>0.12395157023250025</c:v>
                </c:pt>
                <c:pt idx="42">
                  <c:v>0.12242304400013386</c:v>
                </c:pt>
                <c:pt idx="43">
                  <c:v>0.15388963965805422</c:v>
                </c:pt>
                <c:pt idx="44">
                  <c:v>0.16531577374684514</c:v>
                </c:pt>
                <c:pt idx="45">
                  <c:v>0.21478338007263628</c:v>
                </c:pt>
                <c:pt idx="46">
                  <c:v>0</c:v>
                </c:pt>
                <c:pt idx="47">
                  <c:v>0.16167733768016082</c:v>
                </c:pt>
                <c:pt idx="48">
                  <c:v>0.15374968417667731</c:v>
                </c:pt>
                <c:pt idx="49">
                  <c:v>0.1558602002867199</c:v>
                </c:pt>
                <c:pt idx="50">
                  <c:v>0.15776095085594777</c:v>
                </c:pt>
                <c:pt idx="51">
                  <c:v>0.14205767863328894</c:v>
                </c:pt>
                <c:pt idx="52">
                  <c:v>0.17699121828978992</c:v>
                </c:pt>
                <c:pt idx="53">
                  <c:v>0.20745242126268876</c:v>
                </c:pt>
                <c:pt idx="54">
                  <c:v>0.19585696845727063</c:v>
                </c:pt>
                <c:pt idx="55">
                  <c:v>0.23985777263444763</c:v>
                </c:pt>
                <c:pt idx="56">
                  <c:v>0.25415163648233768</c:v>
                </c:pt>
                <c:pt idx="57">
                  <c:v>0.24079210593166517</c:v>
                </c:pt>
                <c:pt idx="58">
                  <c:v>0.27296068302038545</c:v>
                </c:pt>
                <c:pt idx="59">
                  <c:v>0.25698231498395835</c:v>
                </c:pt>
                <c:pt idx="60">
                  <c:v>0.26930153196604356</c:v>
                </c:pt>
                <c:pt idx="61">
                  <c:v>0.28371555145979949</c:v>
                </c:pt>
                <c:pt idx="62">
                  <c:v>0.2796833165735948</c:v>
                </c:pt>
                <c:pt idx="63">
                  <c:v>0.29042372809662564</c:v>
                </c:pt>
                <c:pt idx="64">
                  <c:v>0.2954307824398234</c:v>
                </c:pt>
                <c:pt idx="65">
                  <c:v>0.32959913778655575</c:v>
                </c:pt>
                <c:pt idx="66">
                  <c:v>0.33632439288487553</c:v>
                </c:pt>
                <c:pt idx="67">
                  <c:v>0.34101361603774022</c:v>
                </c:pt>
                <c:pt idx="68">
                  <c:v>0.3391463094257377</c:v>
                </c:pt>
                <c:pt idx="69">
                  <c:v>0.32620305483883899</c:v>
                </c:pt>
                <c:pt idx="70">
                  <c:v>0.33746830638638498</c:v>
                </c:pt>
                <c:pt idx="71">
                  <c:v>0</c:v>
                </c:pt>
                <c:pt idx="72">
                  <c:v>0.32414551208084208</c:v>
                </c:pt>
                <c:pt idx="73">
                  <c:v>0.31191922278218814</c:v>
                </c:pt>
                <c:pt idx="74">
                  <c:v>0.31028964902515044</c:v>
                </c:pt>
                <c:pt idx="75">
                  <c:v>0.313596064351915</c:v>
                </c:pt>
                <c:pt idx="76">
                  <c:v>0.31490804282441964</c:v>
                </c:pt>
                <c:pt idx="77">
                  <c:v>0.3252092746568308</c:v>
                </c:pt>
                <c:pt idx="78">
                  <c:v>0.31113705931712621</c:v>
                </c:pt>
                <c:pt idx="79">
                  <c:v>0.29713087728587567</c:v>
                </c:pt>
                <c:pt idx="80">
                  <c:v>0.32275574295361903</c:v>
                </c:pt>
                <c:pt idx="81">
                  <c:v>0.3286633836408297</c:v>
                </c:pt>
                <c:pt idx="82">
                  <c:v>0.30974272371967781</c:v>
                </c:pt>
                <c:pt idx="83">
                  <c:v>0.301138274095611</c:v>
                </c:pt>
                <c:pt idx="84">
                  <c:v>0.3053828797716075</c:v>
                </c:pt>
                <c:pt idx="85">
                  <c:v>0.31311124944914587</c:v>
                </c:pt>
                <c:pt idx="86">
                  <c:v>0.28392270383297169</c:v>
                </c:pt>
                <c:pt idx="87">
                  <c:v>0.31857988548568661</c:v>
                </c:pt>
                <c:pt idx="88">
                  <c:v>0.29961750828531741</c:v>
                </c:pt>
                <c:pt idx="89">
                  <c:v>0.30934934874614217</c:v>
                </c:pt>
                <c:pt idx="90">
                  <c:v>0.30922128285608375</c:v>
                </c:pt>
                <c:pt idx="91">
                  <c:v>0.29748036317613091</c:v>
                </c:pt>
                <c:pt idx="92">
                  <c:v>0.29119033407895401</c:v>
                </c:pt>
                <c:pt idx="93">
                  <c:v>0.27343527597051226</c:v>
                </c:pt>
                <c:pt idx="94">
                  <c:v>0.29040824922496505</c:v>
                </c:pt>
                <c:pt idx="95">
                  <c:v>0.29200444267101378</c:v>
                </c:pt>
                <c:pt idx="96">
                  <c:v>0.28960965274619188</c:v>
                </c:pt>
                <c:pt idx="97">
                  <c:v>0</c:v>
                </c:pt>
                <c:pt idx="98">
                  <c:v>0.28639415025908249</c:v>
                </c:pt>
                <c:pt idx="99">
                  <c:v>0.28258454232707297</c:v>
                </c:pt>
                <c:pt idx="100">
                  <c:v>0.27919150749349286</c:v>
                </c:pt>
                <c:pt idx="101">
                  <c:v>0.28002050629331071</c:v>
                </c:pt>
                <c:pt idx="102">
                  <c:v>0.28161122861214632</c:v>
                </c:pt>
                <c:pt idx="103">
                  <c:v>0.26999040534029634</c:v>
                </c:pt>
                <c:pt idx="104">
                  <c:v>0.28477416489637725</c:v>
                </c:pt>
                <c:pt idx="105">
                  <c:v>0.27840299458194773</c:v>
                </c:pt>
                <c:pt idx="106">
                  <c:v>0.26521020964363134</c:v>
                </c:pt>
                <c:pt idx="107">
                  <c:v>0.27804162951256078</c:v>
                </c:pt>
                <c:pt idx="108">
                  <c:v>0.27605032888329523</c:v>
                </c:pt>
                <c:pt idx="109">
                  <c:v>0.27863324220592245</c:v>
                </c:pt>
                <c:pt idx="110">
                  <c:v>0.2676563539587492</c:v>
                </c:pt>
                <c:pt idx="111">
                  <c:v>0.26815628754149939</c:v>
                </c:pt>
                <c:pt idx="112">
                  <c:v>0.27586859811848402</c:v>
                </c:pt>
                <c:pt idx="113">
                  <c:v>0.24277013775436596</c:v>
                </c:pt>
                <c:pt idx="114">
                  <c:v>0.24152838425114712</c:v>
                </c:pt>
                <c:pt idx="115">
                  <c:v>0.24130076202773779</c:v>
                </c:pt>
                <c:pt idx="116">
                  <c:v>0.24914519306363497</c:v>
                </c:pt>
                <c:pt idx="117">
                  <c:v>0.23258904292325536</c:v>
                </c:pt>
                <c:pt idx="118">
                  <c:v>0.24377448818129807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DF-AD4B-81B9-ECBFCDB558A4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0.12563515569429079</c:v>
                </c:pt>
                <c:pt idx="39">
                  <c:v>0</c:v>
                </c:pt>
                <c:pt idx="40">
                  <c:v>0.12179033295507434</c:v>
                </c:pt>
                <c:pt idx="41">
                  <c:v>0.14919170467458318</c:v>
                </c:pt>
                <c:pt idx="42">
                  <c:v>0.12443381902960977</c:v>
                </c:pt>
                <c:pt idx="43">
                  <c:v>0.13428108723590243</c:v>
                </c:pt>
                <c:pt idx="44">
                  <c:v>0.14841744016678324</c:v>
                </c:pt>
                <c:pt idx="45">
                  <c:v>0.16819972326988311</c:v>
                </c:pt>
                <c:pt idx="46">
                  <c:v>0</c:v>
                </c:pt>
                <c:pt idx="47">
                  <c:v>0.16272208412983238</c:v>
                </c:pt>
                <c:pt idx="48">
                  <c:v>0.16280823562212474</c:v>
                </c:pt>
                <c:pt idx="49">
                  <c:v>0.16283169241605303</c:v>
                </c:pt>
                <c:pt idx="50">
                  <c:v>0.16025734842142864</c:v>
                </c:pt>
                <c:pt idx="51">
                  <c:v>0.17147397644007989</c:v>
                </c:pt>
                <c:pt idx="52">
                  <c:v>0.1579724577449059</c:v>
                </c:pt>
                <c:pt idx="53">
                  <c:v>0.15371648022863779</c:v>
                </c:pt>
                <c:pt idx="54">
                  <c:v>0.16849626490349223</c:v>
                </c:pt>
                <c:pt idx="55">
                  <c:v>0.18755781761141208</c:v>
                </c:pt>
                <c:pt idx="56">
                  <c:v>0.21477611577130518</c:v>
                </c:pt>
                <c:pt idx="57">
                  <c:v>0.22716922961561525</c:v>
                </c:pt>
                <c:pt idx="58">
                  <c:v>0.24742579287522759</c:v>
                </c:pt>
                <c:pt idx="59">
                  <c:v>0.26322228897453814</c:v>
                </c:pt>
                <c:pt idx="60">
                  <c:v>0.27361725774324142</c:v>
                </c:pt>
                <c:pt idx="61">
                  <c:v>0.26720080807148805</c:v>
                </c:pt>
                <c:pt idx="62">
                  <c:v>0.27400471059106268</c:v>
                </c:pt>
                <c:pt idx="63">
                  <c:v>0.27600909895393516</c:v>
                </c:pt>
                <c:pt idx="64">
                  <c:v>0.28394775420956297</c:v>
                </c:pt>
                <c:pt idx="65">
                  <c:v>0.298804161429091</c:v>
                </c:pt>
                <c:pt idx="66">
                  <c:v>0.31928993066735351</c:v>
                </c:pt>
                <c:pt idx="67">
                  <c:v>0.32388450417287268</c:v>
                </c:pt>
                <c:pt idx="68">
                  <c:v>0.33903936028431814</c:v>
                </c:pt>
                <c:pt idx="69">
                  <c:v>0.34199596734411092</c:v>
                </c:pt>
                <c:pt idx="70">
                  <c:v>0.34856419642695574</c:v>
                </c:pt>
                <c:pt idx="71">
                  <c:v>0</c:v>
                </c:pt>
                <c:pt idx="72">
                  <c:v>0.32528411532790813</c:v>
                </c:pt>
                <c:pt idx="73">
                  <c:v>0.33020295065886618</c:v>
                </c:pt>
                <c:pt idx="74">
                  <c:v>0.32681141837275657</c:v>
                </c:pt>
                <c:pt idx="75">
                  <c:v>0.32799123167144378</c:v>
                </c:pt>
                <c:pt idx="76">
                  <c:v>0.32790152065778044</c:v>
                </c:pt>
                <c:pt idx="77">
                  <c:v>0.33031060829691422</c:v>
                </c:pt>
                <c:pt idx="78">
                  <c:v>0.31097836658022349</c:v>
                </c:pt>
                <c:pt idx="79">
                  <c:v>0.31770473317687659</c:v>
                </c:pt>
                <c:pt idx="80">
                  <c:v>0.30981679397011952</c:v>
                </c:pt>
                <c:pt idx="81">
                  <c:v>0.31687943437282329</c:v>
                </c:pt>
                <c:pt idx="82">
                  <c:v>0.31687377398903727</c:v>
                </c:pt>
                <c:pt idx="83">
                  <c:v>0.31686444866160096</c:v>
                </c:pt>
                <c:pt idx="84">
                  <c:v>0.31911024271020516</c:v>
                </c:pt>
                <c:pt idx="85">
                  <c:v>0.32397976547159318</c:v>
                </c:pt>
                <c:pt idx="86">
                  <c:v>0.31123321050092834</c:v>
                </c:pt>
                <c:pt idx="87">
                  <c:v>0.3190998533693527</c:v>
                </c:pt>
                <c:pt idx="88">
                  <c:v>0.33400055416923097</c:v>
                </c:pt>
                <c:pt idx="89">
                  <c:v>0.31024729253629546</c:v>
                </c:pt>
                <c:pt idx="90">
                  <c:v>0.31951038106434532</c:v>
                </c:pt>
                <c:pt idx="91">
                  <c:v>0.3219993229920895</c:v>
                </c:pt>
                <c:pt idx="92">
                  <c:v>0.31365936477936196</c:v>
                </c:pt>
                <c:pt idx="93">
                  <c:v>0.31370231120542513</c:v>
                </c:pt>
                <c:pt idx="94">
                  <c:v>0.31723461392737812</c:v>
                </c:pt>
                <c:pt idx="95">
                  <c:v>0.30037903085864914</c:v>
                </c:pt>
                <c:pt idx="96">
                  <c:v>0.30158841662665792</c:v>
                </c:pt>
                <c:pt idx="97">
                  <c:v>0</c:v>
                </c:pt>
                <c:pt idx="98">
                  <c:v>0.30016461193789545</c:v>
                </c:pt>
                <c:pt idx="99">
                  <c:v>0.29918727288299413</c:v>
                </c:pt>
                <c:pt idx="100">
                  <c:v>0.30615289346487778</c:v>
                </c:pt>
                <c:pt idx="101">
                  <c:v>0.31121991245028829</c:v>
                </c:pt>
                <c:pt idx="102">
                  <c:v>0.31328466615917017</c:v>
                </c:pt>
                <c:pt idx="103">
                  <c:v>0.31178571050256831</c:v>
                </c:pt>
                <c:pt idx="104">
                  <c:v>0.29907117447748999</c:v>
                </c:pt>
                <c:pt idx="105">
                  <c:v>0.30151725857556699</c:v>
                </c:pt>
                <c:pt idx="106">
                  <c:v>0.30846866016229391</c:v>
                </c:pt>
                <c:pt idx="107">
                  <c:v>0.30725373323805294</c:v>
                </c:pt>
                <c:pt idx="108">
                  <c:v>0.29169323785038148</c:v>
                </c:pt>
                <c:pt idx="109">
                  <c:v>0.30594900102795414</c:v>
                </c:pt>
                <c:pt idx="110">
                  <c:v>0.30340944408384063</c:v>
                </c:pt>
                <c:pt idx="111">
                  <c:v>0.29016193036529364</c:v>
                </c:pt>
                <c:pt idx="112">
                  <c:v>0.30474578588322154</c:v>
                </c:pt>
                <c:pt idx="113">
                  <c:v>0.29527336854899794</c:v>
                </c:pt>
                <c:pt idx="114">
                  <c:v>0.30502667501537778</c:v>
                </c:pt>
                <c:pt idx="115">
                  <c:v>0.30304417131753775</c:v>
                </c:pt>
                <c:pt idx="116">
                  <c:v>0.29049853355351868</c:v>
                </c:pt>
                <c:pt idx="117">
                  <c:v>0.28341663719527599</c:v>
                </c:pt>
                <c:pt idx="118">
                  <c:v>0.26831796786284628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0DF-AD4B-81B9-ECBFCDB55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130736"/>
        <c:axId val="1"/>
      </c:scatterChart>
      <c:valAx>
        <c:axId val="1917130736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13073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678.4</c:v>
                </c:pt>
                <c:pt idx="39">
                  <c:v>-999</c:v>
                </c:pt>
                <c:pt idx="40">
                  <c:v>777.2</c:v>
                </c:pt>
                <c:pt idx="41">
                  <c:v>617.29999999999995</c:v>
                </c:pt>
                <c:pt idx="42">
                  <c:v>559.6</c:v>
                </c:pt>
                <c:pt idx="43">
                  <c:v>699.9</c:v>
                </c:pt>
                <c:pt idx="44">
                  <c:v>750.2</c:v>
                </c:pt>
                <c:pt idx="45">
                  <c:v>685.1</c:v>
                </c:pt>
                <c:pt idx="46">
                  <c:v>-999</c:v>
                </c:pt>
                <c:pt idx="47">
                  <c:v>726.5</c:v>
                </c:pt>
                <c:pt idx="48">
                  <c:v>791.7</c:v>
                </c:pt>
                <c:pt idx="49">
                  <c:v>721.8</c:v>
                </c:pt>
                <c:pt idx="50">
                  <c:v>742.8</c:v>
                </c:pt>
                <c:pt idx="51">
                  <c:v>700.9</c:v>
                </c:pt>
                <c:pt idx="52">
                  <c:v>728.4</c:v>
                </c:pt>
                <c:pt idx="53">
                  <c:v>755.6</c:v>
                </c:pt>
                <c:pt idx="54">
                  <c:v>629.1</c:v>
                </c:pt>
                <c:pt idx="55">
                  <c:v>706.1</c:v>
                </c:pt>
                <c:pt idx="56">
                  <c:v>737.5</c:v>
                </c:pt>
                <c:pt idx="57">
                  <c:v>721.3</c:v>
                </c:pt>
                <c:pt idx="58">
                  <c:v>706.2</c:v>
                </c:pt>
                <c:pt idx="59">
                  <c:v>668.3</c:v>
                </c:pt>
                <c:pt idx="60">
                  <c:v>648</c:v>
                </c:pt>
                <c:pt idx="61">
                  <c:v>715.7</c:v>
                </c:pt>
                <c:pt idx="62">
                  <c:v>745.2</c:v>
                </c:pt>
                <c:pt idx="63">
                  <c:v>681.2</c:v>
                </c:pt>
                <c:pt idx="64">
                  <c:v>760</c:v>
                </c:pt>
                <c:pt idx="65">
                  <c:v>706.5</c:v>
                </c:pt>
                <c:pt idx="66">
                  <c:v>689.7</c:v>
                </c:pt>
                <c:pt idx="67">
                  <c:v>717.3</c:v>
                </c:pt>
                <c:pt idx="68">
                  <c:v>693.6</c:v>
                </c:pt>
                <c:pt idx="69">
                  <c:v>642.29999999999995</c:v>
                </c:pt>
                <c:pt idx="70">
                  <c:v>697.3</c:v>
                </c:pt>
                <c:pt idx="71">
                  <c:v>-999</c:v>
                </c:pt>
                <c:pt idx="72">
                  <c:v>663</c:v>
                </c:pt>
                <c:pt idx="73">
                  <c:v>662.3</c:v>
                </c:pt>
                <c:pt idx="74">
                  <c:v>669.7</c:v>
                </c:pt>
                <c:pt idx="75">
                  <c:v>667.4</c:v>
                </c:pt>
                <c:pt idx="76">
                  <c:v>677.2</c:v>
                </c:pt>
                <c:pt idx="77">
                  <c:v>701.9</c:v>
                </c:pt>
                <c:pt idx="78">
                  <c:v>649.70000000000005</c:v>
                </c:pt>
                <c:pt idx="79">
                  <c:v>635.79999999999995</c:v>
                </c:pt>
                <c:pt idx="80">
                  <c:v>672.7</c:v>
                </c:pt>
                <c:pt idx="81">
                  <c:v>688.8</c:v>
                </c:pt>
                <c:pt idx="82">
                  <c:v>693.6</c:v>
                </c:pt>
                <c:pt idx="83">
                  <c:v>659.7</c:v>
                </c:pt>
                <c:pt idx="84">
                  <c:v>652</c:v>
                </c:pt>
                <c:pt idx="85">
                  <c:v>650.1</c:v>
                </c:pt>
                <c:pt idx="86">
                  <c:v>690.2</c:v>
                </c:pt>
                <c:pt idx="87">
                  <c:v>699.1</c:v>
                </c:pt>
                <c:pt idx="88">
                  <c:v>666.5</c:v>
                </c:pt>
                <c:pt idx="89">
                  <c:v>661.5</c:v>
                </c:pt>
                <c:pt idx="90">
                  <c:v>633.4</c:v>
                </c:pt>
                <c:pt idx="91">
                  <c:v>617</c:v>
                </c:pt>
                <c:pt idx="92">
                  <c:v>685.1</c:v>
                </c:pt>
                <c:pt idx="93">
                  <c:v>646.1</c:v>
                </c:pt>
                <c:pt idx="94">
                  <c:v>684</c:v>
                </c:pt>
                <c:pt idx="95">
                  <c:v>678.2</c:v>
                </c:pt>
                <c:pt idx="96">
                  <c:v>627.5</c:v>
                </c:pt>
                <c:pt idx="97">
                  <c:v>-999</c:v>
                </c:pt>
                <c:pt idx="98">
                  <c:v>610.5</c:v>
                </c:pt>
                <c:pt idx="99">
                  <c:v>638.4</c:v>
                </c:pt>
                <c:pt idx="100">
                  <c:v>667</c:v>
                </c:pt>
                <c:pt idx="101">
                  <c:v>682.9</c:v>
                </c:pt>
                <c:pt idx="102">
                  <c:v>635.5</c:v>
                </c:pt>
                <c:pt idx="103">
                  <c:v>637.6</c:v>
                </c:pt>
                <c:pt idx="104">
                  <c:v>649.29999999999995</c:v>
                </c:pt>
                <c:pt idx="105">
                  <c:v>682.9</c:v>
                </c:pt>
                <c:pt idx="106">
                  <c:v>617.70000000000005</c:v>
                </c:pt>
                <c:pt idx="107">
                  <c:v>588.5</c:v>
                </c:pt>
                <c:pt idx="108">
                  <c:v>644.70000000000005</c:v>
                </c:pt>
                <c:pt idx="109">
                  <c:v>606.29999999999995</c:v>
                </c:pt>
                <c:pt idx="110">
                  <c:v>643.79999999999995</c:v>
                </c:pt>
                <c:pt idx="111">
                  <c:v>608.5</c:v>
                </c:pt>
                <c:pt idx="112">
                  <c:v>566.6</c:v>
                </c:pt>
                <c:pt idx="113">
                  <c:v>560</c:v>
                </c:pt>
                <c:pt idx="114">
                  <c:v>534.79999999999995</c:v>
                </c:pt>
                <c:pt idx="115">
                  <c:v>527.20000000000005</c:v>
                </c:pt>
                <c:pt idx="116">
                  <c:v>535</c:v>
                </c:pt>
                <c:pt idx="117">
                  <c:v>512.79999999999995</c:v>
                </c:pt>
                <c:pt idx="118">
                  <c:v>564.4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7-F34F-AE34-F13375A0DCEA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770.9</c:v>
                </c:pt>
                <c:pt idx="39">
                  <c:v>-999</c:v>
                </c:pt>
                <c:pt idx="40">
                  <c:v>718.1</c:v>
                </c:pt>
                <c:pt idx="41">
                  <c:v>660.7</c:v>
                </c:pt>
                <c:pt idx="42">
                  <c:v>657.5</c:v>
                </c:pt>
                <c:pt idx="43">
                  <c:v>590</c:v>
                </c:pt>
                <c:pt idx="44">
                  <c:v>662.3</c:v>
                </c:pt>
                <c:pt idx="45">
                  <c:v>800</c:v>
                </c:pt>
                <c:pt idx="46">
                  <c:v>-999</c:v>
                </c:pt>
                <c:pt idx="47">
                  <c:v>719.3</c:v>
                </c:pt>
                <c:pt idx="48">
                  <c:v>800</c:v>
                </c:pt>
                <c:pt idx="49">
                  <c:v>688.6</c:v>
                </c:pt>
                <c:pt idx="50">
                  <c:v>688.1</c:v>
                </c:pt>
                <c:pt idx="51">
                  <c:v>656.3</c:v>
                </c:pt>
                <c:pt idx="52">
                  <c:v>800</c:v>
                </c:pt>
                <c:pt idx="53">
                  <c:v>661.9</c:v>
                </c:pt>
                <c:pt idx="54">
                  <c:v>723.7</c:v>
                </c:pt>
                <c:pt idx="55">
                  <c:v>714.5</c:v>
                </c:pt>
                <c:pt idx="56">
                  <c:v>723.5</c:v>
                </c:pt>
                <c:pt idx="57">
                  <c:v>703.1</c:v>
                </c:pt>
                <c:pt idx="58">
                  <c:v>725.1</c:v>
                </c:pt>
                <c:pt idx="59">
                  <c:v>771</c:v>
                </c:pt>
                <c:pt idx="60">
                  <c:v>782.6</c:v>
                </c:pt>
                <c:pt idx="61">
                  <c:v>721.4</c:v>
                </c:pt>
                <c:pt idx="62">
                  <c:v>675</c:v>
                </c:pt>
                <c:pt idx="63">
                  <c:v>715.2</c:v>
                </c:pt>
                <c:pt idx="64">
                  <c:v>800</c:v>
                </c:pt>
                <c:pt idx="65">
                  <c:v>772.8</c:v>
                </c:pt>
                <c:pt idx="66">
                  <c:v>751.3</c:v>
                </c:pt>
                <c:pt idx="67">
                  <c:v>733</c:v>
                </c:pt>
                <c:pt idx="68">
                  <c:v>727.5</c:v>
                </c:pt>
                <c:pt idx="69">
                  <c:v>734.1</c:v>
                </c:pt>
                <c:pt idx="70">
                  <c:v>729.4</c:v>
                </c:pt>
                <c:pt idx="71">
                  <c:v>-999</c:v>
                </c:pt>
                <c:pt idx="72">
                  <c:v>704.2</c:v>
                </c:pt>
                <c:pt idx="73">
                  <c:v>739.4</c:v>
                </c:pt>
                <c:pt idx="74">
                  <c:v>699</c:v>
                </c:pt>
                <c:pt idx="75">
                  <c:v>696.9</c:v>
                </c:pt>
                <c:pt idx="76">
                  <c:v>724.7</c:v>
                </c:pt>
                <c:pt idx="77">
                  <c:v>694.9</c:v>
                </c:pt>
                <c:pt idx="78">
                  <c:v>690.7</c:v>
                </c:pt>
                <c:pt idx="79">
                  <c:v>688.8</c:v>
                </c:pt>
                <c:pt idx="80">
                  <c:v>663.7</c:v>
                </c:pt>
                <c:pt idx="81">
                  <c:v>661.2</c:v>
                </c:pt>
                <c:pt idx="82">
                  <c:v>666.8</c:v>
                </c:pt>
                <c:pt idx="83">
                  <c:v>685.5</c:v>
                </c:pt>
                <c:pt idx="84">
                  <c:v>660</c:v>
                </c:pt>
                <c:pt idx="85">
                  <c:v>706.4</c:v>
                </c:pt>
                <c:pt idx="86">
                  <c:v>686.5</c:v>
                </c:pt>
                <c:pt idx="87">
                  <c:v>676.1</c:v>
                </c:pt>
                <c:pt idx="88">
                  <c:v>725.9</c:v>
                </c:pt>
                <c:pt idx="89">
                  <c:v>661.1</c:v>
                </c:pt>
                <c:pt idx="90">
                  <c:v>671.8</c:v>
                </c:pt>
                <c:pt idx="91">
                  <c:v>671.6</c:v>
                </c:pt>
                <c:pt idx="92">
                  <c:v>673.3</c:v>
                </c:pt>
                <c:pt idx="93">
                  <c:v>702.1</c:v>
                </c:pt>
                <c:pt idx="94">
                  <c:v>656.3</c:v>
                </c:pt>
                <c:pt idx="95">
                  <c:v>660.7</c:v>
                </c:pt>
                <c:pt idx="96">
                  <c:v>671.3</c:v>
                </c:pt>
                <c:pt idx="97">
                  <c:v>-999</c:v>
                </c:pt>
                <c:pt idx="98">
                  <c:v>632.4</c:v>
                </c:pt>
                <c:pt idx="99">
                  <c:v>644.70000000000005</c:v>
                </c:pt>
                <c:pt idx="100">
                  <c:v>680.3</c:v>
                </c:pt>
                <c:pt idx="101">
                  <c:v>657.9</c:v>
                </c:pt>
                <c:pt idx="102">
                  <c:v>662.6</c:v>
                </c:pt>
                <c:pt idx="103">
                  <c:v>591.20000000000005</c:v>
                </c:pt>
                <c:pt idx="104">
                  <c:v>656.4</c:v>
                </c:pt>
                <c:pt idx="105">
                  <c:v>626</c:v>
                </c:pt>
                <c:pt idx="106">
                  <c:v>684.6</c:v>
                </c:pt>
                <c:pt idx="107">
                  <c:v>615.20000000000005</c:v>
                </c:pt>
                <c:pt idx="108">
                  <c:v>616.70000000000005</c:v>
                </c:pt>
                <c:pt idx="109">
                  <c:v>601.1</c:v>
                </c:pt>
                <c:pt idx="110">
                  <c:v>601.6</c:v>
                </c:pt>
                <c:pt idx="111">
                  <c:v>585.9</c:v>
                </c:pt>
                <c:pt idx="112">
                  <c:v>551.4</c:v>
                </c:pt>
                <c:pt idx="113">
                  <c:v>528.6</c:v>
                </c:pt>
                <c:pt idx="114">
                  <c:v>556.6</c:v>
                </c:pt>
                <c:pt idx="115">
                  <c:v>540.5</c:v>
                </c:pt>
                <c:pt idx="116">
                  <c:v>584.6</c:v>
                </c:pt>
                <c:pt idx="117">
                  <c:v>503.1</c:v>
                </c:pt>
                <c:pt idx="118">
                  <c:v>508.5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F7-F34F-AE34-F13375A0D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785696"/>
        <c:axId val="1"/>
      </c:scatterChart>
      <c:valAx>
        <c:axId val="1917785696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78569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727</c:v>
                </c:pt>
                <c:pt idx="39">
                  <c:v>-999</c:v>
                </c:pt>
                <c:pt idx="40">
                  <c:v>771</c:v>
                </c:pt>
                <c:pt idx="41">
                  <c:v>505</c:v>
                </c:pt>
                <c:pt idx="42">
                  <c:v>1207</c:v>
                </c:pt>
                <c:pt idx="43">
                  <c:v>563</c:v>
                </c:pt>
                <c:pt idx="44">
                  <c:v>991</c:v>
                </c:pt>
                <c:pt idx="45">
                  <c:v>479</c:v>
                </c:pt>
                <c:pt idx="46">
                  <c:v>-999</c:v>
                </c:pt>
                <c:pt idx="47">
                  <c:v>2137</c:v>
                </c:pt>
                <c:pt idx="48">
                  <c:v>895</c:v>
                </c:pt>
                <c:pt idx="49">
                  <c:v>512</c:v>
                </c:pt>
                <c:pt idx="50">
                  <c:v>797</c:v>
                </c:pt>
                <c:pt idx="51">
                  <c:v>968</c:v>
                </c:pt>
                <c:pt idx="52">
                  <c:v>683</c:v>
                </c:pt>
                <c:pt idx="53">
                  <c:v>950</c:v>
                </c:pt>
                <c:pt idx="54">
                  <c:v>713</c:v>
                </c:pt>
                <c:pt idx="55">
                  <c:v>1121</c:v>
                </c:pt>
                <c:pt idx="56">
                  <c:v>820</c:v>
                </c:pt>
                <c:pt idx="57">
                  <c:v>743</c:v>
                </c:pt>
                <c:pt idx="58">
                  <c:v>683</c:v>
                </c:pt>
                <c:pt idx="59">
                  <c:v>837</c:v>
                </c:pt>
                <c:pt idx="60">
                  <c:v>780</c:v>
                </c:pt>
                <c:pt idx="61">
                  <c:v>433</c:v>
                </c:pt>
                <c:pt idx="62">
                  <c:v>661</c:v>
                </c:pt>
                <c:pt idx="63">
                  <c:v>759</c:v>
                </c:pt>
                <c:pt idx="64">
                  <c:v>543</c:v>
                </c:pt>
                <c:pt idx="65">
                  <c:v>598</c:v>
                </c:pt>
                <c:pt idx="66">
                  <c:v>507</c:v>
                </c:pt>
                <c:pt idx="67">
                  <c:v>800</c:v>
                </c:pt>
                <c:pt idx="68">
                  <c:v>644</c:v>
                </c:pt>
                <c:pt idx="69">
                  <c:v>480</c:v>
                </c:pt>
                <c:pt idx="70">
                  <c:v>587</c:v>
                </c:pt>
                <c:pt idx="71">
                  <c:v>-999</c:v>
                </c:pt>
                <c:pt idx="72">
                  <c:v>955</c:v>
                </c:pt>
                <c:pt idx="73">
                  <c:v>426</c:v>
                </c:pt>
                <c:pt idx="74">
                  <c:v>564</c:v>
                </c:pt>
                <c:pt idx="75">
                  <c:v>762</c:v>
                </c:pt>
                <c:pt idx="76">
                  <c:v>670</c:v>
                </c:pt>
                <c:pt idx="77">
                  <c:v>777</c:v>
                </c:pt>
                <c:pt idx="78">
                  <c:v>560</c:v>
                </c:pt>
                <c:pt idx="79">
                  <c:v>907</c:v>
                </c:pt>
                <c:pt idx="80">
                  <c:v>599</c:v>
                </c:pt>
                <c:pt idx="81">
                  <c:v>463</c:v>
                </c:pt>
                <c:pt idx="82">
                  <c:v>501</c:v>
                </c:pt>
                <c:pt idx="83">
                  <c:v>564</c:v>
                </c:pt>
                <c:pt idx="84">
                  <c:v>782</c:v>
                </c:pt>
                <c:pt idx="85">
                  <c:v>370</c:v>
                </c:pt>
                <c:pt idx="86">
                  <c:v>616</c:v>
                </c:pt>
                <c:pt idx="87">
                  <c:v>606</c:v>
                </c:pt>
                <c:pt idx="88">
                  <c:v>459</c:v>
                </c:pt>
                <c:pt idx="89">
                  <c:v>543</c:v>
                </c:pt>
                <c:pt idx="90">
                  <c:v>559</c:v>
                </c:pt>
                <c:pt idx="91">
                  <c:v>381</c:v>
                </c:pt>
                <c:pt idx="92">
                  <c:v>384</c:v>
                </c:pt>
                <c:pt idx="93">
                  <c:v>900</c:v>
                </c:pt>
                <c:pt idx="94">
                  <c:v>417</c:v>
                </c:pt>
                <c:pt idx="95">
                  <c:v>523</c:v>
                </c:pt>
                <c:pt idx="96">
                  <c:v>462</c:v>
                </c:pt>
                <c:pt idx="97">
                  <c:v>-999</c:v>
                </c:pt>
                <c:pt idx="98">
                  <c:v>317</c:v>
                </c:pt>
                <c:pt idx="99">
                  <c:v>492</c:v>
                </c:pt>
                <c:pt idx="100">
                  <c:v>636</c:v>
                </c:pt>
                <c:pt idx="101">
                  <c:v>461</c:v>
                </c:pt>
                <c:pt idx="102">
                  <c:v>426</c:v>
                </c:pt>
                <c:pt idx="103">
                  <c:v>381</c:v>
                </c:pt>
                <c:pt idx="104">
                  <c:v>505</c:v>
                </c:pt>
                <c:pt idx="105">
                  <c:v>577</c:v>
                </c:pt>
                <c:pt idx="106">
                  <c:v>551</c:v>
                </c:pt>
                <c:pt idx="107">
                  <c:v>436</c:v>
                </c:pt>
                <c:pt idx="108">
                  <c:v>494</c:v>
                </c:pt>
                <c:pt idx="109">
                  <c:v>490</c:v>
                </c:pt>
                <c:pt idx="110">
                  <c:v>556</c:v>
                </c:pt>
                <c:pt idx="111">
                  <c:v>571</c:v>
                </c:pt>
                <c:pt idx="112">
                  <c:v>693</c:v>
                </c:pt>
                <c:pt idx="113">
                  <c:v>420</c:v>
                </c:pt>
                <c:pt idx="114">
                  <c:v>622</c:v>
                </c:pt>
                <c:pt idx="115">
                  <c:v>438</c:v>
                </c:pt>
                <c:pt idx="116">
                  <c:v>348</c:v>
                </c:pt>
                <c:pt idx="117">
                  <c:v>508</c:v>
                </c:pt>
                <c:pt idx="118">
                  <c:v>943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6C-B545-8E97-C5A819FC3B7C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565</c:v>
                </c:pt>
                <c:pt idx="39">
                  <c:v>-999</c:v>
                </c:pt>
                <c:pt idx="40">
                  <c:v>2834</c:v>
                </c:pt>
                <c:pt idx="41">
                  <c:v>841</c:v>
                </c:pt>
                <c:pt idx="42">
                  <c:v>896</c:v>
                </c:pt>
                <c:pt idx="43">
                  <c:v>681</c:v>
                </c:pt>
                <c:pt idx="44">
                  <c:v>1519</c:v>
                </c:pt>
                <c:pt idx="45">
                  <c:v>986</c:v>
                </c:pt>
                <c:pt idx="46">
                  <c:v>-999</c:v>
                </c:pt>
                <c:pt idx="47">
                  <c:v>1145</c:v>
                </c:pt>
                <c:pt idx="48">
                  <c:v>1024</c:v>
                </c:pt>
                <c:pt idx="49">
                  <c:v>600</c:v>
                </c:pt>
                <c:pt idx="50">
                  <c:v>723</c:v>
                </c:pt>
                <c:pt idx="51">
                  <c:v>326</c:v>
                </c:pt>
                <c:pt idx="52">
                  <c:v>1126</c:v>
                </c:pt>
                <c:pt idx="53">
                  <c:v>1127</c:v>
                </c:pt>
                <c:pt idx="54">
                  <c:v>981</c:v>
                </c:pt>
                <c:pt idx="55">
                  <c:v>553</c:v>
                </c:pt>
                <c:pt idx="56">
                  <c:v>1091</c:v>
                </c:pt>
                <c:pt idx="57">
                  <c:v>914</c:v>
                </c:pt>
                <c:pt idx="58">
                  <c:v>714</c:v>
                </c:pt>
                <c:pt idx="59">
                  <c:v>536</c:v>
                </c:pt>
                <c:pt idx="60">
                  <c:v>475</c:v>
                </c:pt>
                <c:pt idx="61">
                  <c:v>317</c:v>
                </c:pt>
                <c:pt idx="62">
                  <c:v>499</c:v>
                </c:pt>
                <c:pt idx="63">
                  <c:v>352</c:v>
                </c:pt>
                <c:pt idx="64">
                  <c:v>635</c:v>
                </c:pt>
                <c:pt idx="65">
                  <c:v>572</c:v>
                </c:pt>
                <c:pt idx="66">
                  <c:v>363</c:v>
                </c:pt>
                <c:pt idx="67">
                  <c:v>495</c:v>
                </c:pt>
                <c:pt idx="68">
                  <c:v>386</c:v>
                </c:pt>
                <c:pt idx="69">
                  <c:v>439</c:v>
                </c:pt>
                <c:pt idx="70">
                  <c:v>436</c:v>
                </c:pt>
                <c:pt idx="71">
                  <c:v>-999</c:v>
                </c:pt>
                <c:pt idx="72">
                  <c:v>488</c:v>
                </c:pt>
                <c:pt idx="73">
                  <c:v>463</c:v>
                </c:pt>
                <c:pt idx="74">
                  <c:v>805</c:v>
                </c:pt>
                <c:pt idx="75">
                  <c:v>968</c:v>
                </c:pt>
                <c:pt idx="76">
                  <c:v>262</c:v>
                </c:pt>
                <c:pt idx="77">
                  <c:v>479</c:v>
                </c:pt>
                <c:pt idx="78">
                  <c:v>434</c:v>
                </c:pt>
                <c:pt idx="79">
                  <c:v>523</c:v>
                </c:pt>
                <c:pt idx="80">
                  <c:v>494</c:v>
                </c:pt>
                <c:pt idx="81">
                  <c:v>311</c:v>
                </c:pt>
                <c:pt idx="82">
                  <c:v>470</c:v>
                </c:pt>
                <c:pt idx="83">
                  <c:v>443</c:v>
                </c:pt>
                <c:pt idx="84">
                  <c:v>433</c:v>
                </c:pt>
                <c:pt idx="85">
                  <c:v>479</c:v>
                </c:pt>
                <c:pt idx="86">
                  <c:v>494</c:v>
                </c:pt>
                <c:pt idx="87">
                  <c:v>440</c:v>
                </c:pt>
                <c:pt idx="88">
                  <c:v>447</c:v>
                </c:pt>
                <c:pt idx="89">
                  <c:v>568</c:v>
                </c:pt>
                <c:pt idx="90">
                  <c:v>483</c:v>
                </c:pt>
                <c:pt idx="91">
                  <c:v>447</c:v>
                </c:pt>
                <c:pt idx="92">
                  <c:v>508</c:v>
                </c:pt>
                <c:pt idx="93">
                  <c:v>260</c:v>
                </c:pt>
                <c:pt idx="94">
                  <c:v>473</c:v>
                </c:pt>
                <c:pt idx="95">
                  <c:v>404</c:v>
                </c:pt>
                <c:pt idx="96">
                  <c:v>654</c:v>
                </c:pt>
                <c:pt idx="97">
                  <c:v>-999</c:v>
                </c:pt>
                <c:pt idx="98">
                  <c:v>280</c:v>
                </c:pt>
                <c:pt idx="99">
                  <c:v>400</c:v>
                </c:pt>
                <c:pt idx="100">
                  <c:v>561</c:v>
                </c:pt>
                <c:pt idx="101">
                  <c:v>495</c:v>
                </c:pt>
                <c:pt idx="102">
                  <c:v>562</c:v>
                </c:pt>
                <c:pt idx="103">
                  <c:v>483</c:v>
                </c:pt>
                <c:pt idx="104">
                  <c:v>521</c:v>
                </c:pt>
                <c:pt idx="105">
                  <c:v>445</c:v>
                </c:pt>
                <c:pt idx="106">
                  <c:v>505</c:v>
                </c:pt>
                <c:pt idx="107">
                  <c:v>505</c:v>
                </c:pt>
                <c:pt idx="108">
                  <c:v>369</c:v>
                </c:pt>
                <c:pt idx="109">
                  <c:v>437</c:v>
                </c:pt>
                <c:pt idx="110">
                  <c:v>567</c:v>
                </c:pt>
                <c:pt idx="111">
                  <c:v>481</c:v>
                </c:pt>
                <c:pt idx="112">
                  <c:v>450</c:v>
                </c:pt>
                <c:pt idx="113">
                  <c:v>471</c:v>
                </c:pt>
                <c:pt idx="114">
                  <c:v>397</c:v>
                </c:pt>
                <c:pt idx="115">
                  <c:v>364</c:v>
                </c:pt>
                <c:pt idx="116">
                  <c:v>491</c:v>
                </c:pt>
                <c:pt idx="117">
                  <c:v>494</c:v>
                </c:pt>
                <c:pt idx="118">
                  <c:v>463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6C-B545-8E97-C5A819FC3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35232"/>
        <c:axId val="1"/>
      </c:scatterChart>
      <c:valAx>
        <c:axId val="191703523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352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0.9920473311526613</c:v>
                </c:pt>
                <c:pt idx="39">
                  <c:v>-999</c:v>
                </c:pt>
                <c:pt idx="40">
                  <c:v>0.9903542061527234</c:v>
                </c:pt>
                <c:pt idx="41">
                  <c:v>0.99495857962992362</c:v>
                </c:pt>
                <c:pt idx="42">
                  <c:v>0.98914066358683683</c:v>
                </c:pt>
                <c:pt idx="43">
                  <c:v>0.99363597392720249</c:v>
                </c:pt>
                <c:pt idx="44">
                  <c:v>0.98806027270591068</c:v>
                </c:pt>
                <c:pt idx="45">
                  <c:v>0.99469434039830351</c:v>
                </c:pt>
                <c:pt idx="46">
                  <c:v>-999</c:v>
                </c:pt>
                <c:pt idx="47">
                  <c:v>0.97538629200822846</c:v>
                </c:pt>
                <c:pt idx="48">
                  <c:v>0.98861401263502036</c:v>
                </c:pt>
                <c:pt idx="49">
                  <c:v>0.99402901260459098</c:v>
                </c:pt>
                <c:pt idx="50">
                  <c:v>0.99046915455285001</c:v>
                </c:pt>
                <c:pt idx="51">
                  <c:v>0.98909241653729219</c:v>
                </c:pt>
                <c:pt idx="52">
                  <c:v>0.99197854456263168</c:v>
                </c:pt>
                <c:pt idx="53">
                  <c:v>0.98846711305883894</c:v>
                </c:pt>
                <c:pt idx="54">
                  <c:v>0.99276206556979574</c:v>
                </c:pt>
                <c:pt idx="55">
                  <c:v>0.98729776239637101</c:v>
                </c:pt>
                <c:pt idx="56">
                  <c:v>0.99026607416070034</c:v>
                </c:pt>
                <c:pt idx="57">
                  <c:v>0.99136428560768952</c:v>
                </c:pt>
                <c:pt idx="58">
                  <c:v>0.99222111880239627</c:v>
                </c:pt>
                <c:pt idx="59">
                  <c:v>0.99098996596119815</c:v>
                </c:pt>
                <c:pt idx="60">
                  <c:v>0.99185152142817012</c:v>
                </c:pt>
                <c:pt idx="61">
                  <c:v>0.99498816133354118</c:v>
                </c:pt>
                <c:pt idx="62">
                  <c:v>0.99205724268471285</c:v>
                </c:pt>
                <c:pt idx="63">
                  <c:v>0.98891907132211421</c:v>
                </c:pt>
                <c:pt idx="64">
                  <c:v>0.9911356779987599</c:v>
                </c:pt>
                <c:pt idx="65">
                  <c:v>0.99092693596478465</c:v>
                </c:pt>
                <c:pt idx="66">
                  <c:v>0.99247877802187356</c:v>
                </c:pt>
                <c:pt idx="67">
                  <c:v>0.98771650032160641</c:v>
                </c:pt>
                <c:pt idx="68">
                  <c:v>0.99041239767767808</c:v>
                </c:pt>
                <c:pt idx="69">
                  <c:v>0.99336278270604306</c:v>
                </c:pt>
                <c:pt idx="70">
                  <c:v>0.98903325698271571</c:v>
                </c:pt>
                <c:pt idx="71">
                  <c:v>-999</c:v>
                </c:pt>
                <c:pt idx="72">
                  <c:v>0.98313680508643386</c:v>
                </c:pt>
                <c:pt idx="73">
                  <c:v>0.99241480771077417</c:v>
                </c:pt>
                <c:pt idx="74">
                  <c:v>0.98987145161465384</c:v>
                </c:pt>
                <c:pt idx="75">
                  <c:v>0.98373664012698037</c:v>
                </c:pt>
                <c:pt idx="76">
                  <c:v>0.98546473048828276</c:v>
                </c:pt>
                <c:pt idx="77">
                  <c:v>0.98257975242477025</c:v>
                </c:pt>
                <c:pt idx="78">
                  <c:v>0.98831080274770966</c:v>
                </c:pt>
                <c:pt idx="79">
                  <c:v>0.97859728550887526</c:v>
                </c:pt>
                <c:pt idx="80">
                  <c:v>0.98494785034999865</c:v>
                </c:pt>
                <c:pt idx="81">
                  <c:v>0.98636544505060431</c:v>
                </c:pt>
                <c:pt idx="82">
                  <c:v>0.98516172793284595</c:v>
                </c:pt>
                <c:pt idx="83">
                  <c:v>0.98218038346261971</c:v>
                </c:pt>
                <c:pt idx="84">
                  <c:v>0.97574113524535111</c:v>
                </c:pt>
                <c:pt idx="85">
                  <c:v>0.98699427971588582</c:v>
                </c:pt>
                <c:pt idx="86">
                  <c:v>0.97723884622062429</c:v>
                </c:pt>
                <c:pt idx="87">
                  <c:v>0.97513027082497838</c:v>
                </c:pt>
                <c:pt idx="88">
                  <c:v>0.98032095074783265</c:v>
                </c:pt>
                <c:pt idx="89">
                  <c:v>0.97511911373538773</c:v>
                </c:pt>
                <c:pt idx="90">
                  <c:v>0.97364336349333069</c:v>
                </c:pt>
                <c:pt idx="91">
                  <c:v>0.98111719848639756</c:v>
                </c:pt>
                <c:pt idx="92">
                  <c:v>0.97755139869313523</c:v>
                </c:pt>
                <c:pt idx="93">
                  <c:v>0.94884872751525173</c:v>
                </c:pt>
                <c:pt idx="94">
                  <c:v>0.97277373371053732</c:v>
                </c:pt>
                <c:pt idx="95">
                  <c:v>0.96278946865076798</c:v>
                </c:pt>
                <c:pt idx="96">
                  <c:v>0.96790491765212128</c:v>
                </c:pt>
                <c:pt idx="97">
                  <c:v>-999</c:v>
                </c:pt>
                <c:pt idx="98">
                  <c:v>0.97434554087422509</c:v>
                </c:pt>
                <c:pt idx="99">
                  <c:v>0.95589823619665049</c:v>
                </c:pt>
                <c:pt idx="100">
                  <c:v>0.93931108022934795</c:v>
                </c:pt>
                <c:pt idx="101">
                  <c:v>0.94943764464999258</c:v>
                </c:pt>
                <c:pt idx="102">
                  <c:v>0.95353463979543551</c:v>
                </c:pt>
                <c:pt idx="103">
                  <c:v>0.95449480853569468</c:v>
                </c:pt>
                <c:pt idx="104">
                  <c:v>0.93485904630652905</c:v>
                </c:pt>
                <c:pt idx="105">
                  <c:v>0.91911411143583399</c:v>
                </c:pt>
                <c:pt idx="106">
                  <c:v>0.92145923133728302</c:v>
                </c:pt>
                <c:pt idx="107">
                  <c:v>0.93717400017459696</c:v>
                </c:pt>
                <c:pt idx="108">
                  <c:v>0.91284221782626984</c:v>
                </c:pt>
                <c:pt idx="109">
                  <c:v>0.91416506844258083</c:v>
                </c:pt>
                <c:pt idx="110">
                  <c:v>0.88907277912120009</c:v>
                </c:pt>
                <c:pt idx="111">
                  <c:v>0.88438490963482419</c:v>
                </c:pt>
                <c:pt idx="112">
                  <c:v>0.86169726053299089</c:v>
                </c:pt>
                <c:pt idx="113">
                  <c:v>0.90597291008799286</c:v>
                </c:pt>
                <c:pt idx="114">
                  <c:v>0.86102709536662547</c:v>
                </c:pt>
                <c:pt idx="115">
                  <c:v>0.8912252705852991</c:v>
                </c:pt>
                <c:pt idx="116">
                  <c:v>0.90294671358235656</c:v>
                </c:pt>
                <c:pt idx="117">
                  <c:v>0.86279940031242586</c:v>
                </c:pt>
                <c:pt idx="118">
                  <c:v>0.73246215216958666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156.30000000000001</c:v>
                </c:pt>
                <c:pt idx="1">
                  <c:v>156.6</c:v>
                </c:pt>
                <c:pt idx="2">
                  <c:v>155.9</c:v>
                </c:pt>
                <c:pt idx="3">
                  <c:v>155</c:v>
                </c:pt>
                <c:pt idx="4">
                  <c:v>153.69999999999999</c:v>
                </c:pt>
                <c:pt idx="5">
                  <c:v>152.80000000000001</c:v>
                </c:pt>
                <c:pt idx="6">
                  <c:v>151.69999999999999</c:v>
                </c:pt>
                <c:pt idx="7">
                  <c:v>150.4</c:v>
                </c:pt>
                <c:pt idx="8">
                  <c:v>149.30000000000001</c:v>
                </c:pt>
                <c:pt idx="9">
                  <c:v>148.1</c:v>
                </c:pt>
                <c:pt idx="10">
                  <c:v>147.19999999999999</c:v>
                </c:pt>
                <c:pt idx="11">
                  <c:v>145.9</c:v>
                </c:pt>
                <c:pt idx="12">
                  <c:v>144.4</c:v>
                </c:pt>
                <c:pt idx="13">
                  <c:v>143.1</c:v>
                </c:pt>
                <c:pt idx="14">
                  <c:v>141.9</c:v>
                </c:pt>
                <c:pt idx="15">
                  <c:v>140.6</c:v>
                </c:pt>
                <c:pt idx="16">
                  <c:v>139.30000000000001</c:v>
                </c:pt>
                <c:pt idx="17">
                  <c:v>138.1</c:v>
                </c:pt>
                <c:pt idx="18">
                  <c:v>136.80000000000001</c:v>
                </c:pt>
                <c:pt idx="19">
                  <c:v>135.5</c:v>
                </c:pt>
                <c:pt idx="20">
                  <c:v>134.4</c:v>
                </c:pt>
                <c:pt idx="21">
                  <c:v>133.1</c:v>
                </c:pt>
                <c:pt idx="22">
                  <c:v>131.9</c:v>
                </c:pt>
                <c:pt idx="23">
                  <c:v>130.6</c:v>
                </c:pt>
                <c:pt idx="24">
                  <c:v>129.30000000000001</c:v>
                </c:pt>
                <c:pt idx="25">
                  <c:v>128.19999999999999</c:v>
                </c:pt>
                <c:pt idx="26">
                  <c:v>126.9</c:v>
                </c:pt>
                <c:pt idx="27">
                  <c:v>125.5</c:v>
                </c:pt>
                <c:pt idx="28">
                  <c:v>124.2</c:v>
                </c:pt>
                <c:pt idx="29">
                  <c:v>122.8</c:v>
                </c:pt>
                <c:pt idx="30">
                  <c:v>121.5</c:v>
                </c:pt>
                <c:pt idx="31">
                  <c:v>120.6</c:v>
                </c:pt>
                <c:pt idx="32">
                  <c:v>119.1</c:v>
                </c:pt>
                <c:pt idx="33">
                  <c:v>117.8</c:v>
                </c:pt>
                <c:pt idx="34">
                  <c:v>116.6</c:v>
                </c:pt>
                <c:pt idx="35">
                  <c:v>115.5</c:v>
                </c:pt>
                <c:pt idx="36">
                  <c:v>114.2</c:v>
                </c:pt>
                <c:pt idx="37">
                  <c:v>112.9</c:v>
                </c:pt>
                <c:pt idx="38">
                  <c:v>111.8</c:v>
                </c:pt>
                <c:pt idx="39">
                  <c:v>110.5</c:v>
                </c:pt>
                <c:pt idx="40">
                  <c:v>109.3</c:v>
                </c:pt>
                <c:pt idx="41">
                  <c:v>108</c:v>
                </c:pt>
                <c:pt idx="42">
                  <c:v>106.7</c:v>
                </c:pt>
                <c:pt idx="43">
                  <c:v>105.4</c:v>
                </c:pt>
                <c:pt idx="44">
                  <c:v>104</c:v>
                </c:pt>
                <c:pt idx="45">
                  <c:v>102.7</c:v>
                </c:pt>
                <c:pt idx="46">
                  <c:v>101.4</c:v>
                </c:pt>
                <c:pt idx="47">
                  <c:v>100.2</c:v>
                </c:pt>
                <c:pt idx="48">
                  <c:v>98.9</c:v>
                </c:pt>
                <c:pt idx="49">
                  <c:v>97.6</c:v>
                </c:pt>
                <c:pt idx="50">
                  <c:v>96.3</c:v>
                </c:pt>
                <c:pt idx="51">
                  <c:v>95.1</c:v>
                </c:pt>
                <c:pt idx="52">
                  <c:v>93.8</c:v>
                </c:pt>
                <c:pt idx="53">
                  <c:v>92.5</c:v>
                </c:pt>
                <c:pt idx="54">
                  <c:v>91.2</c:v>
                </c:pt>
                <c:pt idx="55">
                  <c:v>90</c:v>
                </c:pt>
                <c:pt idx="56">
                  <c:v>88.7</c:v>
                </c:pt>
                <c:pt idx="57">
                  <c:v>87.4</c:v>
                </c:pt>
                <c:pt idx="58">
                  <c:v>86.1</c:v>
                </c:pt>
                <c:pt idx="59">
                  <c:v>84.9</c:v>
                </c:pt>
                <c:pt idx="60">
                  <c:v>84</c:v>
                </c:pt>
                <c:pt idx="61">
                  <c:v>82.7</c:v>
                </c:pt>
                <c:pt idx="62">
                  <c:v>81.599999999999994</c:v>
                </c:pt>
                <c:pt idx="63">
                  <c:v>80.3</c:v>
                </c:pt>
                <c:pt idx="64">
                  <c:v>79.2</c:v>
                </c:pt>
                <c:pt idx="65">
                  <c:v>77.900000000000006</c:v>
                </c:pt>
                <c:pt idx="66">
                  <c:v>76.900000000000006</c:v>
                </c:pt>
                <c:pt idx="67">
                  <c:v>75.599999999999994</c:v>
                </c:pt>
                <c:pt idx="68">
                  <c:v>74.3</c:v>
                </c:pt>
                <c:pt idx="69">
                  <c:v>73</c:v>
                </c:pt>
                <c:pt idx="70">
                  <c:v>71.8</c:v>
                </c:pt>
                <c:pt idx="71">
                  <c:v>70.7</c:v>
                </c:pt>
                <c:pt idx="72">
                  <c:v>69.2</c:v>
                </c:pt>
                <c:pt idx="73">
                  <c:v>68.3</c:v>
                </c:pt>
                <c:pt idx="74">
                  <c:v>67</c:v>
                </c:pt>
                <c:pt idx="75">
                  <c:v>65.900000000000006</c:v>
                </c:pt>
                <c:pt idx="76">
                  <c:v>64.7</c:v>
                </c:pt>
                <c:pt idx="77">
                  <c:v>63.4</c:v>
                </c:pt>
                <c:pt idx="78">
                  <c:v>62.3</c:v>
                </c:pt>
                <c:pt idx="79">
                  <c:v>61</c:v>
                </c:pt>
                <c:pt idx="80">
                  <c:v>59.7</c:v>
                </c:pt>
                <c:pt idx="81">
                  <c:v>58.5</c:v>
                </c:pt>
                <c:pt idx="82">
                  <c:v>57.2</c:v>
                </c:pt>
                <c:pt idx="83">
                  <c:v>55.9</c:v>
                </c:pt>
                <c:pt idx="84">
                  <c:v>54.6</c:v>
                </c:pt>
                <c:pt idx="85">
                  <c:v>53.7</c:v>
                </c:pt>
                <c:pt idx="86">
                  <c:v>52.5</c:v>
                </c:pt>
                <c:pt idx="87">
                  <c:v>51.4</c:v>
                </c:pt>
                <c:pt idx="88">
                  <c:v>50.3</c:v>
                </c:pt>
                <c:pt idx="89">
                  <c:v>49</c:v>
                </c:pt>
                <c:pt idx="90">
                  <c:v>47.7</c:v>
                </c:pt>
                <c:pt idx="91">
                  <c:v>46.6</c:v>
                </c:pt>
                <c:pt idx="92">
                  <c:v>45.3</c:v>
                </c:pt>
                <c:pt idx="93">
                  <c:v>44.1</c:v>
                </c:pt>
                <c:pt idx="94">
                  <c:v>43</c:v>
                </c:pt>
                <c:pt idx="95">
                  <c:v>41.5</c:v>
                </c:pt>
                <c:pt idx="96">
                  <c:v>40.4</c:v>
                </c:pt>
                <c:pt idx="97">
                  <c:v>39</c:v>
                </c:pt>
                <c:pt idx="98">
                  <c:v>37.9</c:v>
                </c:pt>
                <c:pt idx="99">
                  <c:v>36.6</c:v>
                </c:pt>
                <c:pt idx="100">
                  <c:v>35.700000000000003</c:v>
                </c:pt>
                <c:pt idx="101">
                  <c:v>34.4</c:v>
                </c:pt>
                <c:pt idx="102">
                  <c:v>33.299999999999997</c:v>
                </c:pt>
                <c:pt idx="103">
                  <c:v>32.1</c:v>
                </c:pt>
                <c:pt idx="104">
                  <c:v>30.8</c:v>
                </c:pt>
                <c:pt idx="105">
                  <c:v>29.9</c:v>
                </c:pt>
                <c:pt idx="106">
                  <c:v>28.4</c:v>
                </c:pt>
                <c:pt idx="107">
                  <c:v>27.5</c:v>
                </c:pt>
                <c:pt idx="108">
                  <c:v>26</c:v>
                </c:pt>
                <c:pt idx="109">
                  <c:v>25.1</c:v>
                </c:pt>
                <c:pt idx="110">
                  <c:v>23.7</c:v>
                </c:pt>
                <c:pt idx="111">
                  <c:v>22.8</c:v>
                </c:pt>
                <c:pt idx="112">
                  <c:v>21.5</c:v>
                </c:pt>
                <c:pt idx="113">
                  <c:v>20.399999999999999</c:v>
                </c:pt>
                <c:pt idx="114">
                  <c:v>19.100000000000001</c:v>
                </c:pt>
                <c:pt idx="115">
                  <c:v>18.2</c:v>
                </c:pt>
                <c:pt idx="116">
                  <c:v>17.3</c:v>
                </c:pt>
                <c:pt idx="117">
                  <c:v>16.2</c:v>
                </c:pt>
                <c:pt idx="118">
                  <c:v>14.9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12-A341-B79E-B49D67A63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96688"/>
        <c:axId val="1"/>
      </c:scatterChart>
      <c:valAx>
        <c:axId val="1917096688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709668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825" name="グラフ 1">
          <a:extLst>
            <a:ext uri="{FF2B5EF4-FFF2-40B4-BE49-F238E27FC236}">
              <a16:creationId xmlns:a16="http://schemas.microsoft.com/office/drawing/2014/main" id="{7598538E-1236-CDCC-BFAB-91A2B8110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826" name="グラフ 2">
          <a:extLst>
            <a:ext uri="{FF2B5EF4-FFF2-40B4-BE49-F238E27FC236}">
              <a16:creationId xmlns:a16="http://schemas.microsoft.com/office/drawing/2014/main" id="{3C8ACC15-BA60-9AF2-10CB-AD623C834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827" name="グラフ 3">
          <a:extLst>
            <a:ext uri="{FF2B5EF4-FFF2-40B4-BE49-F238E27FC236}">
              <a16:creationId xmlns:a16="http://schemas.microsoft.com/office/drawing/2014/main" id="{81A4327C-8512-83B9-1B33-AB1A6CA44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828" name="グラフ 4">
          <a:extLst>
            <a:ext uri="{FF2B5EF4-FFF2-40B4-BE49-F238E27FC236}">
              <a16:creationId xmlns:a16="http://schemas.microsoft.com/office/drawing/2014/main" id="{0F13BCB2-9FF3-C4F5-4CC6-8916355DCC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829" name="グラフ 5">
          <a:extLst>
            <a:ext uri="{FF2B5EF4-FFF2-40B4-BE49-F238E27FC236}">
              <a16:creationId xmlns:a16="http://schemas.microsoft.com/office/drawing/2014/main" id="{C6D620A5-402B-ED46-986A-6285656064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830" name="グラフ 6">
          <a:extLst>
            <a:ext uri="{FF2B5EF4-FFF2-40B4-BE49-F238E27FC236}">
              <a16:creationId xmlns:a16="http://schemas.microsoft.com/office/drawing/2014/main" id="{9A245331-5050-D292-E978-1424DB3F6F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831" name="グラフ 7">
          <a:extLst>
            <a:ext uri="{FF2B5EF4-FFF2-40B4-BE49-F238E27FC236}">
              <a16:creationId xmlns:a16="http://schemas.microsoft.com/office/drawing/2014/main" id="{2DCDDA6E-F1B4-ED53-6A57-2009A2C07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832" name="グラフ 8">
          <a:extLst>
            <a:ext uri="{FF2B5EF4-FFF2-40B4-BE49-F238E27FC236}">
              <a16:creationId xmlns:a16="http://schemas.microsoft.com/office/drawing/2014/main" id="{68A89322-3461-35E5-0B65-F11D6E25C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E8" sqref="E8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40292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0.45777777777777778</v>
      </c>
      <c r="C13" s="15">
        <f>Raw!C13</f>
        <v>156.30000000000001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0.30871700000000002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0.26488400000000001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1.6254E+18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0.4578356481481482</v>
      </c>
      <c r="C14" s="15">
        <f>Raw!C14</f>
        <v>156.6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0.37097999999999998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0.194769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0.45789351851851851</v>
      </c>
      <c r="C15" s="15">
        <f>Raw!C15</f>
        <v>155.9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0.35052499999999998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0.490066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1.6254E+18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0.45795138888888887</v>
      </c>
      <c r="C16" s="15">
        <f>Raw!C16</f>
        <v>155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0.33043499999999998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0.29318300000000003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1.6254E+18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0.45799768518518519</v>
      </c>
      <c r="C17" s="15">
        <f>Raw!C17</f>
        <v>153.69999999999999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0.104311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0.36163899999999999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1.6254E+18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0.4580555555555556</v>
      </c>
      <c r="C18" s="15">
        <f>Raw!C18</f>
        <v>152.80000000000001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0.50630699999999995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0.37351000000000001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1.6254E+18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0.45811342592592591</v>
      </c>
      <c r="C19" s="15">
        <f>Raw!C19</f>
        <v>151.69999999999999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0.39476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0.29692499999999999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1.6254E+18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0.45815972222222223</v>
      </c>
      <c r="C20" s="15">
        <f>Raw!C20</f>
        <v>150.4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0.35039300000000001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0.26790199999999997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1.6254E+18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0.45821759259259259</v>
      </c>
      <c r="C21" s="15">
        <f>Raw!C21</f>
        <v>149.30000000000001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0.366228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0.353412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1.6254E+18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0.45827546296296301</v>
      </c>
      <c r="C22" s="15">
        <f>Raw!C22</f>
        <v>148.1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0.31102600000000002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0.25048500000000001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1.6254E+18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0.45832175925925928</v>
      </c>
      <c r="C23" s="15">
        <f>Raw!C23</f>
        <v>147.19999999999999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0.46234700000000001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0.29764800000000002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1.6254E+18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0.45837962962962964</v>
      </c>
      <c r="C24" s="15">
        <f>Raw!C24</f>
        <v>145.9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0.287605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0.27607599999999999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1.6254E+18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0.45842592592592596</v>
      </c>
      <c r="C25" s="15">
        <f>Raw!C25</f>
        <v>144.4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0.39084099999999999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0.37194899999999997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1.6254E+18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0.45848379629629626</v>
      </c>
      <c r="C26" s="15">
        <f>Raw!C26</f>
        <v>143.1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0.32641199999999998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0.46998499999999999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1.6254E+18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0.45854166666666668</v>
      </c>
      <c r="C27" s="15">
        <f>Raw!C27</f>
        <v>141.9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0.44637900000000003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0.41169299999999998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1.6254E+18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0.45858796296296295</v>
      </c>
      <c r="C28" s="15">
        <f>Raw!C28</f>
        <v>140.6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0.34331200000000001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0.40720699999999999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1.6254E+18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0.45864583333333336</v>
      </c>
      <c r="C29" s="15">
        <f>Raw!C29</f>
        <v>139.30000000000001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0.55113199999999996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0.42304599999999998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1.6254E+18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0.45870370370370367</v>
      </c>
      <c r="C30" s="15">
        <f>Raw!C30</f>
        <v>138.1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0.216419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0.54817700000000003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1.6254E+18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0.45876157407407409</v>
      </c>
      <c r="C31" s="15">
        <f>Raw!C31</f>
        <v>136.80000000000001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0.39012200000000002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0.16908300000000001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1.6254E+18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0.45880787037037035</v>
      </c>
      <c r="C32" s="15">
        <f>Raw!C32</f>
        <v>135.5</v>
      </c>
      <c r="D32" s="15">
        <f>IF(C32&gt;0.5,Raw!D32*D$11,-999)</f>
        <v>2.7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0.39653300000000002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0.31370700000000001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1.6254E+18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0.45886574074074077</v>
      </c>
      <c r="C33" s="15">
        <f>Raw!C33</f>
        <v>134.4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0.63528899999999999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0.54061599999999999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1.6254E+18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0.45892361111111107</v>
      </c>
      <c r="C34" s="15">
        <f>Raw!C34</f>
        <v>133.1</v>
      </c>
      <c r="D34" s="15">
        <f>IF(C34&gt;0.5,Raw!D34*D$11,-999)</f>
        <v>2.7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0.431224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0.89220699999999997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1.6254E+18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0.4589699074074074</v>
      </c>
      <c r="C35" s="15">
        <f>Raw!C35</f>
        <v>131.9</v>
      </c>
      <c r="D35" s="15">
        <f>IF(C35&gt;0.5,Raw!D35*D$11,-999)</f>
        <v>2.7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0.43501200000000001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0.53775899999999999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1.6254E+18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0.45902777777777781</v>
      </c>
      <c r="C36" s="15">
        <f>Raw!C36</f>
        <v>130.6</v>
      </c>
      <c r="D36" s="15">
        <f>IF(C36&gt;0.5,Raw!D36*D$11,-999)</f>
        <v>2.7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0.57518800000000003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0.43292900000000001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1.6254E+18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0.45907407407407402</v>
      </c>
      <c r="C37" s="15">
        <f>Raw!C37</f>
        <v>129.30000000000001</v>
      </c>
      <c r="D37" s="15">
        <f>IF(C37&gt;0.5,Raw!D37*D$11,-999)</f>
        <v>2.7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0.57193099999999997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0.27247500000000002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1.6254E+18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0.45913194444444444</v>
      </c>
      <c r="C38" s="15">
        <f>Raw!C38</f>
        <v>128.19999999999999</v>
      </c>
      <c r="D38" s="15">
        <f>IF(C38&gt;0.5,Raw!D38*D$11,-999)</f>
        <v>2.7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0.42365199999999997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0.305118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1.6254E+18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0.4591898148148148</v>
      </c>
      <c r="C39" s="15">
        <f>Raw!C39</f>
        <v>126.9</v>
      </c>
      <c r="D39" s="15">
        <f>IF(C39&gt;0.5,Raw!D39*D$11,-999)</f>
        <v>2.7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0.46735300000000002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0.36172799999999999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1.6254E+18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0.45924768518518522</v>
      </c>
      <c r="C40" s="15">
        <f>Raw!C40</f>
        <v>125.5</v>
      </c>
      <c r="D40" s="15">
        <f>IF(C40&gt;0.5,Raw!D40*D$11,-999)</f>
        <v>2.7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0.484207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0.36159999999999998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1.6254E+18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0.45929398148148143</v>
      </c>
      <c r="C41" s="15">
        <f>Raw!C41</f>
        <v>124.2</v>
      </c>
      <c r="D41" s="15">
        <f>IF(C41&gt;0.5,Raw!D41*D$11,-999)</f>
        <v>2.7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0.54532599999999998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0.445133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1.6254E+18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0.45935185185185184</v>
      </c>
      <c r="C42" s="15">
        <f>Raw!C42</f>
        <v>122.8</v>
      </c>
      <c r="D42" s="15">
        <f>IF(C42&gt;0.5,Raw!D42*D$11,-999)</f>
        <v>2.7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0.38344800000000001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0.431562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1.6254E+18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0.45939814814814817</v>
      </c>
      <c r="C43" s="15">
        <f>Raw!C43</f>
        <v>121.5</v>
      </c>
      <c r="D43" s="15">
        <f>IF(C43&gt;0.5,Raw!D43*D$11,-999)</f>
        <v>2.7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0.39711400000000002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0.45597399999999999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1.6254E+18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0.45945601851851853</v>
      </c>
      <c r="C44" s="15">
        <f>Raw!C44</f>
        <v>120.6</v>
      </c>
      <c r="D44" s="15">
        <f>IF(C44&gt;0.5,Raw!D44*D$11,-999)</f>
        <v>2.7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0.447299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0.39304800000000001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1.6254E+18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0.45951388888888894</v>
      </c>
      <c r="C45" s="15">
        <f>Raw!C45</f>
        <v>119.1</v>
      </c>
      <c r="D45" s="15">
        <f>IF(C45&gt;0.5,Raw!D45*D$11,-999)</f>
        <v>2.7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0.58646900000000002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0.37573800000000002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1.6254E+18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0.45957175925925925</v>
      </c>
      <c r="C46" s="15">
        <f>Raw!C46</f>
        <v>117.8</v>
      </c>
      <c r="D46" s="15">
        <f>IF(C46&gt;0.5,Raw!D46*D$11,-999)</f>
        <v>2.7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0.34978500000000001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0.43741400000000003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1.6254E+18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0.45961805555555557</v>
      </c>
      <c r="C47" s="15">
        <f>Raw!C47</f>
        <v>116.6</v>
      </c>
      <c r="D47" s="15">
        <f>IF(C47&gt;0.5,Raw!D47*D$11,-999)</f>
        <v>2.7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0.61633099999999996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0.51011300000000004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1.6254E+18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0.45967592592592593</v>
      </c>
      <c r="C48" s="15">
        <f>Raw!C48</f>
        <v>115.5</v>
      </c>
      <c r="D48" s="15">
        <f>IF(C48&gt;0.5,Raw!D48*D$11,-999)</f>
        <v>2.7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0.70284800000000003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0.45951500000000001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1.6254E+18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0.45973379629629635</v>
      </c>
      <c r="C49" s="15">
        <f>Raw!C49</f>
        <v>114.2</v>
      </c>
      <c r="D49" s="15">
        <f>IF(C49&gt;0.5,Raw!D49*D$11,-999)</f>
        <v>2.7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0.80309699999999995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0.66284100000000001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1.6254E+18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0.45979166666666665</v>
      </c>
      <c r="C50" s="15">
        <f>Raw!C50</f>
        <v>112.9</v>
      </c>
      <c r="D50" s="15">
        <f>IF(C50&gt;0.5,Raw!D50*D$11,-999)</f>
        <v>2.7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0.82980900000000002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0.70283899999999999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1.6254E+18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0.45983796296296298</v>
      </c>
      <c r="C51" s="15">
        <f>Raw!C51</f>
        <v>111.8</v>
      </c>
      <c r="D51" s="15">
        <f>IF(C51&gt;0.5,Raw!D51*D$11,-999)</f>
        <v>2.7</v>
      </c>
      <c r="E51" s="9">
        <f>IF(Raw!$G51&gt;$C$8,IF(Raw!$Q51&gt;$C$8,IF(Raw!$N51&gt;$C$9,IF(Raw!$N51&lt;$A$9,IF(Raw!$X51&gt;$C$9,IF(Raw!$X51&lt;$A$9,Raw!H51,-999),-999),-999),-999),-999),-999)</f>
        <v>0.68085399999999996</v>
      </c>
      <c r="F51" s="9">
        <f>IF(Raw!$G51&gt;$C$8,IF(Raw!$Q51&gt;$C$8,IF(Raw!$N51&gt;$C$9,IF(Raw!$N51&lt;$A$9,IF(Raw!$X51&gt;$C$9,IF(Raw!$X51&lt;$A$9,Raw!I51,-999),-999),-999),-999),-999),-999)</f>
        <v>0.78867799999999999</v>
      </c>
      <c r="G51" s="9">
        <f>Raw!G51</f>
        <v>0.81438100000000002</v>
      </c>
      <c r="H51" s="9">
        <f>IF(Raw!$G51&gt;$C$8,IF(Raw!$Q51&gt;$C$8,IF(Raw!$N51&gt;$C$9,IF(Raw!$N51&lt;$A$9,IF(Raw!$X51&gt;$C$9,IF(Raw!$X51&lt;$A$9,Raw!L51,-999),-999),-999),-999),-999),-999)</f>
        <v>678.4</v>
      </c>
      <c r="I51" s="9">
        <f>IF(Raw!$G51&gt;$C$8,IF(Raw!$Q51&gt;$C$8,IF(Raw!$N51&gt;$C$9,IF(Raw!$N51&lt;$A$9,IF(Raw!$X51&gt;$C$9,IF(Raw!$X51&lt;$A$9,Raw!M51,-999),-999),-999),-999),-999),-999)</f>
        <v>1.4938999999999999E-2</v>
      </c>
      <c r="J51" s="9">
        <f>IF(Raw!$G51&gt;$C$8,IF(Raw!$Q51&gt;$C$8,IF(Raw!$N51&gt;$C$9,IF(Raw!$N51&lt;$A$9,IF(Raw!$X51&gt;$C$9,IF(Raw!$X51&lt;$A$9,Raw!N51,-999),-999),-999),-999),-999),-999)</f>
        <v>727</v>
      </c>
      <c r="K51" s="9">
        <f>IF(Raw!$G51&gt;$C$8,IF(Raw!$Q51&gt;$C$8,IF(Raw!$N51&gt;$C$9,IF(Raw!$N51&lt;$A$9,IF(Raw!$X51&gt;$C$9,IF(Raw!$X51&lt;$A$9,Raw!R51,-999),-999),-999),-999),-999),-999)</f>
        <v>0.78793999999999997</v>
      </c>
      <c r="L51" s="9">
        <f>IF(Raw!$G51&gt;$C$8,IF(Raw!$Q51&gt;$C$8,IF(Raw!$N51&gt;$C$9,IF(Raw!$N51&lt;$A$9,IF(Raw!$X51&gt;$C$9,IF(Raw!$X51&lt;$A$9,Raw!S51,-999),-999),-999),-999),-999),-999)</f>
        <v>0.90115699999999999</v>
      </c>
      <c r="M51" s="9">
        <f>Raw!Q51</f>
        <v>0.851966</v>
      </c>
      <c r="N51" s="9">
        <f>IF(Raw!$G51&gt;$C$8,IF(Raw!$Q51&gt;$C$8,IF(Raw!$N51&gt;$C$9,IF(Raw!$N51&lt;$A$9,IF(Raw!$X51&gt;$C$9,IF(Raw!$X51&lt;$A$9,Raw!V51,-999),-999),-999),-999),-999),-999)</f>
        <v>770.9</v>
      </c>
      <c r="O51" s="9">
        <f>IF(Raw!$G51&gt;$C$8,IF(Raw!$Q51&gt;$C$8,IF(Raw!$N51&gt;$C$9,IF(Raw!$N51&lt;$A$9,IF(Raw!$X51&gt;$C$9,IF(Raw!$X51&lt;$A$9,Raw!W51,-999),-999),-999),-999),-999),-999)</f>
        <v>6.0532000000000002E-2</v>
      </c>
      <c r="P51" s="9">
        <f>IF(Raw!$G51&gt;$C$8,IF(Raw!$Q51&gt;$C$8,IF(Raw!$N51&gt;$C$9,IF(Raw!$N51&lt;$A$9,IF(Raw!$X51&gt;$C$9,IF(Raw!$X51&lt;$A$9,Raw!X51,-999),-999),-999),-999),-999),-999)</f>
        <v>565</v>
      </c>
      <c r="R51" s="9">
        <f t="shared" si="4"/>
        <v>0.10782400000000003</v>
      </c>
      <c r="S51" s="9">
        <f t="shared" si="5"/>
        <v>0.13671485701388911</v>
      </c>
      <c r="T51" s="9">
        <f t="shared" si="6"/>
        <v>0.11321700000000001</v>
      </c>
      <c r="U51" s="9">
        <f t="shared" si="7"/>
        <v>0.12563515569429079</v>
      </c>
      <c r="V51" s="15">
        <f t="shared" si="0"/>
        <v>0</v>
      </c>
      <c r="X51" s="11">
        <f t="shared" si="8"/>
        <v>1.6254E+18</v>
      </c>
      <c r="Y51" s="11">
        <f t="shared" si="9"/>
        <v>6.7839999999999995E-18</v>
      </c>
      <c r="Z51" s="11">
        <f t="shared" si="10"/>
        <v>7.27E-4</v>
      </c>
      <c r="AA51" s="16">
        <f t="shared" si="11"/>
        <v>7.9526688473384767E-3</v>
      </c>
      <c r="AB51" s="9">
        <f t="shared" si="1"/>
        <v>0.78884037730888912</v>
      </c>
      <c r="AC51" s="9">
        <f t="shared" si="2"/>
        <v>0.9920473311526613</v>
      </c>
      <c r="AD51" s="15">
        <f t="shared" si="3"/>
        <v>10.939021798264752</v>
      </c>
      <c r="AE51" s="3">
        <f t="shared" si="12"/>
        <v>816.79359999999974</v>
      </c>
      <c r="AF51" s="2">
        <f t="shared" si="13"/>
        <v>0.25</v>
      </c>
      <c r="AG51" s="9">
        <f t="shared" si="14"/>
        <v>1.0571736205909486E-3</v>
      </c>
      <c r="AH51" s="2">
        <f t="shared" si="15"/>
        <v>5.1156081320503921E-2</v>
      </c>
    </row>
    <row r="52" spans="1:34">
      <c r="A52" s="1">
        <f>Raw!A52</f>
        <v>39</v>
      </c>
      <c r="B52" s="14">
        <f>Raw!B52</f>
        <v>0.45989583333333334</v>
      </c>
      <c r="C52" s="15">
        <f>Raw!C52</f>
        <v>110.5</v>
      </c>
      <c r="D52" s="15">
        <f>IF(C52&gt;0.5,Raw!D52*D$11,-999)</f>
        <v>2.7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0.86436900000000005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0.76453300000000002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1.6254E+18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0.45995370370370375</v>
      </c>
      <c r="C53" s="15">
        <f>Raw!C53</f>
        <v>109.3</v>
      </c>
      <c r="D53" s="15">
        <f>IF(C53&gt;0.5,Raw!D53*D$11,-999)</f>
        <v>2.7</v>
      </c>
      <c r="E53" s="9">
        <f>IF(Raw!$G53&gt;$C$8,IF(Raw!$Q53&gt;$C$8,IF(Raw!$N53&gt;$C$9,IF(Raw!$N53&lt;$A$9,IF(Raw!$X53&gt;$C$9,IF(Raw!$X53&lt;$A$9,Raw!H53,-999),-999),-999),-999),-999),-999)</f>
        <v>0.69059800000000005</v>
      </c>
      <c r="F53" s="9">
        <f>IF(Raw!$G53&gt;$C$8,IF(Raw!$Q53&gt;$C$8,IF(Raw!$N53&gt;$C$9,IF(Raw!$N53&lt;$A$9,IF(Raw!$X53&gt;$C$9,IF(Raw!$X53&lt;$A$9,Raw!I53,-999),-999),-999),-999),-999),-999)</f>
        <v>0.80570299999999995</v>
      </c>
      <c r="G53" s="9">
        <f>Raw!G53</f>
        <v>0.84210300000000005</v>
      </c>
      <c r="H53" s="9">
        <f>IF(Raw!$G53&gt;$C$8,IF(Raw!$Q53&gt;$C$8,IF(Raw!$N53&gt;$C$9,IF(Raw!$N53&lt;$A$9,IF(Raw!$X53&gt;$C$9,IF(Raw!$X53&lt;$A$9,Raw!L53,-999),-999),-999),-999),-999),-999)</f>
        <v>777.2</v>
      </c>
      <c r="I53" s="9">
        <f>IF(Raw!$G53&gt;$C$8,IF(Raw!$Q53&gt;$C$8,IF(Raw!$N53&gt;$C$9,IF(Raw!$N53&lt;$A$9,IF(Raw!$X53&gt;$C$9,IF(Raw!$X53&lt;$A$9,Raw!M53,-999),-999),-999),-999),-999),-999)</f>
        <v>0.37081900000000001</v>
      </c>
      <c r="J53" s="9">
        <f>IF(Raw!$G53&gt;$C$8,IF(Raw!$Q53&gt;$C$8,IF(Raw!$N53&gt;$C$9,IF(Raw!$N53&lt;$A$9,IF(Raw!$X53&gt;$C$9,IF(Raw!$X53&lt;$A$9,Raw!N53,-999),-999),-999),-999),-999),-999)</f>
        <v>771</v>
      </c>
      <c r="K53" s="9">
        <f>IF(Raw!$G53&gt;$C$8,IF(Raw!$Q53&gt;$C$8,IF(Raw!$N53&gt;$C$9,IF(Raw!$N53&lt;$A$9,IF(Raw!$X53&gt;$C$9,IF(Raw!$X53&lt;$A$9,Raw!R53,-999),-999),-999),-999),-999),-999)</f>
        <v>0.83968699999999996</v>
      </c>
      <c r="L53" s="9">
        <f>IF(Raw!$G53&gt;$C$8,IF(Raw!$Q53&gt;$C$8,IF(Raw!$N53&gt;$C$9,IF(Raw!$N53&lt;$A$9,IF(Raw!$X53&gt;$C$9,IF(Raw!$X53&lt;$A$9,Raw!S53,-999),-999),-999),-999),-999),-999)</f>
        <v>0.95613499999999996</v>
      </c>
      <c r="M53" s="9">
        <f>Raw!Q53</f>
        <v>0.860989</v>
      </c>
      <c r="N53" s="9">
        <f>IF(Raw!$G53&gt;$C$8,IF(Raw!$Q53&gt;$C$8,IF(Raw!$N53&gt;$C$9,IF(Raw!$N53&lt;$A$9,IF(Raw!$X53&gt;$C$9,IF(Raw!$X53&lt;$A$9,Raw!V53,-999),-999),-999),-999),-999),-999)</f>
        <v>718.1</v>
      </c>
      <c r="O53" s="9">
        <f>IF(Raw!$G53&gt;$C$8,IF(Raw!$Q53&gt;$C$8,IF(Raw!$N53&gt;$C$9,IF(Raw!$N53&lt;$A$9,IF(Raw!$X53&gt;$C$9,IF(Raw!$X53&lt;$A$9,Raw!W53,-999),-999),-999),-999),-999),-999)</f>
        <v>0.37081700000000001</v>
      </c>
      <c r="P53" s="9">
        <f>IF(Raw!$G53&gt;$C$8,IF(Raw!$Q53&gt;$C$8,IF(Raw!$N53&gt;$C$9,IF(Raw!$N53&lt;$A$9,IF(Raw!$X53&gt;$C$9,IF(Raw!$X53&lt;$A$9,Raw!X53,-999),-999),-999),-999),-999),-999)</f>
        <v>2834</v>
      </c>
      <c r="R53" s="9">
        <f t="shared" si="4"/>
        <v>0.1151049999999999</v>
      </c>
      <c r="S53" s="9">
        <f t="shared" si="5"/>
        <v>0.14286281669548198</v>
      </c>
      <c r="T53" s="9">
        <f t="shared" si="6"/>
        <v>0.116448</v>
      </c>
      <c r="U53" s="9">
        <f t="shared" si="7"/>
        <v>0.12179033295507434</v>
      </c>
      <c r="V53" s="15">
        <f t="shared" si="0"/>
        <v>0</v>
      </c>
      <c r="X53" s="11">
        <f t="shared" si="8"/>
        <v>1.6254E+18</v>
      </c>
      <c r="Y53" s="11">
        <f t="shared" si="9"/>
        <v>7.7719999999999999E-18</v>
      </c>
      <c r="Z53" s="11">
        <f t="shared" si="10"/>
        <v>7.7099999999999998E-4</v>
      </c>
      <c r="AA53" s="16">
        <f t="shared" si="11"/>
        <v>9.6457938472764328E-3</v>
      </c>
      <c r="AB53" s="9">
        <f t="shared" si="1"/>
        <v>0.84081023340192762</v>
      </c>
      <c r="AC53" s="9">
        <f t="shared" si="2"/>
        <v>0.9903542061527234</v>
      </c>
      <c r="AD53" s="15">
        <f t="shared" si="3"/>
        <v>12.510757259761908</v>
      </c>
      <c r="AE53" s="3">
        <f t="shared" si="12"/>
        <v>935.74879999999973</v>
      </c>
      <c r="AF53" s="2">
        <f t="shared" si="13"/>
        <v>0.25</v>
      </c>
      <c r="AG53" s="9">
        <f t="shared" si="14"/>
        <v>1.1720686862973203E-3</v>
      </c>
      <c r="AH53" s="2">
        <f t="shared" si="15"/>
        <v>5.6715793755736918E-2</v>
      </c>
    </row>
    <row r="54" spans="1:34">
      <c r="A54" s="1">
        <f>Raw!A54</f>
        <v>41</v>
      </c>
      <c r="B54" s="14">
        <f>Raw!B54</f>
        <v>0.46001157407407406</v>
      </c>
      <c r="C54" s="15">
        <f>Raw!C54</f>
        <v>108</v>
      </c>
      <c r="D54" s="15">
        <f>IF(C54&gt;0.5,Raw!D54*D$11,-999)</f>
        <v>2.7</v>
      </c>
      <c r="E54" s="9">
        <f>IF(Raw!$G54&gt;$C$8,IF(Raw!$Q54&gt;$C$8,IF(Raw!$N54&gt;$C$9,IF(Raw!$N54&lt;$A$9,IF(Raw!$X54&gt;$C$9,IF(Raw!$X54&lt;$A$9,Raw!H54,-999),-999),-999),-999),-999),-999)</f>
        <v>0.70366399999999996</v>
      </c>
      <c r="F54" s="9">
        <f>IF(Raw!$G54&gt;$C$8,IF(Raw!$Q54&gt;$C$8,IF(Raw!$N54&gt;$C$9,IF(Raw!$N54&lt;$A$9,IF(Raw!$X54&gt;$C$9,IF(Raw!$X54&lt;$A$9,Raw!I54,-999),-999),-999),-999),-999),-999)</f>
        <v>0.80322499999999997</v>
      </c>
      <c r="G54" s="9">
        <f>Raw!G54</f>
        <v>0.81194699999999997</v>
      </c>
      <c r="H54" s="9">
        <f>IF(Raw!$G54&gt;$C$8,IF(Raw!$Q54&gt;$C$8,IF(Raw!$N54&gt;$C$9,IF(Raw!$N54&lt;$A$9,IF(Raw!$X54&gt;$C$9,IF(Raw!$X54&lt;$A$9,Raw!L54,-999),-999),-999),-999),-999),-999)</f>
        <v>617.29999999999995</v>
      </c>
      <c r="I54" s="9">
        <f>IF(Raw!$G54&gt;$C$8,IF(Raw!$Q54&gt;$C$8,IF(Raw!$N54&gt;$C$9,IF(Raw!$N54&lt;$A$9,IF(Raw!$X54&gt;$C$9,IF(Raw!$X54&lt;$A$9,Raw!M54,-999),-999),-999),-999),-999),-999)</f>
        <v>2.5000000000000001E-5</v>
      </c>
      <c r="J54" s="9">
        <f>IF(Raw!$G54&gt;$C$8,IF(Raw!$Q54&gt;$C$8,IF(Raw!$N54&gt;$C$9,IF(Raw!$N54&lt;$A$9,IF(Raw!$X54&gt;$C$9,IF(Raw!$X54&lt;$A$9,Raw!N54,-999),-999),-999),-999),-999),-999)</f>
        <v>505</v>
      </c>
      <c r="K54" s="9">
        <f>IF(Raw!$G54&gt;$C$8,IF(Raw!$Q54&gt;$C$8,IF(Raw!$N54&gt;$C$9,IF(Raw!$N54&lt;$A$9,IF(Raw!$X54&gt;$C$9,IF(Raw!$X54&lt;$A$9,Raw!R54,-999),-999),-999),-999),-999),-999)</f>
        <v>0.81686700000000001</v>
      </c>
      <c r="L54" s="9">
        <f>IF(Raw!$G54&gt;$C$8,IF(Raw!$Q54&gt;$C$8,IF(Raw!$N54&gt;$C$9,IF(Raw!$N54&lt;$A$9,IF(Raw!$X54&gt;$C$9,IF(Raw!$X54&lt;$A$9,Raw!S54,-999),-999),-999),-999),-999),-999)</f>
        <v>0.96010700000000004</v>
      </c>
      <c r="M54" s="9">
        <f>Raw!Q54</f>
        <v>0.89610100000000004</v>
      </c>
      <c r="N54" s="9">
        <f>IF(Raw!$G54&gt;$C$8,IF(Raw!$Q54&gt;$C$8,IF(Raw!$N54&gt;$C$9,IF(Raw!$N54&lt;$A$9,IF(Raw!$X54&gt;$C$9,IF(Raw!$X54&lt;$A$9,Raw!V54,-999),-999),-999),-999),-999),-999)</f>
        <v>660.7</v>
      </c>
      <c r="O54" s="9">
        <f>IF(Raw!$G54&gt;$C$8,IF(Raw!$Q54&gt;$C$8,IF(Raw!$N54&gt;$C$9,IF(Raw!$N54&lt;$A$9,IF(Raw!$X54&gt;$C$9,IF(Raw!$X54&lt;$A$9,Raw!W54,-999),-999),-999),-999),-999),-999)</f>
        <v>4.6999999999999997E-5</v>
      </c>
      <c r="P54" s="9">
        <f>IF(Raw!$G54&gt;$C$8,IF(Raw!$Q54&gt;$C$8,IF(Raw!$N54&gt;$C$9,IF(Raw!$N54&lt;$A$9,IF(Raw!$X54&gt;$C$9,IF(Raw!$X54&lt;$A$9,Raw!X54,-999),-999),-999),-999),-999),-999)</f>
        <v>841</v>
      </c>
      <c r="R54" s="9">
        <f t="shared" si="4"/>
        <v>9.9561000000000011E-2</v>
      </c>
      <c r="S54" s="9">
        <f t="shared" si="5"/>
        <v>0.12395157023250025</v>
      </c>
      <c r="T54" s="9">
        <f t="shared" si="6"/>
        <v>0.14324000000000003</v>
      </c>
      <c r="U54" s="9">
        <f t="shared" si="7"/>
        <v>0.14919170467458318</v>
      </c>
      <c r="V54" s="15">
        <f t="shared" si="0"/>
        <v>0</v>
      </c>
      <c r="X54" s="11">
        <f t="shared" si="8"/>
        <v>1.6254E+18</v>
      </c>
      <c r="Y54" s="11">
        <f t="shared" si="9"/>
        <v>6.1729999999999994E-18</v>
      </c>
      <c r="Z54" s="11">
        <f t="shared" si="10"/>
        <v>5.0500000000000002E-4</v>
      </c>
      <c r="AA54" s="16">
        <f t="shared" si="11"/>
        <v>5.041420370076594E-3</v>
      </c>
      <c r="AB54" s="9">
        <f t="shared" si="1"/>
        <v>0.81758913305380976</v>
      </c>
      <c r="AC54" s="9">
        <f t="shared" si="2"/>
        <v>0.99495857962992362</v>
      </c>
      <c r="AD54" s="15">
        <f t="shared" si="3"/>
        <v>9.9830106338150397</v>
      </c>
      <c r="AE54" s="3">
        <f t="shared" si="12"/>
        <v>743.22919999999976</v>
      </c>
      <c r="AF54" s="2">
        <f t="shared" si="13"/>
        <v>0.25</v>
      </c>
      <c r="AG54" s="9">
        <f t="shared" si="14"/>
        <v>1.1456787494179667E-3</v>
      </c>
      <c r="AH54" s="2">
        <f t="shared" si="15"/>
        <v>5.5438798444135656E-2</v>
      </c>
    </row>
    <row r="55" spans="1:34">
      <c r="A55" s="1">
        <f>Raw!A55</f>
        <v>42</v>
      </c>
      <c r="B55" s="14">
        <f>Raw!B55</f>
        <v>0.46006944444444442</v>
      </c>
      <c r="C55" s="15">
        <f>Raw!C55</f>
        <v>106.7</v>
      </c>
      <c r="D55" s="15">
        <f>IF(C55&gt;0.5,Raw!D55*D$11,-999)</f>
        <v>2.7</v>
      </c>
      <c r="E55" s="9">
        <f>IF(Raw!$G55&gt;$C$8,IF(Raw!$Q55&gt;$C$8,IF(Raw!$N55&gt;$C$9,IF(Raw!$N55&lt;$A$9,IF(Raw!$X55&gt;$C$9,IF(Raw!$X55&lt;$A$9,Raw!H55,-999),-999),-999),-999),-999),-999)</f>
        <v>0.73405100000000001</v>
      </c>
      <c r="F55" s="9">
        <f>IF(Raw!$G55&gt;$C$8,IF(Raw!$Q55&gt;$C$8,IF(Raw!$N55&gt;$C$9,IF(Raw!$N55&lt;$A$9,IF(Raw!$X55&gt;$C$9,IF(Raw!$X55&lt;$A$9,Raw!I55,-999),-999),-999),-999),-999),-999)</f>
        <v>0.83645199999999997</v>
      </c>
      <c r="G55" s="9">
        <f>Raw!G55</f>
        <v>0.87345899999999999</v>
      </c>
      <c r="H55" s="9">
        <f>IF(Raw!$G55&gt;$C$8,IF(Raw!$Q55&gt;$C$8,IF(Raw!$N55&gt;$C$9,IF(Raw!$N55&lt;$A$9,IF(Raw!$X55&gt;$C$9,IF(Raw!$X55&lt;$A$9,Raw!L55,-999),-999),-999),-999),-999),-999)</f>
        <v>559.6</v>
      </c>
      <c r="I55" s="9">
        <f>IF(Raw!$G55&gt;$C$8,IF(Raw!$Q55&gt;$C$8,IF(Raw!$N55&gt;$C$9,IF(Raw!$N55&lt;$A$9,IF(Raw!$X55&gt;$C$9,IF(Raw!$X55&lt;$A$9,Raw!M55,-999),-999),-999),-999),-999),-999)</f>
        <v>0.370807</v>
      </c>
      <c r="J55" s="9">
        <f>IF(Raw!$G55&gt;$C$8,IF(Raw!$Q55&gt;$C$8,IF(Raw!$N55&gt;$C$9,IF(Raw!$N55&lt;$A$9,IF(Raw!$X55&gt;$C$9,IF(Raw!$X55&lt;$A$9,Raw!N55,-999),-999),-999),-999),-999),-999)</f>
        <v>1207</v>
      </c>
      <c r="K55" s="9">
        <f>IF(Raw!$G55&gt;$C$8,IF(Raw!$Q55&gt;$C$8,IF(Raw!$N55&gt;$C$9,IF(Raw!$N55&lt;$A$9,IF(Raw!$X55&gt;$C$9,IF(Raw!$X55&lt;$A$9,Raw!R55,-999),-999),-999),-999),-999),-999)</f>
        <v>0.82696000000000003</v>
      </c>
      <c r="L55" s="9">
        <f>IF(Raw!$G55&gt;$C$8,IF(Raw!$Q55&gt;$C$8,IF(Raw!$N55&gt;$C$9,IF(Raw!$N55&lt;$A$9,IF(Raw!$X55&gt;$C$9,IF(Raw!$X55&lt;$A$9,Raw!S55,-999),-999),-999),-999),-999),-999)</f>
        <v>0.94448600000000005</v>
      </c>
      <c r="M55" s="9">
        <f>Raw!Q55</f>
        <v>0.83391300000000002</v>
      </c>
      <c r="N55" s="9">
        <f>IF(Raw!$G55&gt;$C$8,IF(Raw!$Q55&gt;$C$8,IF(Raw!$N55&gt;$C$9,IF(Raw!$N55&lt;$A$9,IF(Raw!$X55&gt;$C$9,IF(Raw!$X55&lt;$A$9,Raw!V55,-999),-999),-999),-999),-999),-999)</f>
        <v>657.5</v>
      </c>
      <c r="O55" s="9">
        <f>IF(Raw!$G55&gt;$C$8,IF(Raw!$Q55&gt;$C$8,IF(Raw!$N55&gt;$C$9,IF(Raw!$N55&lt;$A$9,IF(Raw!$X55&gt;$C$9,IF(Raw!$X55&lt;$A$9,Raw!W55,-999),-999),-999),-999),-999),-999)</f>
        <v>0.310247</v>
      </c>
      <c r="P55" s="9">
        <f>IF(Raw!$G55&gt;$C$8,IF(Raw!$Q55&gt;$C$8,IF(Raw!$N55&gt;$C$9,IF(Raw!$N55&lt;$A$9,IF(Raw!$X55&gt;$C$9,IF(Raw!$X55&lt;$A$9,Raw!X55,-999),-999),-999),-999),-999),-999)</f>
        <v>896</v>
      </c>
      <c r="R55" s="9">
        <f t="shared" si="4"/>
        <v>0.10240099999999996</v>
      </c>
      <c r="S55" s="9">
        <f t="shared" si="5"/>
        <v>0.12242304400013386</v>
      </c>
      <c r="T55" s="9">
        <f t="shared" si="6"/>
        <v>0.11752600000000002</v>
      </c>
      <c r="U55" s="9">
        <f t="shared" si="7"/>
        <v>0.12443381902960977</v>
      </c>
      <c r="V55" s="15">
        <f t="shared" si="0"/>
        <v>0</v>
      </c>
      <c r="X55" s="11">
        <f t="shared" si="8"/>
        <v>1.6254E+18</v>
      </c>
      <c r="Y55" s="11">
        <f t="shared" si="9"/>
        <v>5.5960000000000001E-18</v>
      </c>
      <c r="Z55" s="11">
        <f t="shared" si="10"/>
        <v>1.207E-3</v>
      </c>
      <c r="AA55" s="16">
        <f t="shared" si="11"/>
        <v>1.0859336413163443E-2</v>
      </c>
      <c r="AB55" s="9">
        <f t="shared" si="1"/>
        <v>0.82823625437129345</v>
      </c>
      <c r="AC55" s="9">
        <f t="shared" si="2"/>
        <v>0.98914066358683683</v>
      </c>
      <c r="AD55" s="15">
        <f t="shared" si="3"/>
        <v>8.9969647167882734</v>
      </c>
      <c r="AE55" s="3">
        <f t="shared" si="12"/>
        <v>673.75839999999982</v>
      </c>
      <c r="AF55" s="2">
        <f t="shared" si="13"/>
        <v>0.25</v>
      </c>
      <c r="AG55" s="9">
        <f t="shared" si="14"/>
        <v>8.6117436875739726E-4</v>
      </c>
      <c r="AH55" s="2">
        <f t="shared" si="15"/>
        <v>4.1671779527246593E-2</v>
      </c>
    </row>
    <row r="56" spans="1:34">
      <c r="A56" s="1">
        <f>Raw!A56</f>
        <v>43</v>
      </c>
      <c r="B56" s="14">
        <f>Raw!B56</f>
        <v>0.46012731481481484</v>
      </c>
      <c r="C56" s="15">
        <f>Raw!C56</f>
        <v>105.4</v>
      </c>
      <c r="D56" s="15">
        <f>IF(C56&gt;0.5,Raw!D56*D$11,-999)</f>
        <v>2.7</v>
      </c>
      <c r="E56" s="9">
        <f>IF(Raw!$G56&gt;$C$8,IF(Raw!$Q56&gt;$C$8,IF(Raw!$N56&gt;$C$9,IF(Raw!$N56&lt;$A$9,IF(Raw!$X56&gt;$C$9,IF(Raw!$X56&lt;$A$9,Raw!H56,-999),-999),-999),-999),-999),-999)</f>
        <v>0.72440499999999997</v>
      </c>
      <c r="F56" s="9">
        <f>IF(Raw!$G56&gt;$C$8,IF(Raw!$Q56&gt;$C$8,IF(Raw!$N56&gt;$C$9,IF(Raw!$N56&lt;$A$9,IF(Raw!$X56&gt;$C$9,IF(Raw!$X56&lt;$A$9,Raw!I56,-999),-999),-999),-999),-999),-999)</f>
        <v>0.856159</v>
      </c>
      <c r="G56" s="9">
        <f>Raw!G56</f>
        <v>0.86885900000000005</v>
      </c>
      <c r="H56" s="9">
        <f>IF(Raw!$G56&gt;$C$8,IF(Raw!$Q56&gt;$C$8,IF(Raw!$N56&gt;$C$9,IF(Raw!$N56&lt;$A$9,IF(Raw!$X56&gt;$C$9,IF(Raw!$X56&lt;$A$9,Raw!L56,-999),-999),-999),-999),-999),-999)</f>
        <v>699.9</v>
      </c>
      <c r="I56" s="9">
        <f>IF(Raw!$G56&gt;$C$8,IF(Raw!$Q56&gt;$C$8,IF(Raw!$N56&gt;$C$9,IF(Raw!$N56&lt;$A$9,IF(Raw!$X56&gt;$C$9,IF(Raw!$X56&lt;$A$9,Raw!M56,-999),-999),-999),-999),-999),-999)</f>
        <v>1.4E-5</v>
      </c>
      <c r="J56" s="9">
        <f>IF(Raw!$G56&gt;$C$8,IF(Raw!$Q56&gt;$C$8,IF(Raw!$N56&gt;$C$9,IF(Raw!$N56&lt;$A$9,IF(Raw!$X56&gt;$C$9,IF(Raw!$X56&lt;$A$9,Raw!N56,-999),-999),-999),-999),-999),-999)</f>
        <v>563</v>
      </c>
      <c r="K56" s="9">
        <f>IF(Raw!$G56&gt;$C$8,IF(Raw!$Q56&gt;$C$8,IF(Raw!$N56&gt;$C$9,IF(Raw!$N56&lt;$A$9,IF(Raw!$X56&gt;$C$9,IF(Raw!$X56&lt;$A$9,Raw!R56,-999),-999),-999),-999),-999),-999)</f>
        <v>0.88043700000000003</v>
      </c>
      <c r="L56" s="9">
        <f>IF(Raw!$G56&gt;$C$8,IF(Raw!$Q56&gt;$C$8,IF(Raw!$N56&gt;$C$9,IF(Raw!$N56&lt;$A$9,IF(Raw!$X56&gt;$C$9,IF(Raw!$X56&lt;$A$9,Raw!S56,-999),-999),-999),-999),-999),-999)</f>
        <v>1.017001</v>
      </c>
      <c r="M56" s="9">
        <f>Raw!Q56</f>
        <v>0.88359399999999999</v>
      </c>
      <c r="N56" s="9">
        <f>IF(Raw!$G56&gt;$C$8,IF(Raw!$Q56&gt;$C$8,IF(Raw!$N56&gt;$C$9,IF(Raw!$N56&lt;$A$9,IF(Raw!$X56&gt;$C$9,IF(Raw!$X56&lt;$A$9,Raw!V56,-999),-999),-999),-999),-999),-999)</f>
        <v>590</v>
      </c>
      <c r="O56" s="9">
        <f>IF(Raw!$G56&gt;$C$8,IF(Raw!$Q56&gt;$C$8,IF(Raw!$N56&gt;$C$9,IF(Raw!$N56&lt;$A$9,IF(Raw!$X56&gt;$C$9,IF(Raw!$X56&lt;$A$9,Raw!W56,-999),-999),-999),-999),-999),-999)</f>
        <v>0.37078499999999998</v>
      </c>
      <c r="P56" s="9">
        <f>IF(Raw!$G56&gt;$C$8,IF(Raw!$Q56&gt;$C$8,IF(Raw!$N56&gt;$C$9,IF(Raw!$N56&lt;$A$9,IF(Raw!$X56&gt;$C$9,IF(Raw!$X56&lt;$A$9,Raw!X56,-999),-999),-999),-999),-999),-999)</f>
        <v>681</v>
      </c>
      <c r="R56" s="9">
        <f t="shared" si="4"/>
        <v>0.13175400000000004</v>
      </c>
      <c r="S56" s="9">
        <f t="shared" si="5"/>
        <v>0.15388963965805422</v>
      </c>
      <c r="T56" s="9">
        <f t="shared" si="6"/>
        <v>0.13656400000000002</v>
      </c>
      <c r="U56" s="9">
        <f t="shared" si="7"/>
        <v>0.13428108723590243</v>
      </c>
      <c r="V56" s="15">
        <f t="shared" si="0"/>
        <v>0</v>
      </c>
      <c r="X56" s="11">
        <f t="shared" si="8"/>
        <v>1.6254E+18</v>
      </c>
      <c r="Y56" s="11">
        <f t="shared" si="9"/>
        <v>6.9989999999999995E-18</v>
      </c>
      <c r="Z56" s="11">
        <f t="shared" si="10"/>
        <v>5.6300000000000002E-4</v>
      </c>
      <c r="AA56" s="16">
        <f t="shared" si="11"/>
        <v>6.3640260727973767E-3</v>
      </c>
      <c r="AB56" s="9">
        <f t="shared" si="1"/>
        <v>0.88130609685660555</v>
      </c>
      <c r="AC56" s="9">
        <f t="shared" si="2"/>
        <v>0.99363597392720249</v>
      </c>
      <c r="AD56" s="15">
        <f t="shared" si="3"/>
        <v>11.303776328236902</v>
      </c>
      <c r="AE56" s="3">
        <f t="shared" si="12"/>
        <v>842.67959999999971</v>
      </c>
      <c r="AF56" s="2">
        <f t="shared" si="13"/>
        <v>0.25</v>
      </c>
      <c r="AG56" s="9">
        <f t="shared" si="14"/>
        <v>1.1676025963285449E-3</v>
      </c>
      <c r="AH56" s="2">
        <f t="shared" si="15"/>
        <v>5.6499681986414071E-2</v>
      </c>
    </row>
    <row r="57" spans="1:34">
      <c r="A57" s="1">
        <f>Raw!A57</f>
        <v>44</v>
      </c>
      <c r="B57" s="14">
        <f>Raw!B57</f>
        <v>0.46017361111111116</v>
      </c>
      <c r="C57" s="15">
        <f>Raw!C57</f>
        <v>104</v>
      </c>
      <c r="D57" s="15">
        <f>IF(C57&gt;0.5,Raw!D57*D$11,-999)</f>
        <v>2.7</v>
      </c>
      <c r="E57" s="9">
        <f>IF(Raw!$G57&gt;$C$8,IF(Raw!$Q57&gt;$C$8,IF(Raw!$N57&gt;$C$9,IF(Raw!$N57&lt;$A$9,IF(Raw!$X57&gt;$C$9,IF(Raw!$X57&lt;$A$9,Raw!H57,-999),-999),-999),-999),-999),-999)</f>
        <v>0.75700100000000003</v>
      </c>
      <c r="F57" s="9">
        <f>IF(Raw!$G57&gt;$C$8,IF(Raw!$Q57&gt;$C$8,IF(Raw!$N57&gt;$C$9,IF(Raw!$N57&lt;$A$9,IF(Raw!$X57&gt;$C$9,IF(Raw!$X57&lt;$A$9,Raw!I57,-999),-999),-999),-999),-999),-999)</f>
        <v>0.90693100000000004</v>
      </c>
      <c r="G57" s="9">
        <f>Raw!G57</f>
        <v>0.93090600000000001</v>
      </c>
      <c r="H57" s="9">
        <f>IF(Raw!$G57&gt;$C$8,IF(Raw!$Q57&gt;$C$8,IF(Raw!$N57&gt;$C$9,IF(Raw!$N57&lt;$A$9,IF(Raw!$X57&gt;$C$9,IF(Raw!$X57&lt;$A$9,Raw!L57,-999),-999),-999),-999),-999),-999)</f>
        <v>750.2</v>
      </c>
      <c r="I57" s="9">
        <f>IF(Raw!$G57&gt;$C$8,IF(Raw!$Q57&gt;$C$8,IF(Raw!$N57&gt;$C$9,IF(Raw!$N57&lt;$A$9,IF(Raw!$X57&gt;$C$9,IF(Raw!$X57&lt;$A$9,Raw!M57,-999),-999),-999),-999),-999),-999)</f>
        <v>0.37080400000000002</v>
      </c>
      <c r="J57" s="9">
        <f>IF(Raw!$G57&gt;$C$8,IF(Raw!$Q57&gt;$C$8,IF(Raw!$N57&gt;$C$9,IF(Raw!$N57&lt;$A$9,IF(Raw!$X57&gt;$C$9,IF(Raw!$X57&lt;$A$9,Raw!N57,-999),-999),-999),-999),-999),-999)</f>
        <v>991</v>
      </c>
      <c r="K57" s="9">
        <f>IF(Raw!$G57&gt;$C$8,IF(Raw!$Q57&gt;$C$8,IF(Raw!$N57&gt;$C$9,IF(Raw!$N57&lt;$A$9,IF(Raw!$X57&gt;$C$9,IF(Raw!$X57&lt;$A$9,Raw!R57,-999),-999),-999),-999),-999),-999)</f>
        <v>0.85534399999999999</v>
      </c>
      <c r="L57" s="9">
        <f>IF(Raw!$G57&gt;$C$8,IF(Raw!$Q57&gt;$C$8,IF(Raw!$N57&gt;$C$9,IF(Raw!$N57&lt;$A$9,IF(Raw!$X57&gt;$C$9,IF(Raw!$X57&lt;$A$9,Raw!S57,-999),-999),-999),-999),-999),-999)</f>
        <v>1.0044169999999999</v>
      </c>
      <c r="M57" s="9">
        <f>Raw!Q57</f>
        <v>0.877502</v>
      </c>
      <c r="N57" s="9">
        <f>IF(Raw!$G57&gt;$C$8,IF(Raw!$Q57&gt;$C$8,IF(Raw!$N57&gt;$C$9,IF(Raw!$N57&lt;$A$9,IF(Raw!$X57&gt;$C$9,IF(Raw!$X57&lt;$A$9,Raw!V57,-999),-999),-999),-999),-999),-999)</f>
        <v>662.3</v>
      </c>
      <c r="O57" s="9">
        <f>IF(Raw!$G57&gt;$C$8,IF(Raw!$Q57&gt;$C$8,IF(Raw!$N57&gt;$C$9,IF(Raw!$N57&lt;$A$9,IF(Raw!$X57&gt;$C$9,IF(Raw!$X57&lt;$A$9,Raw!W57,-999),-999),-999),-999),-999),-999)</f>
        <v>0.112792</v>
      </c>
      <c r="P57" s="9">
        <f>IF(Raw!$G57&gt;$C$8,IF(Raw!$Q57&gt;$C$8,IF(Raw!$N57&gt;$C$9,IF(Raw!$N57&lt;$A$9,IF(Raw!$X57&gt;$C$9,IF(Raw!$X57&lt;$A$9,Raw!X57,-999),-999),-999),-999),-999),-999)</f>
        <v>1519</v>
      </c>
      <c r="R57" s="9">
        <f t="shared" si="4"/>
        <v>0.14993000000000001</v>
      </c>
      <c r="S57" s="9">
        <f t="shared" si="5"/>
        <v>0.16531577374684514</v>
      </c>
      <c r="T57" s="9">
        <f t="shared" si="6"/>
        <v>0.1490729999999999</v>
      </c>
      <c r="U57" s="9">
        <f t="shared" si="7"/>
        <v>0.14841744016678324</v>
      </c>
      <c r="V57" s="15">
        <f t="shared" si="0"/>
        <v>0</v>
      </c>
      <c r="X57" s="11">
        <f t="shared" si="8"/>
        <v>1.6254E+18</v>
      </c>
      <c r="Y57" s="11">
        <f t="shared" si="9"/>
        <v>7.5020000000000006E-18</v>
      </c>
      <c r="Z57" s="11">
        <f t="shared" si="10"/>
        <v>9.9099999999999991E-4</v>
      </c>
      <c r="AA57" s="16">
        <f t="shared" si="11"/>
        <v>1.1939727294089115E-2</v>
      </c>
      <c r="AB57" s="9">
        <f t="shared" si="1"/>
        <v>0.85712389096691177</v>
      </c>
      <c r="AC57" s="9">
        <f t="shared" si="2"/>
        <v>0.98806027270591068</v>
      </c>
      <c r="AD57" s="15">
        <f t="shared" si="3"/>
        <v>12.048160740755916</v>
      </c>
      <c r="AE57" s="3">
        <f t="shared" si="12"/>
        <v>903.24079999999981</v>
      </c>
      <c r="AF57" s="2">
        <f t="shared" si="13"/>
        <v>0.25</v>
      </c>
      <c r="AG57" s="9">
        <f t="shared" si="14"/>
        <v>1.3755055198930216E-3</v>
      </c>
      <c r="AH57" s="2">
        <f t="shared" si="15"/>
        <v>6.6559996259759016E-2</v>
      </c>
    </row>
    <row r="58" spans="1:34">
      <c r="A58" s="1">
        <f>Raw!A58</f>
        <v>45</v>
      </c>
      <c r="B58" s="14">
        <f>Raw!B58</f>
        <v>0.46023148148148146</v>
      </c>
      <c r="C58" s="15">
        <f>Raw!C58</f>
        <v>102.7</v>
      </c>
      <c r="D58" s="15">
        <f>IF(C58&gt;0.5,Raw!D58*D$11,-999)</f>
        <v>2.7</v>
      </c>
      <c r="E58" s="9">
        <f>IF(Raw!$G58&gt;$C$8,IF(Raw!$Q58&gt;$C$8,IF(Raw!$N58&gt;$C$9,IF(Raw!$N58&lt;$A$9,IF(Raw!$X58&gt;$C$9,IF(Raw!$X58&lt;$A$9,Raw!H58,-999),-999),-999),-999),-999),-999)</f>
        <v>0.85595600000000005</v>
      </c>
      <c r="F58" s="9">
        <f>IF(Raw!$G58&gt;$C$8,IF(Raw!$Q58&gt;$C$8,IF(Raw!$N58&gt;$C$9,IF(Raw!$N58&lt;$A$9,IF(Raw!$X58&gt;$C$9,IF(Raw!$X58&lt;$A$9,Raw!I58,-999),-999),-999),-999),-999),-999)</f>
        <v>1.0900890000000001</v>
      </c>
      <c r="G58" s="9">
        <f>Raw!G58</f>
        <v>0.94158699999999995</v>
      </c>
      <c r="H58" s="9">
        <f>IF(Raw!$G58&gt;$C$8,IF(Raw!$Q58&gt;$C$8,IF(Raw!$N58&gt;$C$9,IF(Raw!$N58&lt;$A$9,IF(Raw!$X58&gt;$C$9,IF(Raw!$X58&lt;$A$9,Raw!L58,-999),-999),-999),-999),-999),-999)</f>
        <v>685.1</v>
      </c>
      <c r="I58" s="9">
        <f>IF(Raw!$G58&gt;$C$8,IF(Raw!$Q58&gt;$C$8,IF(Raw!$N58&gt;$C$9,IF(Raw!$N58&lt;$A$9,IF(Raw!$X58&gt;$C$9,IF(Raw!$X58&lt;$A$9,Raw!M58,-999),-999),-999),-999),-999),-999)</f>
        <v>0.19827700000000001</v>
      </c>
      <c r="J58" s="9">
        <f>IF(Raw!$G58&gt;$C$8,IF(Raw!$Q58&gt;$C$8,IF(Raw!$N58&gt;$C$9,IF(Raw!$N58&lt;$A$9,IF(Raw!$X58&gt;$C$9,IF(Raw!$X58&lt;$A$9,Raw!N58,-999),-999),-999),-999),-999),-999)</f>
        <v>479</v>
      </c>
      <c r="K58" s="9">
        <f>IF(Raw!$G58&gt;$C$8,IF(Raw!$Q58&gt;$C$8,IF(Raw!$N58&gt;$C$9,IF(Raw!$N58&lt;$A$9,IF(Raw!$X58&gt;$C$9,IF(Raw!$X58&lt;$A$9,Raw!R58,-999),-999),-999),-999),-999),-999)</f>
        <v>0.86387199999999997</v>
      </c>
      <c r="L58" s="9">
        <f>IF(Raw!$G58&gt;$C$8,IF(Raw!$Q58&gt;$C$8,IF(Raw!$N58&gt;$C$9,IF(Raw!$N58&lt;$A$9,IF(Raw!$X58&gt;$C$9,IF(Raw!$X58&lt;$A$9,Raw!S58,-999),-999),-999),-999),-999),-999)</f>
        <v>1.038557</v>
      </c>
      <c r="M58" s="9">
        <f>Raw!Q58</f>
        <v>0.90828299999999995</v>
      </c>
      <c r="N58" s="9">
        <f>IF(Raw!$G58&gt;$C$8,IF(Raw!$Q58&gt;$C$8,IF(Raw!$N58&gt;$C$9,IF(Raw!$N58&lt;$A$9,IF(Raw!$X58&gt;$C$9,IF(Raw!$X58&lt;$A$9,Raw!V58,-999),-999),-999),-999),-999),-999)</f>
        <v>800</v>
      </c>
      <c r="O58" s="9">
        <f>IF(Raw!$G58&gt;$C$8,IF(Raw!$Q58&gt;$C$8,IF(Raw!$N58&gt;$C$9,IF(Raw!$N58&lt;$A$9,IF(Raw!$X58&gt;$C$9,IF(Raw!$X58&lt;$A$9,Raw!W58,-999),-999),-999),-999),-999),-999)</f>
        <v>3.0000000000000001E-6</v>
      </c>
      <c r="P58" s="9">
        <f>IF(Raw!$G58&gt;$C$8,IF(Raw!$Q58&gt;$C$8,IF(Raw!$N58&gt;$C$9,IF(Raw!$N58&lt;$A$9,IF(Raw!$X58&gt;$C$9,IF(Raw!$X58&lt;$A$9,Raw!X58,-999),-999),-999),-999),-999),-999)</f>
        <v>986</v>
      </c>
      <c r="R58" s="9">
        <f t="shared" si="4"/>
        <v>0.23413300000000004</v>
      </c>
      <c r="S58" s="9">
        <f t="shared" si="5"/>
        <v>0.21478338007263628</v>
      </c>
      <c r="T58" s="9">
        <f t="shared" si="6"/>
        <v>0.17468499999999998</v>
      </c>
      <c r="U58" s="9">
        <f t="shared" si="7"/>
        <v>0.16819972326988311</v>
      </c>
      <c r="V58" s="15">
        <f t="shared" si="0"/>
        <v>0</v>
      </c>
      <c r="X58" s="11">
        <f t="shared" si="8"/>
        <v>1.6254E+18</v>
      </c>
      <c r="Y58" s="11">
        <f t="shared" si="9"/>
        <v>6.851E-18</v>
      </c>
      <c r="Z58" s="11">
        <f t="shared" si="10"/>
        <v>4.7899999999999999E-4</v>
      </c>
      <c r="AA58" s="16">
        <f t="shared" si="11"/>
        <v>5.3056596016962205E-3</v>
      </c>
      <c r="AB58" s="9">
        <f t="shared" si="1"/>
        <v>0.86479881914752232</v>
      </c>
      <c r="AC58" s="9">
        <f t="shared" si="2"/>
        <v>0.99469434039830351</v>
      </c>
      <c r="AD58" s="15">
        <f t="shared" si="3"/>
        <v>11.076533615232192</v>
      </c>
      <c r="AE58" s="3">
        <f t="shared" si="12"/>
        <v>824.8603999999998</v>
      </c>
      <c r="AF58" s="2">
        <f t="shared" si="13"/>
        <v>0.25</v>
      </c>
      <c r="AG58" s="9">
        <f t="shared" si="14"/>
        <v>1.4331306837473943E-3</v>
      </c>
      <c r="AH58" s="2">
        <f t="shared" si="15"/>
        <v>6.9348447949079281E-2</v>
      </c>
    </row>
    <row r="59" spans="1:34">
      <c r="A59" s="1">
        <f>Raw!A59</f>
        <v>46</v>
      </c>
      <c r="B59" s="14">
        <f>Raw!B59</f>
        <v>0.46028935185185182</v>
      </c>
      <c r="C59" s="15">
        <f>Raw!C59</f>
        <v>101.4</v>
      </c>
      <c r="D59" s="15">
        <f>IF(C59&gt;0.5,Raw!D59*D$11,-999)</f>
        <v>2.7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0.92861800000000005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0.799516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1.6254E+18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0.46034722222222224</v>
      </c>
      <c r="C60" s="15">
        <f>Raw!C60</f>
        <v>100.2</v>
      </c>
      <c r="D60" s="15">
        <f>IF(C60&gt;0.5,Raw!D60*D$11,-999)</f>
        <v>2.7</v>
      </c>
      <c r="E60" s="9">
        <f>IF(Raw!$G60&gt;$C$8,IF(Raw!$Q60&gt;$C$8,IF(Raw!$N60&gt;$C$9,IF(Raw!$N60&lt;$A$9,IF(Raw!$X60&gt;$C$9,IF(Raw!$X60&lt;$A$9,Raw!H60,-999),-999),-999),-999),-999),-999)</f>
        <v>0.74829100000000004</v>
      </c>
      <c r="F60" s="9">
        <f>IF(Raw!$G60&gt;$C$8,IF(Raw!$Q60&gt;$C$8,IF(Raw!$N60&gt;$C$9,IF(Raw!$N60&lt;$A$9,IF(Raw!$X60&gt;$C$9,IF(Raw!$X60&lt;$A$9,Raw!I60,-999),-999),-999),-999),-999),-999)</f>
        <v>0.89260499999999998</v>
      </c>
      <c r="G60" s="9">
        <f>Raw!G60</f>
        <v>0.90013600000000005</v>
      </c>
      <c r="H60" s="9">
        <f>IF(Raw!$G60&gt;$C$8,IF(Raw!$Q60&gt;$C$8,IF(Raw!$N60&gt;$C$9,IF(Raw!$N60&lt;$A$9,IF(Raw!$X60&gt;$C$9,IF(Raw!$X60&lt;$A$9,Raw!L60,-999),-999),-999),-999),-999),-999)</f>
        <v>726.5</v>
      </c>
      <c r="I60" s="9">
        <f>IF(Raw!$G60&gt;$C$8,IF(Raw!$Q60&gt;$C$8,IF(Raw!$N60&gt;$C$9,IF(Raw!$N60&lt;$A$9,IF(Raw!$X60&gt;$C$9,IF(Raw!$X60&lt;$A$9,Raw!M60,-999),-999),-999),-999),-999),-999)</f>
        <v>0.37081599999999998</v>
      </c>
      <c r="J60" s="9">
        <f>IF(Raw!$G60&gt;$C$8,IF(Raw!$Q60&gt;$C$8,IF(Raw!$N60&gt;$C$9,IF(Raw!$N60&lt;$A$9,IF(Raw!$X60&gt;$C$9,IF(Raw!$X60&lt;$A$9,Raw!N60,-999),-999),-999),-999),-999),-999)</f>
        <v>2137</v>
      </c>
      <c r="K60" s="9">
        <f>IF(Raw!$G60&gt;$C$8,IF(Raw!$Q60&gt;$C$8,IF(Raw!$N60&gt;$C$9,IF(Raw!$N60&lt;$A$9,IF(Raw!$X60&gt;$C$9,IF(Raw!$X60&lt;$A$9,Raw!R60,-999),-999),-999),-999),-999),-999)</f>
        <v>0.85760199999999998</v>
      </c>
      <c r="L60" s="9">
        <f>IF(Raw!$G60&gt;$C$8,IF(Raw!$Q60&gt;$C$8,IF(Raw!$N60&gt;$C$9,IF(Raw!$N60&lt;$A$9,IF(Raw!$X60&gt;$C$9,IF(Raw!$X60&lt;$A$9,Raw!S60,-999),-999),-999),-999),-999),-999)</f>
        <v>1.0242739999999999</v>
      </c>
      <c r="M60" s="9">
        <f>Raw!Q60</f>
        <v>0.90703500000000004</v>
      </c>
      <c r="N60" s="9">
        <f>IF(Raw!$G60&gt;$C$8,IF(Raw!$Q60&gt;$C$8,IF(Raw!$N60&gt;$C$9,IF(Raw!$N60&lt;$A$9,IF(Raw!$X60&gt;$C$9,IF(Raw!$X60&lt;$A$9,Raw!V60,-999),-999),-999),-999),-999),-999)</f>
        <v>719.3</v>
      </c>
      <c r="O60" s="9">
        <f>IF(Raw!$G60&gt;$C$8,IF(Raw!$Q60&gt;$C$8,IF(Raw!$N60&gt;$C$9,IF(Raw!$N60&lt;$A$9,IF(Raw!$X60&gt;$C$9,IF(Raw!$X60&lt;$A$9,Raw!W60,-999),-999),-999),-999),-999),-999)</f>
        <v>6.0000000000000002E-6</v>
      </c>
      <c r="P60" s="9">
        <f>IF(Raw!$G60&gt;$C$8,IF(Raw!$Q60&gt;$C$8,IF(Raw!$N60&gt;$C$9,IF(Raw!$N60&lt;$A$9,IF(Raw!$X60&gt;$C$9,IF(Raw!$X60&lt;$A$9,Raw!X60,-999),-999),-999),-999),-999),-999)</f>
        <v>1145</v>
      </c>
      <c r="R60" s="9">
        <f t="shared" si="4"/>
        <v>0.14431399999999994</v>
      </c>
      <c r="S60" s="9">
        <f t="shared" si="5"/>
        <v>0.16167733768016082</v>
      </c>
      <c r="T60" s="9">
        <f t="shared" si="6"/>
        <v>0.16667199999999993</v>
      </c>
      <c r="U60" s="9">
        <f t="shared" si="7"/>
        <v>0.16272208412983238</v>
      </c>
      <c r="V60" s="15">
        <f t="shared" si="0"/>
        <v>0</v>
      </c>
      <c r="X60" s="11">
        <f t="shared" si="8"/>
        <v>1.6254E+18</v>
      </c>
      <c r="Y60" s="11">
        <f t="shared" si="9"/>
        <v>7.2649999999999995E-18</v>
      </c>
      <c r="Z60" s="11">
        <f t="shared" si="10"/>
        <v>2.137E-3</v>
      </c>
      <c r="AA60" s="16">
        <f t="shared" si="11"/>
        <v>2.4613707991771559E-2</v>
      </c>
      <c r="AB60" s="9">
        <f t="shared" si="1"/>
        <v>0.86170441593840452</v>
      </c>
      <c r="AC60" s="9">
        <f t="shared" si="2"/>
        <v>0.97538629200822846</v>
      </c>
      <c r="AD60" s="15">
        <f t="shared" si="3"/>
        <v>11.517879266154216</v>
      </c>
      <c r="AE60" s="3">
        <f t="shared" si="12"/>
        <v>874.70599999999968</v>
      </c>
      <c r="AF60" s="2">
        <f t="shared" si="13"/>
        <v>0.25</v>
      </c>
      <c r="AG60" s="9">
        <f t="shared" si="14"/>
        <v>1.4417025530341525E-3</v>
      </c>
      <c r="AH60" s="2">
        <f t="shared" si="15"/>
        <v>6.9763236242847915E-2</v>
      </c>
    </row>
    <row r="61" spans="1:34">
      <c r="A61" s="1">
        <f>Raw!A61</f>
        <v>48</v>
      </c>
      <c r="B61" s="14">
        <f>Raw!B61</f>
        <v>0.4604050925925926</v>
      </c>
      <c r="C61" s="15">
        <f>Raw!C61</f>
        <v>98.9</v>
      </c>
      <c r="D61" s="15">
        <f>IF(C61&gt;0.5,Raw!D61*D$11,-999)</f>
        <v>2.7</v>
      </c>
      <c r="E61" s="9">
        <f>IF(Raw!$G61&gt;$C$8,IF(Raw!$Q61&gt;$C$8,IF(Raw!$N61&gt;$C$9,IF(Raw!$N61&lt;$A$9,IF(Raw!$X61&gt;$C$9,IF(Raw!$X61&lt;$A$9,Raw!H61,-999),-999),-999),-999),-999),-999)</f>
        <v>0.73686399999999996</v>
      </c>
      <c r="F61" s="9">
        <f>IF(Raw!$G61&gt;$C$8,IF(Raw!$Q61&gt;$C$8,IF(Raw!$N61&gt;$C$9,IF(Raw!$N61&lt;$A$9,IF(Raw!$X61&gt;$C$9,IF(Raw!$X61&lt;$A$9,Raw!I61,-999),-999),-999),-999),-999),-999)</f>
        <v>0.87073999999999996</v>
      </c>
      <c r="G61" s="9">
        <f>Raw!G61</f>
        <v>0.87509599999999998</v>
      </c>
      <c r="H61" s="9">
        <f>IF(Raw!$G61&gt;$C$8,IF(Raw!$Q61&gt;$C$8,IF(Raw!$N61&gt;$C$9,IF(Raw!$N61&lt;$A$9,IF(Raw!$X61&gt;$C$9,IF(Raw!$X61&lt;$A$9,Raw!L61,-999),-999),-999),-999),-999),-999)</f>
        <v>791.7</v>
      </c>
      <c r="I61" s="9">
        <f>IF(Raw!$G61&gt;$C$8,IF(Raw!$Q61&gt;$C$8,IF(Raw!$N61&gt;$C$9,IF(Raw!$N61&lt;$A$9,IF(Raw!$X61&gt;$C$9,IF(Raw!$X61&lt;$A$9,Raw!M61,-999),-999),-999),-999),-999),-999)</f>
        <v>0.22917000000000001</v>
      </c>
      <c r="J61" s="9">
        <f>IF(Raw!$G61&gt;$C$8,IF(Raw!$Q61&gt;$C$8,IF(Raw!$N61&gt;$C$9,IF(Raw!$N61&lt;$A$9,IF(Raw!$X61&gt;$C$9,IF(Raw!$X61&lt;$A$9,Raw!N61,-999),-999),-999),-999),-999),-999)</f>
        <v>895</v>
      </c>
      <c r="K61" s="9">
        <f>IF(Raw!$G61&gt;$C$8,IF(Raw!$Q61&gt;$C$8,IF(Raw!$N61&gt;$C$9,IF(Raw!$N61&lt;$A$9,IF(Raw!$X61&gt;$C$9,IF(Raw!$X61&lt;$A$9,Raw!R61,-999),-999),-999),-999),-999),-999)</f>
        <v>0.86479899999999998</v>
      </c>
      <c r="L61" s="9">
        <f>IF(Raw!$G61&gt;$C$8,IF(Raw!$Q61&gt;$C$8,IF(Raw!$N61&gt;$C$9,IF(Raw!$N61&lt;$A$9,IF(Raw!$X61&gt;$C$9,IF(Raw!$X61&lt;$A$9,Raw!S61,-999),-999),-999),-999),-999),-999)</f>
        <v>1.0329759999999999</v>
      </c>
      <c r="M61" s="9">
        <f>Raw!Q61</f>
        <v>0.88247200000000003</v>
      </c>
      <c r="N61" s="9">
        <f>IF(Raw!$G61&gt;$C$8,IF(Raw!$Q61&gt;$C$8,IF(Raw!$N61&gt;$C$9,IF(Raw!$N61&lt;$A$9,IF(Raw!$X61&gt;$C$9,IF(Raw!$X61&lt;$A$9,Raw!V61,-999),-999),-999),-999),-999),-999)</f>
        <v>800</v>
      </c>
      <c r="O61" s="9">
        <f>IF(Raw!$G61&gt;$C$8,IF(Raw!$Q61&gt;$C$8,IF(Raw!$N61&gt;$C$9,IF(Raw!$N61&lt;$A$9,IF(Raw!$X61&gt;$C$9,IF(Raw!$X61&lt;$A$9,Raw!W61,-999),-999),-999),-999),-999),-999)</f>
        <v>5.4100000000000002E-2</v>
      </c>
      <c r="P61" s="9">
        <f>IF(Raw!$G61&gt;$C$8,IF(Raw!$Q61&gt;$C$8,IF(Raw!$N61&gt;$C$9,IF(Raw!$N61&lt;$A$9,IF(Raw!$X61&gt;$C$9,IF(Raw!$X61&lt;$A$9,Raw!X61,-999),-999),-999),-999),-999),-999)</f>
        <v>1024</v>
      </c>
      <c r="R61" s="9">
        <f t="shared" si="4"/>
        <v>0.133876</v>
      </c>
      <c r="S61" s="9">
        <f t="shared" si="5"/>
        <v>0.15374968417667731</v>
      </c>
      <c r="T61" s="9">
        <f t="shared" si="6"/>
        <v>0.16817699999999991</v>
      </c>
      <c r="U61" s="9">
        <f t="shared" si="7"/>
        <v>0.16280823562212474</v>
      </c>
      <c r="V61" s="15">
        <f t="shared" si="0"/>
        <v>0</v>
      </c>
      <c r="X61" s="11">
        <f t="shared" si="8"/>
        <v>1.6254E+18</v>
      </c>
      <c r="Y61" s="11">
        <f t="shared" si="9"/>
        <v>7.9170000000000003E-18</v>
      </c>
      <c r="Z61" s="11">
        <f t="shared" si="10"/>
        <v>8.9499999999999996E-4</v>
      </c>
      <c r="AA61" s="16">
        <f t="shared" si="11"/>
        <v>1.1385987364979911E-2</v>
      </c>
      <c r="AB61" s="9">
        <f t="shared" si="1"/>
        <v>0.86671386119708016</v>
      </c>
      <c r="AC61" s="9">
        <f t="shared" si="2"/>
        <v>0.98861401263502036</v>
      </c>
      <c r="AD61" s="15">
        <f t="shared" si="3"/>
        <v>12.721773592156328</v>
      </c>
      <c r="AE61" s="3">
        <f t="shared" si="12"/>
        <v>953.20679999999982</v>
      </c>
      <c r="AF61" s="2">
        <f t="shared" si="13"/>
        <v>0.25</v>
      </c>
      <c r="AG61" s="9">
        <f t="shared" si="14"/>
        <v>1.5932380865562397E-3</v>
      </c>
      <c r="AH61" s="2">
        <f t="shared" si="15"/>
        <v>7.7095961847057179E-2</v>
      </c>
    </row>
    <row r="62" spans="1:34">
      <c r="A62" s="1">
        <f>Raw!A62</f>
        <v>49</v>
      </c>
      <c r="B62" s="14">
        <f>Raw!B62</f>
        <v>0.46046296296296302</v>
      </c>
      <c r="C62" s="15">
        <f>Raw!C62</f>
        <v>97.6</v>
      </c>
      <c r="D62" s="15">
        <f>IF(C62&gt;0.5,Raw!D62*D$11,-999)</f>
        <v>2.7</v>
      </c>
      <c r="E62" s="9">
        <f>IF(Raw!$G62&gt;$C$8,IF(Raw!$Q62&gt;$C$8,IF(Raw!$N62&gt;$C$9,IF(Raw!$N62&lt;$A$9,IF(Raw!$X62&gt;$C$9,IF(Raw!$X62&lt;$A$9,Raw!H62,-999),-999),-999),-999),-999),-999)</f>
        <v>0.72837700000000005</v>
      </c>
      <c r="F62" s="9">
        <f>IF(Raw!$G62&gt;$C$8,IF(Raw!$Q62&gt;$C$8,IF(Raw!$N62&gt;$C$9,IF(Raw!$N62&lt;$A$9,IF(Raw!$X62&gt;$C$9,IF(Raw!$X62&lt;$A$9,Raw!I62,-999),-999),-999),-999),-999),-999)</f>
        <v>0.86286300000000005</v>
      </c>
      <c r="G62" s="9">
        <f>Raw!G62</f>
        <v>0.861375</v>
      </c>
      <c r="H62" s="9">
        <f>IF(Raw!$G62&gt;$C$8,IF(Raw!$Q62&gt;$C$8,IF(Raw!$N62&gt;$C$9,IF(Raw!$N62&lt;$A$9,IF(Raw!$X62&gt;$C$9,IF(Raw!$X62&lt;$A$9,Raw!L62,-999),-999),-999),-999),-999),-999)</f>
        <v>721.8</v>
      </c>
      <c r="I62" s="9">
        <f>IF(Raw!$G62&gt;$C$8,IF(Raw!$Q62&gt;$C$8,IF(Raw!$N62&gt;$C$9,IF(Raw!$N62&lt;$A$9,IF(Raw!$X62&gt;$C$9,IF(Raw!$X62&lt;$A$9,Raw!M62,-999),-999),-999),-999),-999),-999)</f>
        <v>0.27671899999999999</v>
      </c>
      <c r="J62" s="9">
        <f>IF(Raw!$G62&gt;$C$8,IF(Raw!$Q62&gt;$C$8,IF(Raw!$N62&gt;$C$9,IF(Raw!$N62&lt;$A$9,IF(Raw!$X62&gt;$C$9,IF(Raw!$X62&lt;$A$9,Raw!N62,-999),-999),-999),-999),-999),-999)</f>
        <v>512</v>
      </c>
      <c r="K62" s="9">
        <f>IF(Raw!$G62&gt;$C$8,IF(Raw!$Q62&gt;$C$8,IF(Raw!$N62&gt;$C$9,IF(Raw!$N62&lt;$A$9,IF(Raw!$X62&gt;$C$9,IF(Raw!$X62&lt;$A$9,Raw!R62,-999),-999),-999),-999),-999),-999)</f>
        <v>0.87479399999999996</v>
      </c>
      <c r="L62" s="9">
        <f>IF(Raw!$G62&gt;$C$8,IF(Raw!$Q62&gt;$C$8,IF(Raw!$N62&gt;$C$9,IF(Raw!$N62&lt;$A$9,IF(Raw!$X62&gt;$C$9,IF(Raw!$X62&lt;$A$9,Raw!S62,-999),-999),-999),-999),-999),-999)</f>
        <v>1.0449440000000001</v>
      </c>
      <c r="M62" s="9">
        <f>Raw!Q62</f>
        <v>0.93027899999999997</v>
      </c>
      <c r="N62" s="9">
        <f>IF(Raw!$G62&gt;$C$8,IF(Raw!$Q62&gt;$C$8,IF(Raw!$N62&gt;$C$9,IF(Raw!$N62&lt;$A$9,IF(Raw!$X62&gt;$C$9,IF(Raw!$X62&lt;$A$9,Raw!V62,-999),-999),-999),-999),-999),-999)</f>
        <v>688.6</v>
      </c>
      <c r="O62" s="9">
        <f>IF(Raw!$G62&gt;$C$8,IF(Raw!$Q62&gt;$C$8,IF(Raw!$N62&gt;$C$9,IF(Raw!$N62&lt;$A$9,IF(Raw!$X62&gt;$C$9,IF(Raw!$X62&lt;$A$9,Raw!W62,-999),-999),-999),-999),-999),-999)</f>
        <v>0.13297700000000001</v>
      </c>
      <c r="P62" s="9">
        <f>IF(Raw!$G62&gt;$C$8,IF(Raw!$Q62&gt;$C$8,IF(Raw!$N62&gt;$C$9,IF(Raw!$N62&lt;$A$9,IF(Raw!$X62&gt;$C$9,IF(Raw!$X62&lt;$A$9,Raw!X62,-999),-999),-999),-999),-999),-999)</f>
        <v>600</v>
      </c>
      <c r="R62" s="9">
        <f t="shared" si="4"/>
        <v>0.13448599999999999</v>
      </c>
      <c r="S62" s="9">
        <f t="shared" si="5"/>
        <v>0.1558602002867199</v>
      </c>
      <c r="T62" s="9">
        <f t="shared" si="6"/>
        <v>0.17015000000000013</v>
      </c>
      <c r="U62" s="9">
        <f t="shared" si="7"/>
        <v>0.16283169241605303</v>
      </c>
      <c r="V62" s="15">
        <f t="shared" si="0"/>
        <v>0</v>
      </c>
      <c r="X62" s="11">
        <f t="shared" si="8"/>
        <v>1.6254E+18</v>
      </c>
      <c r="Y62" s="11">
        <f t="shared" si="9"/>
        <v>7.2179999999999996E-18</v>
      </c>
      <c r="Z62" s="11">
        <f t="shared" si="10"/>
        <v>5.1199999999999998E-4</v>
      </c>
      <c r="AA62" s="16">
        <f t="shared" si="11"/>
        <v>5.9709873954086881E-3</v>
      </c>
      <c r="AB62" s="9">
        <f t="shared" si="1"/>
        <v>0.8758099635053288</v>
      </c>
      <c r="AC62" s="9">
        <f t="shared" si="2"/>
        <v>0.99402901260459098</v>
      </c>
      <c r="AD62" s="15">
        <f t="shared" si="3"/>
        <v>11.66208475665759</v>
      </c>
      <c r="AE62" s="3">
        <f t="shared" si="12"/>
        <v>869.04719999999975</v>
      </c>
      <c r="AF62" s="2">
        <f t="shared" si="13"/>
        <v>0.25</v>
      </c>
      <c r="AG62" s="9">
        <f t="shared" si="14"/>
        <v>1.4607361523276995E-3</v>
      </c>
      <c r="AH62" s="2">
        <f t="shared" si="15"/>
        <v>7.0684262207096157E-2</v>
      </c>
    </row>
    <row r="63" spans="1:34">
      <c r="A63" s="1">
        <f>Raw!A63</f>
        <v>50</v>
      </c>
      <c r="B63" s="14">
        <f>Raw!B63</f>
        <v>0.46050925925925923</v>
      </c>
      <c r="C63" s="15">
        <f>Raw!C63</f>
        <v>96.3</v>
      </c>
      <c r="D63" s="15">
        <f>IF(C63&gt;0.5,Raw!D63*D$11,-999)</f>
        <v>2.7</v>
      </c>
      <c r="E63" s="9">
        <f>IF(Raw!$G63&gt;$C$8,IF(Raw!$Q63&gt;$C$8,IF(Raw!$N63&gt;$C$9,IF(Raw!$N63&lt;$A$9,IF(Raw!$X63&gt;$C$9,IF(Raw!$X63&lt;$A$9,Raw!H63,-999),-999),-999),-999),-999),-999)</f>
        <v>0.72165400000000002</v>
      </c>
      <c r="F63" s="9">
        <f>IF(Raw!$G63&gt;$C$8,IF(Raw!$Q63&gt;$C$8,IF(Raw!$N63&gt;$C$9,IF(Raw!$N63&lt;$A$9,IF(Raw!$X63&gt;$C$9,IF(Raw!$X63&lt;$A$9,Raw!I63,-999),-999),-999),-999),-999),-999)</f>
        <v>0.85682800000000003</v>
      </c>
      <c r="G63" s="9">
        <f>Raw!G63</f>
        <v>0.89319700000000002</v>
      </c>
      <c r="H63" s="9">
        <f>IF(Raw!$G63&gt;$C$8,IF(Raw!$Q63&gt;$C$8,IF(Raw!$N63&gt;$C$9,IF(Raw!$N63&lt;$A$9,IF(Raw!$X63&gt;$C$9,IF(Raw!$X63&lt;$A$9,Raw!L63,-999),-999),-999),-999),-999),-999)</f>
        <v>742.8</v>
      </c>
      <c r="I63" s="9">
        <f>IF(Raw!$G63&gt;$C$8,IF(Raw!$Q63&gt;$C$8,IF(Raw!$N63&gt;$C$9,IF(Raw!$N63&lt;$A$9,IF(Raw!$X63&gt;$C$9,IF(Raw!$X63&lt;$A$9,Raw!M63,-999),-999),-999),-999),-999),-999)</f>
        <v>0.37081900000000001</v>
      </c>
      <c r="J63" s="9">
        <f>IF(Raw!$G63&gt;$C$8,IF(Raw!$Q63&gt;$C$8,IF(Raw!$N63&gt;$C$9,IF(Raw!$N63&lt;$A$9,IF(Raw!$X63&gt;$C$9,IF(Raw!$X63&lt;$A$9,Raw!N63,-999),-999),-999),-999),-999),-999)</f>
        <v>797</v>
      </c>
      <c r="K63" s="9">
        <f>IF(Raw!$G63&gt;$C$8,IF(Raw!$Q63&gt;$C$8,IF(Raw!$N63&gt;$C$9,IF(Raw!$N63&lt;$A$9,IF(Raw!$X63&gt;$C$9,IF(Raw!$X63&lt;$A$9,Raw!R63,-999),-999),-999),-999),-999),-999)</f>
        <v>0.86066399999999998</v>
      </c>
      <c r="L63" s="9">
        <f>IF(Raw!$G63&gt;$C$8,IF(Raw!$Q63&gt;$C$8,IF(Raw!$N63&gt;$C$9,IF(Raw!$N63&lt;$A$9,IF(Raw!$X63&gt;$C$9,IF(Raw!$X63&lt;$A$9,Raw!S63,-999),-999),-999),-999),-999),-999)</f>
        <v>1.0249140000000001</v>
      </c>
      <c r="M63" s="9">
        <f>Raw!Q63</f>
        <v>0.89274299999999995</v>
      </c>
      <c r="N63" s="9">
        <f>IF(Raw!$G63&gt;$C$8,IF(Raw!$Q63&gt;$C$8,IF(Raw!$N63&gt;$C$9,IF(Raw!$N63&lt;$A$9,IF(Raw!$X63&gt;$C$9,IF(Raw!$X63&lt;$A$9,Raw!V63,-999),-999),-999),-999),-999),-999)</f>
        <v>688.1</v>
      </c>
      <c r="O63" s="9">
        <f>IF(Raw!$G63&gt;$C$8,IF(Raw!$Q63&gt;$C$8,IF(Raw!$N63&gt;$C$9,IF(Raw!$N63&lt;$A$9,IF(Raw!$X63&gt;$C$9,IF(Raw!$X63&lt;$A$9,Raw!W63,-999),-999),-999),-999),-999),-999)</f>
        <v>0.10935</v>
      </c>
      <c r="P63" s="9">
        <f>IF(Raw!$G63&gt;$C$8,IF(Raw!$Q63&gt;$C$8,IF(Raw!$N63&gt;$C$9,IF(Raw!$N63&lt;$A$9,IF(Raw!$X63&gt;$C$9,IF(Raw!$X63&lt;$A$9,Raw!X63,-999),-999),-999),-999),-999),-999)</f>
        <v>723</v>
      </c>
      <c r="R63" s="9">
        <f t="shared" si="4"/>
        <v>0.13517400000000002</v>
      </c>
      <c r="S63" s="9">
        <f t="shared" si="5"/>
        <v>0.15776095085594777</v>
      </c>
      <c r="T63" s="9">
        <f t="shared" si="6"/>
        <v>0.16425000000000012</v>
      </c>
      <c r="U63" s="9">
        <f t="shared" si="7"/>
        <v>0.16025734842142864</v>
      </c>
      <c r="V63" s="15">
        <f t="shared" si="0"/>
        <v>0</v>
      </c>
      <c r="X63" s="11">
        <f t="shared" si="8"/>
        <v>1.6254E+18</v>
      </c>
      <c r="Y63" s="11">
        <f t="shared" si="9"/>
        <v>7.4279999999999993E-18</v>
      </c>
      <c r="Z63" s="11">
        <f t="shared" si="10"/>
        <v>7.9699999999999997E-4</v>
      </c>
      <c r="AA63" s="16">
        <f t="shared" si="11"/>
        <v>9.5308454471497994E-3</v>
      </c>
      <c r="AB63" s="9">
        <f t="shared" si="1"/>
        <v>0.86222944136469437</v>
      </c>
      <c r="AC63" s="9">
        <f t="shared" si="2"/>
        <v>0.99046915455285001</v>
      </c>
      <c r="AD63" s="15">
        <f t="shared" si="3"/>
        <v>11.958400811982182</v>
      </c>
      <c r="AE63" s="3">
        <f t="shared" si="12"/>
        <v>894.33119999999963</v>
      </c>
      <c r="AF63" s="2">
        <f t="shared" si="13"/>
        <v>0.25</v>
      </c>
      <c r="AG63" s="9">
        <f t="shared" si="14"/>
        <v>1.4741704657607105E-3</v>
      </c>
      <c r="AH63" s="2">
        <f t="shared" si="15"/>
        <v>7.133434164256304E-2</v>
      </c>
    </row>
    <row r="64" spans="1:34">
      <c r="A64" s="1">
        <f>Raw!A64</f>
        <v>51</v>
      </c>
      <c r="B64" s="14">
        <f>Raw!B64</f>
        <v>0.46056712962962965</v>
      </c>
      <c r="C64" s="15">
        <f>Raw!C64</f>
        <v>95.1</v>
      </c>
      <c r="D64" s="15">
        <f>IF(C64&gt;0.5,Raw!D64*D$11,-999)</f>
        <v>2.7</v>
      </c>
      <c r="E64" s="9">
        <f>IF(Raw!$G64&gt;$C$8,IF(Raw!$Q64&gt;$C$8,IF(Raw!$N64&gt;$C$9,IF(Raw!$N64&lt;$A$9,IF(Raw!$X64&gt;$C$9,IF(Raw!$X64&lt;$A$9,Raw!H64,-999),-999),-999),-999),-999),-999)</f>
        <v>0.75288900000000003</v>
      </c>
      <c r="F64" s="9">
        <f>IF(Raw!$G64&gt;$C$8,IF(Raw!$Q64&gt;$C$8,IF(Raw!$N64&gt;$C$9,IF(Raw!$N64&lt;$A$9,IF(Raw!$X64&gt;$C$9,IF(Raw!$X64&lt;$A$9,Raw!I64,-999),-999),-999),-999),-999),-999)</f>
        <v>0.877552</v>
      </c>
      <c r="G64" s="9">
        <f>Raw!G64</f>
        <v>0.862645</v>
      </c>
      <c r="H64" s="9">
        <f>IF(Raw!$G64&gt;$C$8,IF(Raw!$Q64&gt;$C$8,IF(Raw!$N64&gt;$C$9,IF(Raw!$N64&lt;$A$9,IF(Raw!$X64&gt;$C$9,IF(Raw!$X64&lt;$A$9,Raw!L64,-999),-999),-999),-999),-999),-999)</f>
        <v>700.9</v>
      </c>
      <c r="I64" s="9">
        <f>IF(Raw!$G64&gt;$C$8,IF(Raw!$Q64&gt;$C$8,IF(Raw!$N64&gt;$C$9,IF(Raw!$N64&lt;$A$9,IF(Raw!$X64&gt;$C$9,IF(Raw!$X64&lt;$A$9,Raw!M64,-999),-999),-999),-999),-999),-999)</f>
        <v>0.55147699999999999</v>
      </c>
      <c r="J64" s="9">
        <f>IF(Raw!$G64&gt;$C$8,IF(Raw!$Q64&gt;$C$8,IF(Raw!$N64&gt;$C$9,IF(Raw!$N64&lt;$A$9,IF(Raw!$X64&gt;$C$9,IF(Raw!$X64&lt;$A$9,Raw!N64,-999),-999),-999),-999),-999),-999)</f>
        <v>968</v>
      </c>
      <c r="K64" s="9">
        <f>IF(Raw!$G64&gt;$C$8,IF(Raw!$Q64&gt;$C$8,IF(Raw!$N64&gt;$C$9,IF(Raw!$N64&lt;$A$9,IF(Raw!$X64&gt;$C$9,IF(Raw!$X64&lt;$A$9,Raw!R64,-999),-999),-999),-999),-999),-999)</f>
        <v>0.89204000000000006</v>
      </c>
      <c r="L64" s="9">
        <f>IF(Raw!$G64&gt;$C$8,IF(Raw!$Q64&gt;$C$8,IF(Raw!$N64&gt;$C$9,IF(Raw!$N64&lt;$A$9,IF(Raw!$X64&gt;$C$9,IF(Raw!$X64&lt;$A$9,Raw!S64,-999),-999),-999),-999),-999),-999)</f>
        <v>1.076659</v>
      </c>
      <c r="M64" s="9">
        <f>Raw!Q64</f>
        <v>0.91266499999999995</v>
      </c>
      <c r="N64" s="9">
        <f>IF(Raw!$G64&gt;$C$8,IF(Raw!$Q64&gt;$C$8,IF(Raw!$N64&gt;$C$9,IF(Raw!$N64&lt;$A$9,IF(Raw!$X64&gt;$C$9,IF(Raw!$X64&lt;$A$9,Raw!V64,-999),-999),-999),-999),-999),-999)</f>
        <v>656.3</v>
      </c>
      <c r="O64" s="9">
        <f>IF(Raw!$G64&gt;$C$8,IF(Raw!$Q64&gt;$C$8,IF(Raw!$N64&gt;$C$9,IF(Raw!$N64&lt;$A$9,IF(Raw!$X64&gt;$C$9,IF(Raw!$X64&lt;$A$9,Raw!W64,-999),-999),-999),-999),-999),-999)</f>
        <v>0.138798</v>
      </c>
      <c r="P64" s="9">
        <f>IF(Raw!$G64&gt;$C$8,IF(Raw!$Q64&gt;$C$8,IF(Raw!$N64&gt;$C$9,IF(Raw!$N64&lt;$A$9,IF(Raw!$X64&gt;$C$9,IF(Raw!$X64&lt;$A$9,Raw!X64,-999),-999),-999),-999),-999),-999)</f>
        <v>326</v>
      </c>
      <c r="R64" s="9">
        <f t="shared" si="4"/>
        <v>0.12466299999999997</v>
      </c>
      <c r="S64" s="9">
        <f t="shared" si="5"/>
        <v>0.14205767863328894</v>
      </c>
      <c r="T64" s="9">
        <f t="shared" si="6"/>
        <v>0.18461899999999998</v>
      </c>
      <c r="U64" s="9">
        <f t="shared" si="7"/>
        <v>0.17147397644007989</v>
      </c>
      <c r="V64" s="15">
        <f t="shared" si="0"/>
        <v>0</v>
      </c>
      <c r="X64" s="11">
        <f t="shared" si="8"/>
        <v>1.6254E+18</v>
      </c>
      <c r="Y64" s="11">
        <f t="shared" si="9"/>
        <v>7.0089999999999987E-18</v>
      </c>
      <c r="Z64" s="11">
        <f t="shared" si="10"/>
        <v>9.68E-4</v>
      </c>
      <c r="AA64" s="16">
        <f t="shared" si="11"/>
        <v>1.0907583462708073E-2</v>
      </c>
      <c r="AB64" s="9">
        <f t="shared" si="1"/>
        <v>0.8940537471513017</v>
      </c>
      <c r="AC64" s="9">
        <f t="shared" si="2"/>
        <v>0.98909241653729219</v>
      </c>
      <c r="AD64" s="15">
        <f t="shared" si="3"/>
        <v>11.268164734202557</v>
      </c>
      <c r="AE64" s="3">
        <f t="shared" si="12"/>
        <v>843.88359999999966</v>
      </c>
      <c r="AF64" s="2">
        <f t="shared" si="13"/>
        <v>0.25</v>
      </c>
      <c r="AG64" s="9">
        <f t="shared" si="14"/>
        <v>1.4863053955042986E-3</v>
      </c>
      <c r="AH64" s="2">
        <f t="shared" si="15"/>
        <v>7.1921544577530888E-2</v>
      </c>
    </row>
    <row r="65" spans="1:34">
      <c r="A65" s="1">
        <f>Raw!A65</f>
        <v>52</v>
      </c>
      <c r="B65" s="14">
        <f>Raw!B65</f>
        <v>0.46062500000000001</v>
      </c>
      <c r="C65" s="15">
        <f>Raw!C65</f>
        <v>93.8</v>
      </c>
      <c r="D65" s="15">
        <f>IF(C65&gt;0.5,Raw!D65*D$11,-999)</f>
        <v>2.7</v>
      </c>
      <c r="E65" s="9">
        <f>IF(Raw!$G65&gt;$C$8,IF(Raw!$Q65&gt;$C$8,IF(Raw!$N65&gt;$C$9,IF(Raw!$N65&lt;$A$9,IF(Raw!$X65&gt;$C$9,IF(Raw!$X65&lt;$A$9,Raw!H65,-999),-999),-999),-999),-999),-999)</f>
        <v>0.75143499999999996</v>
      </c>
      <c r="F65" s="9">
        <f>IF(Raw!$G65&gt;$C$8,IF(Raw!$Q65&gt;$C$8,IF(Raw!$N65&gt;$C$9,IF(Raw!$N65&lt;$A$9,IF(Raw!$X65&gt;$C$9,IF(Raw!$X65&lt;$A$9,Raw!I65,-999),-999),-999),-999),-999),-999)</f>
        <v>0.91303400000000001</v>
      </c>
      <c r="G65" s="9">
        <f>Raw!G65</f>
        <v>0.937052</v>
      </c>
      <c r="H65" s="9">
        <f>IF(Raw!$G65&gt;$C$8,IF(Raw!$Q65&gt;$C$8,IF(Raw!$N65&gt;$C$9,IF(Raw!$N65&lt;$A$9,IF(Raw!$X65&gt;$C$9,IF(Raw!$X65&lt;$A$9,Raw!L65,-999),-999),-999),-999),-999),-999)</f>
        <v>728.4</v>
      </c>
      <c r="I65" s="9">
        <f>IF(Raw!$G65&gt;$C$8,IF(Raw!$Q65&gt;$C$8,IF(Raw!$N65&gt;$C$9,IF(Raw!$N65&lt;$A$9,IF(Raw!$X65&gt;$C$9,IF(Raw!$X65&lt;$A$9,Raw!M65,-999),-999),-999),-999),-999),-999)</f>
        <v>0.15704799999999999</v>
      </c>
      <c r="J65" s="9">
        <f>IF(Raw!$G65&gt;$C$8,IF(Raw!$Q65&gt;$C$8,IF(Raw!$N65&gt;$C$9,IF(Raw!$N65&lt;$A$9,IF(Raw!$X65&gt;$C$9,IF(Raw!$X65&lt;$A$9,Raw!N65,-999),-999),-999),-999),-999),-999)</f>
        <v>683</v>
      </c>
      <c r="K65" s="9">
        <f>IF(Raw!$G65&gt;$C$8,IF(Raw!$Q65&gt;$C$8,IF(Raw!$N65&gt;$C$9,IF(Raw!$N65&lt;$A$9,IF(Raw!$X65&gt;$C$9,IF(Raw!$X65&lt;$A$9,Raw!R65,-999),-999),-999),-999),-999),-999)</f>
        <v>0.86329800000000001</v>
      </c>
      <c r="L65" s="9">
        <f>IF(Raw!$G65&gt;$C$8,IF(Raw!$Q65&gt;$C$8,IF(Raw!$N65&gt;$C$9,IF(Raw!$N65&lt;$A$9,IF(Raw!$X65&gt;$C$9,IF(Raw!$X65&lt;$A$9,Raw!S65,-999),-999),-999),-999),-999),-999)</f>
        <v>1.025261</v>
      </c>
      <c r="M65" s="9">
        <f>Raw!Q65</f>
        <v>0.86202900000000005</v>
      </c>
      <c r="N65" s="9">
        <f>IF(Raw!$G65&gt;$C$8,IF(Raw!$Q65&gt;$C$8,IF(Raw!$N65&gt;$C$9,IF(Raw!$N65&lt;$A$9,IF(Raw!$X65&gt;$C$9,IF(Raw!$X65&lt;$A$9,Raw!V65,-999),-999),-999),-999),-999),-999)</f>
        <v>800</v>
      </c>
      <c r="O65" s="9">
        <f>IF(Raw!$G65&gt;$C$8,IF(Raw!$Q65&gt;$C$8,IF(Raw!$N65&gt;$C$9,IF(Raw!$N65&lt;$A$9,IF(Raw!$X65&gt;$C$9,IF(Raw!$X65&lt;$A$9,Raw!W65,-999),-999),-999),-999),-999),-999)</f>
        <v>8.7531999999999999E-2</v>
      </c>
      <c r="P65" s="9">
        <f>IF(Raw!$G65&gt;$C$8,IF(Raw!$Q65&gt;$C$8,IF(Raw!$N65&gt;$C$9,IF(Raw!$N65&lt;$A$9,IF(Raw!$X65&gt;$C$9,IF(Raw!$X65&lt;$A$9,Raw!X65,-999),-999),-999),-999),-999),-999)</f>
        <v>1126</v>
      </c>
      <c r="R65" s="9">
        <f t="shared" si="4"/>
        <v>0.16159900000000005</v>
      </c>
      <c r="S65" s="9">
        <f t="shared" si="5"/>
        <v>0.17699121828978992</v>
      </c>
      <c r="T65" s="9">
        <f t="shared" si="6"/>
        <v>0.16196299999999997</v>
      </c>
      <c r="U65" s="9">
        <f t="shared" si="7"/>
        <v>0.1579724577449059</v>
      </c>
      <c r="V65" s="15">
        <f t="shared" si="0"/>
        <v>0</v>
      </c>
      <c r="X65" s="11">
        <f t="shared" si="8"/>
        <v>1.6254E+18</v>
      </c>
      <c r="Y65" s="11">
        <f t="shared" si="9"/>
        <v>7.2839999999999991E-18</v>
      </c>
      <c r="Z65" s="11">
        <f t="shared" si="10"/>
        <v>6.8300000000000001E-4</v>
      </c>
      <c r="AA65" s="16">
        <f t="shared" si="11"/>
        <v>8.0214554373682669E-3</v>
      </c>
      <c r="AB65" s="9">
        <f t="shared" si="1"/>
        <v>0.8645971789870025</v>
      </c>
      <c r="AC65" s="9">
        <f t="shared" si="2"/>
        <v>0.99197854456263168</v>
      </c>
      <c r="AD65" s="15">
        <f t="shared" si="3"/>
        <v>11.744444271403026</v>
      </c>
      <c r="AE65" s="3">
        <f t="shared" si="12"/>
        <v>876.99359999999967</v>
      </c>
      <c r="AF65" s="2">
        <f t="shared" si="13"/>
        <v>0.25</v>
      </c>
      <c r="AG65" s="9">
        <f t="shared" si="14"/>
        <v>1.4271528664627821E-3</v>
      </c>
      <c r="AH65" s="2">
        <f t="shared" si="15"/>
        <v>6.9059184481684202E-2</v>
      </c>
    </row>
    <row r="66" spans="1:34">
      <c r="A66" s="1">
        <f>Raw!A66</f>
        <v>53</v>
      </c>
      <c r="B66" s="14">
        <f>Raw!B66</f>
        <v>0.46068287037037042</v>
      </c>
      <c r="C66" s="15">
        <f>Raw!C66</f>
        <v>92.5</v>
      </c>
      <c r="D66" s="15">
        <f>IF(C66&gt;0.5,Raw!D66*D$11,-999)</f>
        <v>2.7</v>
      </c>
      <c r="E66" s="9">
        <f>IF(Raw!$G66&gt;$C$8,IF(Raw!$Q66&gt;$C$8,IF(Raw!$N66&gt;$C$9,IF(Raw!$N66&lt;$A$9,IF(Raw!$X66&gt;$C$9,IF(Raw!$X66&lt;$A$9,Raw!H66,-999),-999),-999),-999),-999),-999)</f>
        <v>0.77287099999999997</v>
      </c>
      <c r="F66" s="9">
        <f>IF(Raw!$G66&gt;$C$8,IF(Raw!$Q66&gt;$C$8,IF(Raw!$N66&gt;$C$9,IF(Raw!$N66&lt;$A$9,IF(Raw!$X66&gt;$C$9,IF(Raw!$X66&lt;$A$9,Raw!I66,-999),-999),-999),-999),-999),-999)</f>
        <v>0.97517299999999996</v>
      </c>
      <c r="G66" s="9">
        <f>Raw!G66</f>
        <v>0.93046799999999996</v>
      </c>
      <c r="H66" s="9">
        <f>IF(Raw!$G66&gt;$C$8,IF(Raw!$Q66&gt;$C$8,IF(Raw!$N66&gt;$C$9,IF(Raw!$N66&lt;$A$9,IF(Raw!$X66&gt;$C$9,IF(Raw!$X66&lt;$A$9,Raw!L66,-999),-999),-999),-999),-999),-999)</f>
        <v>755.6</v>
      </c>
      <c r="I66" s="9">
        <f>IF(Raw!$G66&gt;$C$8,IF(Raw!$Q66&gt;$C$8,IF(Raw!$N66&gt;$C$9,IF(Raw!$N66&lt;$A$9,IF(Raw!$X66&gt;$C$9,IF(Raw!$X66&lt;$A$9,Raw!M66,-999),-999),-999),-999),-999),-999)</f>
        <v>1.1100000000000001E-3</v>
      </c>
      <c r="J66" s="9">
        <f>IF(Raw!$G66&gt;$C$8,IF(Raw!$Q66&gt;$C$8,IF(Raw!$N66&gt;$C$9,IF(Raw!$N66&lt;$A$9,IF(Raw!$X66&gt;$C$9,IF(Raw!$X66&lt;$A$9,Raw!N66,-999),-999),-999),-999),-999),-999)</f>
        <v>950</v>
      </c>
      <c r="K66" s="9">
        <f>IF(Raw!$G66&gt;$C$8,IF(Raw!$Q66&gt;$C$8,IF(Raw!$N66&gt;$C$9,IF(Raw!$N66&lt;$A$9,IF(Raw!$X66&gt;$C$9,IF(Raw!$X66&lt;$A$9,Raw!R66,-999),-999),-999),-999),-999),-999)</f>
        <v>0.90966000000000002</v>
      </c>
      <c r="L66" s="9">
        <f>IF(Raw!$G66&gt;$C$8,IF(Raw!$Q66&gt;$C$8,IF(Raw!$N66&gt;$C$9,IF(Raw!$N66&lt;$A$9,IF(Raw!$X66&gt;$C$9,IF(Raw!$X66&lt;$A$9,Raw!S66,-999),-999),-999),-999),-999),-999)</f>
        <v>1.0748880000000001</v>
      </c>
      <c r="M66" s="9">
        <f>Raw!Q66</f>
        <v>0.90139800000000003</v>
      </c>
      <c r="N66" s="9">
        <f>IF(Raw!$G66&gt;$C$8,IF(Raw!$Q66&gt;$C$8,IF(Raw!$N66&gt;$C$9,IF(Raw!$N66&lt;$A$9,IF(Raw!$X66&gt;$C$9,IF(Raw!$X66&lt;$A$9,Raw!V66,-999),-999),-999),-999),-999),-999)</f>
        <v>661.9</v>
      </c>
      <c r="O66" s="9">
        <f>IF(Raw!$G66&gt;$C$8,IF(Raw!$Q66&gt;$C$8,IF(Raw!$N66&gt;$C$9,IF(Raw!$N66&lt;$A$9,IF(Raw!$X66&gt;$C$9,IF(Raw!$X66&lt;$A$9,Raw!W66,-999),-999),-999),-999),-999),-999)</f>
        <v>0.20634</v>
      </c>
      <c r="P66" s="9">
        <f>IF(Raw!$G66&gt;$C$8,IF(Raw!$Q66&gt;$C$8,IF(Raw!$N66&gt;$C$9,IF(Raw!$N66&lt;$A$9,IF(Raw!$X66&gt;$C$9,IF(Raw!$X66&lt;$A$9,Raw!X66,-999),-999),-999),-999),-999),-999)</f>
        <v>1127</v>
      </c>
      <c r="R66" s="9">
        <f t="shared" si="4"/>
        <v>0.20230199999999998</v>
      </c>
      <c r="S66" s="9">
        <f t="shared" si="5"/>
        <v>0.20745242126268876</v>
      </c>
      <c r="T66" s="9">
        <f t="shared" si="6"/>
        <v>0.16522800000000004</v>
      </c>
      <c r="U66" s="9">
        <f t="shared" si="7"/>
        <v>0.15371648022863779</v>
      </c>
      <c r="V66" s="15">
        <f t="shared" si="0"/>
        <v>0</v>
      </c>
      <c r="X66" s="11">
        <f t="shared" si="8"/>
        <v>1.6254E+18</v>
      </c>
      <c r="Y66" s="11">
        <f t="shared" si="9"/>
        <v>7.5560000000000005E-18</v>
      </c>
      <c r="Z66" s="11">
        <f t="shared" si="10"/>
        <v>9.5E-4</v>
      </c>
      <c r="AA66" s="16">
        <f t="shared" si="11"/>
        <v>1.1532886941160694E-2</v>
      </c>
      <c r="AB66" s="9">
        <f t="shared" si="1"/>
        <v>0.91156555584351417</v>
      </c>
      <c r="AC66" s="9">
        <f t="shared" si="2"/>
        <v>0.98846711305883894</v>
      </c>
      <c r="AD66" s="15">
        <f t="shared" si="3"/>
        <v>12.139880990695463</v>
      </c>
      <c r="AE66" s="3">
        <f t="shared" si="12"/>
        <v>909.74239999999986</v>
      </c>
      <c r="AF66" s="2">
        <f t="shared" si="13"/>
        <v>0.25</v>
      </c>
      <c r="AG66" s="9">
        <f t="shared" si="14"/>
        <v>1.4354613663725038E-3</v>
      </c>
      <c r="AH66" s="2">
        <f t="shared" si="15"/>
        <v>6.9461228468362127E-2</v>
      </c>
    </row>
    <row r="67" spans="1:34">
      <c r="A67" s="1">
        <f>Raw!A67</f>
        <v>54</v>
      </c>
      <c r="B67" s="14">
        <f>Raw!B67</f>
        <v>0.46072916666666663</v>
      </c>
      <c r="C67" s="15">
        <f>Raw!C67</f>
        <v>91.2</v>
      </c>
      <c r="D67" s="15">
        <f>IF(C67&gt;0.5,Raw!D67*D$11,-999)</f>
        <v>2.7</v>
      </c>
      <c r="E67" s="9">
        <f>IF(Raw!$G67&gt;$C$8,IF(Raw!$Q67&gt;$C$8,IF(Raw!$N67&gt;$C$9,IF(Raw!$N67&lt;$A$9,IF(Raw!$X67&gt;$C$9,IF(Raw!$X67&lt;$A$9,Raw!H67,-999),-999),-999),-999),-999),-999)</f>
        <v>0.81613199999999997</v>
      </c>
      <c r="F67" s="9">
        <f>IF(Raw!$G67&gt;$C$8,IF(Raw!$Q67&gt;$C$8,IF(Raw!$N67&gt;$C$9,IF(Raw!$N67&lt;$A$9,IF(Raw!$X67&gt;$C$9,IF(Raw!$X67&lt;$A$9,Raw!I67,-999),-999),-999),-999),-999),-999)</f>
        <v>1.0149090000000001</v>
      </c>
      <c r="G67" s="9">
        <f>Raw!G67</f>
        <v>0.91634700000000002</v>
      </c>
      <c r="H67" s="9">
        <f>IF(Raw!$G67&gt;$C$8,IF(Raw!$Q67&gt;$C$8,IF(Raw!$N67&gt;$C$9,IF(Raw!$N67&lt;$A$9,IF(Raw!$X67&gt;$C$9,IF(Raw!$X67&lt;$A$9,Raw!L67,-999),-999),-999),-999),-999),-999)</f>
        <v>629.1</v>
      </c>
      <c r="I67" s="9">
        <f>IF(Raw!$G67&gt;$C$8,IF(Raw!$Q67&gt;$C$8,IF(Raw!$N67&gt;$C$9,IF(Raw!$N67&lt;$A$9,IF(Raw!$X67&gt;$C$9,IF(Raw!$X67&lt;$A$9,Raw!M67,-999),-999),-999),-999),-999),-999)</f>
        <v>8.7645000000000001E-2</v>
      </c>
      <c r="J67" s="9">
        <f>IF(Raw!$G67&gt;$C$8,IF(Raw!$Q67&gt;$C$8,IF(Raw!$N67&gt;$C$9,IF(Raw!$N67&lt;$A$9,IF(Raw!$X67&gt;$C$9,IF(Raw!$X67&lt;$A$9,Raw!N67,-999),-999),-999),-999),-999),-999)</f>
        <v>713</v>
      </c>
      <c r="K67" s="9">
        <f>IF(Raw!$G67&gt;$C$8,IF(Raw!$Q67&gt;$C$8,IF(Raw!$N67&gt;$C$9,IF(Raw!$N67&lt;$A$9,IF(Raw!$X67&gt;$C$9,IF(Raw!$X67&lt;$A$9,Raw!R67,-999),-999),-999),-999),-999),-999)</f>
        <v>0.91841499999999998</v>
      </c>
      <c r="L67" s="9">
        <f>IF(Raw!$G67&gt;$C$8,IF(Raw!$Q67&gt;$C$8,IF(Raw!$N67&gt;$C$9,IF(Raw!$N67&lt;$A$9,IF(Raw!$X67&gt;$C$9,IF(Raw!$X67&lt;$A$9,Raw!S67,-999),-999),-999),-999),-999),-999)</f>
        <v>1.1045229999999999</v>
      </c>
      <c r="M67" s="9">
        <f>Raw!Q67</f>
        <v>0.91815999999999998</v>
      </c>
      <c r="N67" s="9">
        <f>IF(Raw!$G67&gt;$C$8,IF(Raw!$Q67&gt;$C$8,IF(Raw!$N67&gt;$C$9,IF(Raw!$N67&lt;$A$9,IF(Raw!$X67&gt;$C$9,IF(Raw!$X67&lt;$A$9,Raw!V67,-999),-999),-999),-999),-999),-999)</f>
        <v>723.7</v>
      </c>
      <c r="O67" s="9">
        <f>IF(Raw!$G67&gt;$C$8,IF(Raw!$Q67&gt;$C$8,IF(Raw!$N67&gt;$C$9,IF(Raw!$N67&lt;$A$9,IF(Raw!$X67&gt;$C$9,IF(Raw!$X67&lt;$A$9,Raw!W67,-999),-999),-999),-999),-999),-999)</f>
        <v>0.35531200000000002</v>
      </c>
      <c r="P67" s="9">
        <f>IF(Raw!$G67&gt;$C$8,IF(Raw!$Q67&gt;$C$8,IF(Raw!$N67&gt;$C$9,IF(Raw!$N67&lt;$A$9,IF(Raw!$X67&gt;$C$9,IF(Raw!$X67&lt;$A$9,Raw!X67,-999),-999),-999),-999),-999),-999)</f>
        <v>981</v>
      </c>
      <c r="R67" s="9">
        <f t="shared" si="4"/>
        <v>0.19877700000000009</v>
      </c>
      <c r="S67" s="9">
        <f t="shared" si="5"/>
        <v>0.19585696845727063</v>
      </c>
      <c r="T67" s="9">
        <f t="shared" si="6"/>
        <v>0.18610799999999994</v>
      </c>
      <c r="U67" s="9">
        <f t="shared" si="7"/>
        <v>0.16849626490349223</v>
      </c>
      <c r="V67" s="15">
        <f t="shared" si="0"/>
        <v>0</v>
      </c>
      <c r="X67" s="11">
        <f t="shared" si="8"/>
        <v>1.6254E+18</v>
      </c>
      <c r="Y67" s="11">
        <f t="shared" si="9"/>
        <v>6.2909999999999999E-18</v>
      </c>
      <c r="Z67" s="11">
        <f t="shared" si="10"/>
        <v>7.1299999999999998E-4</v>
      </c>
      <c r="AA67" s="16">
        <f t="shared" si="11"/>
        <v>7.2379344302043432E-3</v>
      </c>
      <c r="AB67" s="9">
        <f t="shared" si="1"/>
        <v>0.91976203750093644</v>
      </c>
      <c r="AC67" s="9">
        <f t="shared" si="2"/>
        <v>0.99276206556979574</v>
      </c>
      <c r="AD67" s="15">
        <f t="shared" si="3"/>
        <v>10.151380687523625</v>
      </c>
      <c r="AE67" s="3">
        <f t="shared" si="12"/>
        <v>757.43639999999982</v>
      </c>
      <c r="AF67" s="2">
        <f t="shared" si="13"/>
        <v>0.25</v>
      </c>
      <c r="AG67" s="9">
        <f t="shared" si="14"/>
        <v>1.3157459457393658E-3</v>
      </c>
      <c r="AH67" s="2">
        <f t="shared" si="15"/>
        <v>6.3668261566857551E-2</v>
      </c>
    </row>
    <row r="68" spans="1:34">
      <c r="A68" s="1">
        <f>Raw!A68</f>
        <v>55</v>
      </c>
      <c r="B68" s="14">
        <f>Raw!B68</f>
        <v>0.46078703703703705</v>
      </c>
      <c r="C68" s="15">
        <f>Raw!C68</f>
        <v>90</v>
      </c>
      <c r="D68" s="15">
        <f>IF(C68&gt;0.5,Raw!D68*D$11,-999)</f>
        <v>2.7</v>
      </c>
      <c r="E68" s="9">
        <f>IF(Raw!$G68&gt;$C$8,IF(Raw!$Q68&gt;$C$8,IF(Raw!$N68&gt;$C$9,IF(Raw!$N68&lt;$A$9,IF(Raw!$X68&gt;$C$9,IF(Raw!$X68&lt;$A$9,Raw!H68,-999),-999),-999),-999),-999),-999)</f>
        <v>0.85128099999999995</v>
      </c>
      <c r="F68" s="9">
        <f>IF(Raw!$G68&gt;$C$8,IF(Raw!$Q68&gt;$C$8,IF(Raw!$N68&gt;$C$9,IF(Raw!$N68&lt;$A$9,IF(Raw!$X68&gt;$C$9,IF(Raw!$X68&lt;$A$9,Raw!I68,-999),-999),-999),-999),-999),-999)</f>
        <v>1.1198969999999999</v>
      </c>
      <c r="G68" s="9">
        <f>Raw!G68</f>
        <v>0.96014699999999997</v>
      </c>
      <c r="H68" s="9">
        <f>IF(Raw!$G68&gt;$C$8,IF(Raw!$Q68&gt;$C$8,IF(Raw!$N68&gt;$C$9,IF(Raw!$N68&lt;$A$9,IF(Raw!$X68&gt;$C$9,IF(Raw!$X68&lt;$A$9,Raw!L68,-999),-999),-999),-999),-999),-999)</f>
        <v>706.1</v>
      </c>
      <c r="I68" s="9">
        <f>IF(Raw!$G68&gt;$C$8,IF(Raw!$Q68&gt;$C$8,IF(Raw!$N68&gt;$C$9,IF(Raw!$N68&lt;$A$9,IF(Raw!$X68&gt;$C$9,IF(Raw!$X68&lt;$A$9,Raw!M68,-999),-999),-999),-999),-999),-999)</f>
        <v>8.4659999999999999E-2</v>
      </c>
      <c r="J68" s="9">
        <f>IF(Raw!$G68&gt;$C$8,IF(Raw!$Q68&gt;$C$8,IF(Raw!$N68&gt;$C$9,IF(Raw!$N68&lt;$A$9,IF(Raw!$X68&gt;$C$9,IF(Raw!$X68&lt;$A$9,Raw!N68,-999),-999),-999),-999),-999),-999)</f>
        <v>1121</v>
      </c>
      <c r="K68" s="9">
        <f>IF(Raw!$G68&gt;$C$8,IF(Raw!$Q68&gt;$C$8,IF(Raw!$N68&gt;$C$9,IF(Raw!$N68&lt;$A$9,IF(Raw!$X68&gt;$C$9,IF(Raw!$X68&lt;$A$9,Raw!R68,-999),-999),-999),-999),-999),-999)</f>
        <v>0.96957499999999996</v>
      </c>
      <c r="L68" s="9">
        <f>IF(Raw!$G68&gt;$C$8,IF(Raw!$Q68&gt;$C$8,IF(Raw!$N68&gt;$C$9,IF(Raw!$N68&lt;$A$9,IF(Raw!$X68&gt;$C$9,IF(Raw!$X68&lt;$A$9,Raw!S68,-999),-999),-999),-999),-999),-999)</f>
        <v>1.193408</v>
      </c>
      <c r="M68" s="9">
        <f>Raw!Q68</f>
        <v>0.93265500000000001</v>
      </c>
      <c r="N68" s="9">
        <f>IF(Raw!$G68&gt;$C$8,IF(Raw!$Q68&gt;$C$8,IF(Raw!$N68&gt;$C$9,IF(Raw!$N68&lt;$A$9,IF(Raw!$X68&gt;$C$9,IF(Raw!$X68&lt;$A$9,Raw!V68,-999),-999),-999),-999),-999),-999)</f>
        <v>714.5</v>
      </c>
      <c r="O68" s="9">
        <f>IF(Raw!$G68&gt;$C$8,IF(Raw!$Q68&gt;$C$8,IF(Raw!$N68&gt;$C$9,IF(Raw!$N68&lt;$A$9,IF(Raw!$X68&gt;$C$9,IF(Raw!$X68&lt;$A$9,Raw!W68,-999),-999),-999),-999),-999),-999)</f>
        <v>0.15535299999999999</v>
      </c>
      <c r="P68" s="9">
        <f>IF(Raw!$G68&gt;$C$8,IF(Raw!$Q68&gt;$C$8,IF(Raw!$N68&gt;$C$9,IF(Raw!$N68&lt;$A$9,IF(Raw!$X68&gt;$C$9,IF(Raw!$X68&lt;$A$9,Raw!X68,-999),-999),-999),-999),-999),-999)</f>
        <v>553</v>
      </c>
      <c r="R68" s="9">
        <f t="shared" si="4"/>
        <v>0.26861599999999997</v>
      </c>
      <c r="S68" s="9">
        <f t="shared" si="5"/>
        <v>0.23985777263444763</v>
      </c>
      <c r="T68" s="9">
        <f t="shared" si="6"/>
        <v>0.22383300000000006</v>
      </c>
      <c r="U68" s="9">
        <f t="shared" si="7"/>
        <v>0.18755781761141208</v>
      </c>
      <c r="V68" s="15">
        <f t="shared" si="0"/>
        <v>0</v>
      </c>
      <c r="X68" s="11">
        <f t="shared" si="8"/>
        <v>1.6254E+18</v>
      </c>
      <c r="Y68" s="11">
        <f t="shared" si="9"/>
        <v>7.0609999999999996E-18</v>
      </c>
      <c r="Z68" s="11">
        <f t="shared" si="10"/>
        <v>1.121E-3</v>
      </c>
      <c r="AA68" s="16">
        <f t="shared" si="11"/>
        <v>1.2702237603628893E-2</v>
      </c>
      <c r="AB68" s="9">
        <f t="shared" si="1"/>
        <v>0.97241817994953306</v>
      </c>
      <c r="AC68" s="9">
        <f t="shared" si="2"/>
        <v>0.98729776239637101</v>
      </c>
      <c r="AD68" s="15">
        <f t="shared" si="3"/>
        <v>11.331166461756371</v>
      </c>
      <c r="AE68" s="3">
        <f t="shared" si="12"/>
        <v>850.14439999999968</v>
      </c>
      <c r="AF68" s="2">
        <f t="shared" si="13"/>
        <v>0.25</v>
      </c>
      <c r="AG68" s="9">
        <f t="shared" si="14"/>
        <v>1.6348068096605007E-3</v>
      </c>
      <c r="AH68" s="2">
        <f t="shared" si="15"/>
        <v>7.9107450724657413E-2</v>
      </c>
    </row>
    <row r="69" spans="1:34">
      <c r="A69" s="1">
        <f>Raw!A69</f>
        <v>56</v>
      </c>
      <c r="B69" s="14">
        <f>Raw!B69</f>
        <v>0.46084490740740741</v>
      </c>
      <c r="C69" s="15">
        <f>Raw!C69</f>
        <v>88.7</v>
      </c>
      <c r="D69" s="15">
        <f>IF(C69&gt;0.5,Raw!D69*D$11,-999)</f>
        <v>2.7</v>
      </c>
      <c r="E69" s="9">
        <f>IF(Raw!$G69&gt;$C$8,IF(Raw!$Q69&gt;$C$8,IF(Raw!$N69&gt;$C$9,IF(Raw!$N69&lt;$A$9,IF(Raw!$X69&gt;$C$9,IF(Raw!$X69&lt;$A$9,Raw!H69,-999),-999),-999),-999),-999),-999)</f>
        <v>0.90252500000000002</v>
      </c>
      <c r="F69" s="9">
        <f>IF(Raw!$G69&gt;$C$8,IF(Raw!$Q69&gt;$C$8,IF(Raw!$N69&gt;$C$9,IF(Raw!$N69&lt;$A$9,IF(Raw!$X69&gt;$C$9,IF(Raw!$X69&lt;$A$9,Raw!I69,-999),-999),-999),-999),-999),-999)</f>
        <v>1.2100649999999999</v>
      </c>
      <c r="G69" s="9">
        <f>Raw!G69</f>
        <v>0.97602999999999995</v>
      </c>
      <c r="H69" s="9">
        <f>IF(Raw!$G69&gt;$C$8,IF(Raw!$Q69&gt;$C$8,IF(Raw!$N69&gt;$C$9,IF(Raw!$N69&lt;$A$9,IF(Raw!$X69&gt;$C$9,IF(Raw!$X69&lt;$A$9,Raw!L69,-999),-999),-999),-999),-999),-999)</f>
        <v>737.5</v>
      </c>
      <c r="I69" s="9">
        <f>IF(Raw!$G69&gt;$C$8,IF(Raw!$Q69&gt;$C$8,IF(Raw!$N69&gt;$C$9,IF(Raw!$N69&lt;$A$9,IF(Raw!$X69&gt;$C$9,IF(Raw!$X69&lt;$A$9,Raw!M69,-999),-999),-999),-999),-999),-999)</f>
        <v>6.0810999999999997E-2</v>
      </c>
      <c r="J69" s="9">
        <f>IF(Raw!$G69&gt;$C$8,IF(Raw!$Q69&gt;$C$8,IF(Raw!$N69&gt;$C$9,IF(Raw!$N69&lt;$A$9,IF(Raw!$X69&gt;$C$9,IF(Raw!$X69&lt;$A$9,Raw!N69,-999),-999),-999),-999),-999),-999)</f>
        <v>820</v>
      </c>
      <c r="K69" s="9">
        <f>IF(Raw!$G69&gt;$C$8,IF(Raw!$Q69&gt;$C$8,IF(Raw!$N69&gt;$C$9,IF(Raw!$N69&lt;$A$9,IF(Raw!$X69&gt;$C$9,IF(Raw!$X69&lt;$A$9,Raw!R69,-999),-999),-999),-999),-999),-999)</f>
        <v>1.0003979999999999</v>
      </c>
      <c r="L69" s="9">
        <f>IF(Raw!$G69&gt;$C$8,IF(Raw!$Q69&gt;$C$8,IF(Raw!$N69&gt;$C$9,IF(Raw!$N69&lt;$A$9,IF(Raw!$X69&gt;$C$9,IF(Raw!$X69&lt;$A$9,Raw!S69,-999),-999),-999),-999),-999),-999)</f>
        <v>1.2740290000000001</v>
      </c>
      <c r="M69" s="9">
        <f>Raw!Q69</f>
        <v>0.949824</v>
      </c>
      <c r="N69" s="9">
        <f>IF(Raw!$G69&gt;$C$8,IF(Raw!$Q69&gt;$C$8,IF(Raw!$N69&gt;$C$9,IF(Raw!$N69&lt;$A$9,IF(Raw!$X69&gt;$C$9,IF(Raw!$X69&lt;$A$9,Raw!V69,-999),-999),-999),-999),-999),-999)</f>
        <v>723.5</v>
      </c>
      <c r="O69" s="9">
        <f>IF(Raw!$G69&gt;$C$8,IF(Raw!$Q69&gt;$C$8,IF(Raw!$N69&gt;$C$9,IF(Raw!$N69&lt;$A$9,IF(Raw!$X69&gt;$C$9,IF(Raw!$X69&lt;$A$9,Raw!W69,-999),-999),-999),-999),-999),-999)</f>
        <v>0.16183</v>
      </c>
      <c r="P69" s="9">
        <f>IF(Raw!$G69&gt;$C$8,IF(Raw!$Q69&gt;$C$8,IF(Raw!$N69&gt;$C$9,IF(Raw!$N69&lt;$A$9,IF(Raw!$X69&gt;$C$9,IF(Raw!$X69&lt;$A$9,Raw!X69,-999),-999),-999),-999),-999),-999)</f>
        <v>1091</v>
      </c>
      <c r="R69" s="9">
        <f t="shared" si="4"/>
        <v>0.30753999999999992</v>
      </c>
      <c r="S69" s="9">
        <f t="shared" si="5"/>
        <v>0.25415163648233768</v>
      </c>
      <c r="T69" s="9">
        <f t="shared" si="6"/>
        <v>0.27363100000000018</v>
      </c>
      <c r="U69" s="9">
        <f t="shared" si="7"/>
        <v>0.21477611577130518</v>
      </c>
      <c r="V69" s="15">
        <f t="shared" si="0"/>
        <v>0</v>
      </c>
      <c r="X69" s="11">
        <f t="shared" si="8"/>
        <v>1.6254E+18</v>
      </c>
      <c r="Y69" s="11">
        <f t="shared" si="9"/>
        <v>7.3749999999999997E-18</v>
      </c>
      <c r="Z69" s="11">
        <f t="shared" si="10"/>
        <v>8.1999999999999998E-4</v>
      </c>
      <c r="AA69" s="16">
        <f t="shared" si="11"/>
        <v>9.7339258392995041E-3</v>
      </c>
      <c r="AB69" s="9">
        <f t="shared" si="1"/>
        <v>1.0030615038613333</v>
      </c>
      <c r="AC69" s="9">
        <f t="shared" si="2"/>
        <v>0.99026607416070034</v>
      </c>
      <c r="AD69" s="15">
        <f t="shared" si="3"/>
        <v>11.870641267438417</v>
      </c>
      <c r="AE69" s="3">
        <f t="shared" si="12"/>
        <v>887.9499999999997</v>
      </c>
      <c r="AF69" s="2">
        <f t="shared" si="13"/>
        <v>0.25</v>
      </c>
      <c r="AG69" s="9">
        <f t="shared" si="14"/>
        <v>1.9611770947192205E-3</v>
      </c>
      <c r="AH69" s="2">
        <f t="shared" si="15"/>
        <v>9.4900338967297396E-2</v>
      </c>
    </row>
    <row r="70" spans="1:34">
      <c r="A70" s="1">
        <f>Raw!A70</f>
        <v>57</v>
      </c>
      <c r="B70" s="14">
        <f>Raw!B70</f>
        <v>0.46090277777777783</v>
      </c>
      <c r="C70" s="15">
        <f>Raw!C70</f>
        <v>87.4</v>
      </c>
      <c r="D70" s="15">
        <f>IF(C70&gt;0.5,Raw!D70*D$11,-999)</f>
        <v>2.7</v>
      </c>
      <c r="E70" s="9">
        <f>IF(Raw!$G70&gt;$C$8,IF(Raw!$Q70&gt;$C$8,IF(Raw!$N70&gt;$C$9,IF(Raw!$N70&lt;$A$9,IF(Raw!$X70&gt;$C$9,IF(Raw!$X70&lt;$A$9,Raw!H70,-999),-999),-999),-999),-999),-999)</f>
        <v>0.95635899999999996</v>
      </c>
      <c r="F70" s="9">
        <f>IF(Raw!$G70&gt;$C$8,IF(Raw!$Q70&gt;$C$8,IF(Raw!$N70&gt;$C$9,IF(Raw!$N70&lt;$A$9,IF(Raw!$X70&gt;$C$9,IF(Raw!$X70&lt;$A$9,Raw!I70,-999),-999),-999),-999),-999),-999)</f>
        <v>1.2596799999999999</v>
      </c>
      <c r="G70" s="9">
        <f>Raw!G70</f>
        <v>0.96100600000000003</v>
      </c>
      <c r="H70" s="9">
        <f>IF(Raw!$G70&gt;$C$8,IF(Raw!$Q70&gt;$C$8,IF(Raw!$N70&gt;$C$9,IF(Raw!$N70&lt;$A$9,IF(Raw!$X70&gt;$C$9,IF(Raw!$X70&lt;$A$9,Raw!L70,-999),-999),-999),-999),-999),-999)</f>
        <v>721.3</v>
      </c>
      <c r="I70" s="9">
        <f>IF(Raw!$G70&gt;$C$8,IF(Raw!$Q70&gt;$C$8,IF(Raw!$N70&gt;$C$9,IF(Raw!$N70&lt;$A$9,IF(Raw!$X70&gt;$C$9,IF(Raw!$X70&lt;$A$9,Raw!M70,-999),-999),-999),-999),-999),-999)</f>
        <v>0.229158</v>
      </c>
      <c r="J70" s="9">
        <f>IF(Raw!$G70&gt;$C$8,IF(Raw!$Q70&gt;$C$8,IF(Raw!$N70&gt;$C$9,IF(Raw!$N70&lt;$A$9,IF(Raw!$X70&gt;$C$9,IF(Raw!$X70&lt;$A$9,Raw!N70,-999),-999),-999),-999),-999),-999)</f>
        <v>743</v>
      </c>
      <c r="K70" s="9">
        <f>IF(Raw!$G70&gt;$C$8,IF(Raw!$Q70&gt;$C$8,IF(Raw!$N70&gt;$C$9,IF(Raw!$N70&lt;$A$9,IF(Raw!$X70&gt;$C$9,IF(Raw!$X70&lt;$A$9,Raw!R70,-999),-999),-999),-999),-999),-999)</f>
        <v>1.0718730000000001</v>
      </c>
      <c r="L70" s="9">
        <f>IF(Raw!$G70&gt;$C$8,IF(Raw!$Q70&gt;$C$8,IF(Raw!$N70&gt;$C$9,IF(Raw!$N70&lt;$A$9,IF(Raw!$X70&gt;$C$9,IF(Raw!$X70&lt;$A$9,Raw!S70,-999),-999),-999),-999),-999),-999)</f>
        <v>1.386944</v>
      </c>
      <c r="M70" s="9">
        <f>Raw!Q70</f>
        <v>0.96350400000000003</v>
      </c>
      <c r="N70" s="9">
        <f>IF(Raw!$G70&gt;$C$8,IF(Raw!$Q70&gt;$C$8,IF(Raw!$N70&gt;$C$9,IF(Raw!$N70&lt;$A$9,IF(Raw!$X70&gt;$C$9,IF(Raw!$X70&lt;$A$9,Raw!V70,-999),-999),-999),-999),-999),-999)</f>
        <v>703.1</v>
      </c>
      <c r="O70" s="9">
        <f>IF(Raw!$G70&gt;$C$8,IF(Raw!$Q70&gt;$C$8,IF(Raw!$N70&gt;$C$9,IF(Raw!$N70&lt;$A$9,IF(Raw!$X70&gt;$C$9,IF(Raw!$X70&lt;$A$9,Raw!W70,-999),-999),-999),-999),-999),-999)</f>
        <v>0.118032</v>
      </c>
      <c r="P70" s="9">
        <f>IF(Raw!$G70&gt;$C$8,IF(Raw!$Q70&gt;$C$8,IF(Raw!$N70&gt;$C$9,IF(Raw!$N70&lt;$A$9,IF(Raw!$X70&gt;$C$9,IF(Raw!$X70&lt;$A$9,Raw!X70,-999),-999),-999),-999),-999),-999)</f>
        <v>914</v>
      </c>
      <c r="R70" s="9">
        <f t="shared" si="4"/>
        <v>0.30332099999999995</v>
      </c>
      <c r="S70" s="9">
        <f t="shared" si="5"/>
        <v>0.24079210593166517</v>
      </c>
      <c r="T70" s="9">
        <f t="shared" si="6"/>
        <v>0.31507099999999988</v>
      </c>
      <c r="U70" s="9">
        <f t="shared" si="7"/>
        <v>0.22716922961561525</v>
      </c>
      <c r="V70" s="15">
        <f t="shared" si="0"/>
        <v>0</v>
      </c>
      <c r="X70" s="11">
        <f t="shared" si="8"/>
        <v>1.6254E+18</v>
      </c>
      <c r="Y70" s="11">
        <f t="shared" si="9"/>
        <v>7.2129999999999985E-18</v>
      </c>
      <c r="Z70" s="11">
        <f t="shared" si="10"/>
        <v>7.4299999999999995E-4</v>
      </c>
      <c r="AA70" s="16">
        <f t="shared" si="11"/>
        <v>8.6357143923105339E-3</v>
      </c>
      <c r="AB70" s="9">
        <f t="shared" si="1"/>
        <v>1.0745938631692997</v>
      </c>
      <c r="AC70" s="9">
        <f t="shared" si="2"/>
        <v>0.99136428560768952</v>
      </c>
      <c r="AD70" s="15">
        <f t="shared" si="3"/>
        <v>11.622764996380262</v>
      </c>
      <c r="AE70" s="3">
        <f t="shared" si="12"/>
        <v>868.44519999999955</v>
      </c>
      <c r="AF70" s="2">
        <f t="shared" si="13"/>
        <v>0.25</v>
      </c>
      <c r="AG70" s="9">
        <f t="shared" si="14"/>
        <v>2.0310265924854179E-3</v>
      </c>
      <c r="AH70" s="2">
        <f t="shared" si="15"/>
        <v>9.8280319812758282E-2</v>
      </c>
    </row>
    <row r="71" spans="1:34">
      <c r="A71" s="1">
        <f>Raw!A71</f>
        <v>58</v>
      </c>
      <c r="B71" s="14">
        <f>Raw!B71</f>
        <v>0.46096064814814813</v>
      </c>
      <c r="C71" s="15">
        <f>Raw!C71</f>
        <v>86.1</v>
      </c>
      <c r="D71" s="15">
        <f>IF(C71&gt;0.5,Raw!D71*D$11,-999)</f>
        <v>2.7</v>
      </c>
      <c r="E71" s="9">
        <f>IF(Raw!$G71&gt;$C$8,IF(Raw!$Q71&gt;$C$8,IF(Raw!$N71&gt;$C$9,IF(Raw!$N71&lt;$A$9,IF(Raw!$X71&gt;$C$9,IF(Raw!$X71&lt;$A$9,Raw!H71,-999),-999),-999),-999),-999),-999)</f>
        <v>1.0811379999999999</v>
      </c>
      <c r="F71" s="9">
        <f>IF(Raw!$G71&gt;$C$8,IF(Raw!$Q71&gt;$C$8,IF(Raw!$N71&gt;$C$9,IF(Raw!$N71&lt;$A$9,IF(Raw!$X71&gt;$C$9,IF(Raw!$X71&lt;$A$9,Raw!I71,-999),-999),-999),-999),-999),-999)</f>
        <v>1.487042</v>
      </c>
      <c r="G71" s="9">
        <f>Raw!G71</f>
        <v>0.96870500000000004</v>
      </c>
      <c r="H71" s="9">
        <f>IF(Raw!$G71&gt;$C$8,IF(Raw!$Q71&gt;$C$8,IF(Raw!$N71&gt;$C$9,IF(Raw!$N71&lt;$A$9,IF(Raw!$X71&gt;$C$9,IF(Raw!$X71&lt;$A$9,Raw!L71,-999),-999),-999),-999),-999),-999)</f>
        <v>706.2</v>
      </c>
      <c r="I71" s="9">
        <f>IF(Raw!$G71&gt;$C$8,IF(Raw!$Q71&gt;$C$8,IF(Raw!$N71&gt;$C$9,IF(Raw!$N71&lt;$A$9,IF(Raw!$X71&gt;$C$9,IF(Raw!$X71&lt;$A$9,Raw!M71,-999),-999),-999),-999),-999),-999)</f>
        <v>0.33338800000000002</v>
      </c>
      <c r="J71" s="9">
        <f>IF(Raw!$G71&gt;$C$8,IF(Raw!$Q71&gt;$C$8,IF(Raw!$N71&gt;$C$9,IF(Raw!$N71&lt;$A$9,IF(Raw!$X71&gt;$C$9,IF(Raw!$X71&lt;$A$9,Raw!N71,-999),-999),-999),-999),-999),-999)</f>
        <v>683</v>
      </c>
      <c r="K71" s="9">
        <f>IF(Raw!$G71&gt;$C$8,IF(Raw!$Q71&gt;$C$8,IF(Raw!$N71&gt;$C$9,IF(Raw!$N71&lt;$A$9,IF(Raw!$X71&gt;$C$9,IF(Raw!$X71&lt;$A$9,Raw!R71,-999),-999),-999),-999),-999),-999)</f>
        <v>1.084333</v>
      </c>
      <c r="L71" s="9">
        <f>IF(Raw!$G71&gt;$C$8,IF(Raw!$Q71&gt;$C$8,IF(Raw!$N71&gt;$C$9,IF(Raw!$N71&lt;$A$9,IF(Raw!$X71&gt;$C$9,IF(Raw!$X71&lt;$A$9,Raw!S71,-999),-999),-999),-999),-999),-999)</f>
        <v>1.4408319999999999</v>
      </c>
      <c r="M71" s="9">
        <f>Raw!Q71</f>
        <v>0.97712100000000002</v>
      </c>
      <c r="N71" s="9">
        <f>IF(Raw!$G71&gt;$C$8,IF(Raw!$Q71&gt;$C$8,IF(Raw!$N71&gt;$C$9,IF(Raw!$N71&lt;$A$9,IF(Raw!$X71&gt;$C$9,IF(Raw!$X71&lt;$A$9,Raw!V71,-999),-999),-999),-999),-999),-999)</f>
        <v>725.1</v>
      </c>
      <c r="O71" s="9">
        <f>IF(Raw!$G71&gt;$C$8,IF(Raw!$Q71&gt;$C$8,IF(Raw!$N71&gt;$C$9,IF(Raw!$N71&lt;$A$9,IF(Raw!$X71&gt;$C$9,IF(Raw!$X71&lt;$A$9,Raw!W71,-999),-999),-999),-999),-999),-999)</f>
        <v>9.757E-3</v>
      </c>
      <c r="P71" s="9">
        <f>IF(Raw!$G71&gt;$C$8,IF(Raw!$Q71&gt;$C$8,IF(Raw!$N71&gt;$C$9,IF(Raw!$N71&lt;$A$9,IF(Raw!$X71&gt;$C$9,IF(Raw!$X71&lt;$A$9,Raw!X71,-999),-999),-999),-999),-999),-999)</f>
        <v>714</v>
      </c>
      <c r="R71" s="9">
        <f t="shared" si="4"/>
        <v>0.40590400000000004</v>
      </c>
      <c r="S71" s="9">
        <f t="shared" si="5"/>
        <v>0.27296068302038545</v>
      </c>
      <c r="T71" s="9">
        <f t="shared" si="6"/>
        <v>0.3564989999999999</v>
      </c>
      <c r="U71" s="9">
        <f t="shared" si="7"/>
        <v>0.24742579287522759</v>
      </c>
      <c r="V71" s="15">
        <f t="shared" si="0"/>
        <v>0</v>
      </c>
      <c r="X71" s="11">
        <f t="shared" si="8"/>
        <v>1.6254E+18</v>
      </c>
      <c r="Y71" s="11">
        <f t="shared" si="9"/>
        <v>7.0619999999999999E-18</v>
      </c>
      <c r="Z71" s="11">
        <f t="shared" si="10"/>
        <v>6.8300000000000001E-4</v>
      </c>
      <c r="AA71" s="16">
        <f t="shared" si="11"/>
        <v>7.7788811976037741E-3</v>
      </c>
      <c r="AB71" s="9">
        <f t="shared" si="1"/>
        <v>1.0871061633680645</v>
      </c>
      <c r="AC71" s="9">
        <f t="shared" si="2"/>
        <v>0.99222111880239627</v>
      </c>
      <c r="AD71" s="15">
        <f t="shared" si="3"/>
        <v>11.389284330312993</v>
      </c>
      <c r="AE71" s="3">
        <f t="shared" si="12"/>
        <v>850.2647999999997</v>
      </c>
      <c r="AF71" s="2">
        <f t="shared" si="13"/>
        <v>0.25</v>
      </c>
      <c r="AG71" s="9">
        <f t="shared" si="14"/>
        <v>2.1676943890069984E-3</v>
      </c>
      <c r="AH71" s="2">
        <f t="shared" si="15"/>
        <v>0.10489360336105942</v>
      </c>
    </row>
    <row r="72" spans="1:34">
      <c r="A72" s="1">
        <f>Raw!A72</f>
        <v>59</v>
      </c>
      <c r="B72" s="14">
        <f>Raw!B72</f>
        <v>0.46100694444444446</v>
      </c>
      <c r="C72" s="15">
        <f>Raw!C72</f>
        <v>84.9</v>
      </c>
      <c r="D72" s="15">
        <f>IF(C72&gt;0.5,Raw!D72*D$11,-999)</f>
        <v>2.7</v>
      </c>
      <c r="E72" s="9">
        <f>IF(Raw!$G72&gt;$C$8,IF(Raw!$Q72&gt;$C$8,IF(Raw!$N72&gt;$C$9,IF(Raw!$N72&lt;$A$9,IF(Raw!$X72&gt;$C$9,IF(Raw!$X72&lt;$A$9,Raw!H72,-999),-999),-999),-999),-999),-999)</f>
        <v>1.049803</v>
      </c>
      <c r="F72" s="9">
        <f>IF(Raw!$G72&gt;$C$8,IF(Raw!$Q72&gt;$C$8,IF(Raw!$N72&gt;$C$9,IF(Raw!$N72&lt;$A$9,IF(Raw!$X72&gt;$C$9,IF(Raw!$X72&lt;$A$9,Raw!I72,-999),-999),-999),-999),-999),-999)</f>
        <v>1.4128909999999999</v>
      </c>
      <c r="G72" s="9">
        <f>Raw!G72</f>
        <v>0.97257899999999997</v>
      </c>
      <c r="H72" s="9">
        <f>IF(Raw!$G72&gt;$C$8,IF(Raw!$Q72&gt;$C$8,IF(Raw!$N72&gt;$C$9,IF(Raw!$N72&lt;$A$9,IF(Raw!$X72&gt;$C$9,IF(Raw!$X72&lt;$A$9,Raw!L72,-999),-999),-999),-999),-999),-999)</f>
        <v>668.3</v>
      </c>
      <c r="I72" s="9">
        <f>IF(Raw!$G72&gt;$C$8,IF(Raw!$Q72&gt;$C$8,IF(Raw!$N72&gt;$C$9,IF(Raw!$N72&lt;$A$9,IF(Raw!$X72&gt;$C$9,IF(Raw!$X72&lt;$A$9,Raw!M72,-999),-999),-999),-999),-999),-999)</f>
        <v>0.114562</v>
      </c>
      <c r="J72" s="9">
        <f>IF(Raw!$G72&gt;$C$8,IF(Raw!$Q72&gt;$C$8,IF(Raw!$N72&gt;$C$9,IF(Raw!$N72&lt;$A$9,IF(Raw!$X72&gt;$C$9,IF(Raw!$X72&lt;$A$9,Raw!N72,-999),-999),-999),-999),-999),-999)</f>
        <v>837</v>
      </c>
      <c r="K72" s="9">
        <f>IF(Raw!$G72&gt;$C$8,IF(Raw!$Q72&gt;$C$8,IF(Raw!$N72&gt;$C$9,IF(Raw!$N72&lt;$A$9,IF(Raw!$X72&gt;$C$9,IF(Raw!$X72&lt;$A$9,Raw!R72,-999),-999),-999),-999),-999),-999)</f>
        <v>1.174879</v>
      </c>
      <c r="L72" s="9">
        <f>IF(Raw!$G72&gt;$C$8,IF(Raw!$Q72&gt;$C$8,IF(Raw!$N72&gt;$C$9,IF(Raw!$N72&lt;$A$9,IF(Raw!$X72&gt;$C$9,IF(Raw!$X72&lt;$A$9,Raw!S72,-999),-999),-999),-999),-999),-999)</f>
        <v>1.5946180000000001</v>
      </c>
      <c r="M72" s="9">
        <f>Raw!Q72</f>
        <v>0.98096700000000003</v>
      </c>
      <c r="N72" s="9">
        <f>IF(Raw!$G72&gt;$C$8,IF(Raw!$Q72&gt;$C$8,IF(Raw!$N72&gt;$C$9,IF(Raw!$N72&lt;$A$9,IF(Raw!$X72&gt;$C$9,IF(Raw!$X72&lt;$A$9,Raw!V72,-999),-999),-999),-999),-999),-999)</f>
        <v>771</v>
      </c>
      <c r="O72" s="9">
        <f>IF(Raw!$G72&gt;$C$8,IF(Raw!$Q72&gt;$C$8,IF(Raw!$N72&gt;$C$9,IF(Raw!$N72&lt;$A$9,IF(Raw!$X72&gt;$C$9,IF(Raw!$X72&lt;$A$9,Raw!W72,-999),-999),-999),-999),-999),-999)</f>
        <v>0.31929299999999999</v>
      </c>
      <c r="P72" s="9">
        <f>IF(Raw!$G72&gt;$C$8,IF(Raw!$Q72&gt;$C$8,IF(Raw!$N72&gt;$C$9,IF(Raw!$N72&lt;$A$9,IF(Raw!$X72&gt;$C$9,IF(Raw!$X72&lt;$A$9,Raw!X72,-999),-999),-999),-999),-999),-999)</f>
        <v>536</v>
      </c>
      <c r="R72" s="9">
        <f t="shared" si="4"/>
        <v>0.36308799999999986</v>
      </c>
      <c r="S72" s="9">
        <f t="shared" si="5"/>
        <v>0.25698231498395835</v>
      </c>
      <c r="T72" s="9">
        <f t="shared" si="6"/>
        <v>0.41973900000000008</v>
      </c>
      <c r="U72" s="9">
        <f t="shared" si="7"/>
        <v>0.26322228897453814</v>
      </c>
      <c r="V72" s="15">
        <f t="shared" si="0"/>
        <v>0</v>
      </c>
      <c r="X72" s="11">
        <f t="shared" si="8"/>
        <v>1.6254E+18</v>
      </c>
      <c r="Y72" s="11">
        <f t="shared" si="9"/>
        <v>6.682999999999999E-18</v>
      </c>
      <c r="Z72" s="11">
        <f t="shared" si="10"/>
        <v>8.3699999999999996E-4</v>
      </c>
      <c r="AA72" s="16">
        <f t="shared" si="11"/>
        <v>9.0100340388017831E-3</v>
      </c>
      <c r="AB72" s="9">
        <f t="shared" si="1"/>
        <v>1.1786608626774127</v>
      </c>
      <c r="AC72" s="9">
        <f t="shared" si="2"/>
        <v>0.99098996596119815</v>
      </c>
      <c r="AD72" s="15">
        <f t="shared" si="3"/>
        <v>10.764676270969874</v>
      </c>
      <c r="AE72" s="3">
        <f t="shared" si="12"/>
        <v>804.63319999999965</v>
      </c>
      <c r="AF72" s="2">
        <f t="shared" si="13"/>
        <v>0.25</v>
      </c>
      <c r="AG72" s="9">
        <f t="shared" si="14"/>
        <v>2.1796174831650661E-3</v>
      </c>
      <c r="AH72" s="2">
        <f t="shared" si="15"/>
        <v>0.10547055568228852</v>
      </c>
    </row>
    <row r="73" spans="1:34">
      <c r="A73" s="1">
        <f>Raw!A73</f>
        <v>60</v>
      </c>
      <c r="B73" s="14">
        <f>Raw!B73</f>
        <v>0.46106481481481482</v>
      </c>
      <c r="C73" s="15">
        <f>Raw!C73</f>
        <v>84</v>
      </c>
      <c r="D73" s="15">
        <f>IF(C73&gt;0.5,Raw!D73*D$11,-999)</f>
        <v>2.7</v>
      </c>
      <c r="E73" s="9">
        <f>IF(Raw!$G73&gt;$C$8,IF(Raw!$Q73&gt;$C$8,IF(Raw!$N73&gt;$C$9,IF(Raw!$N73&lt;$A$9,IF(Raw!$X73&gt;$C$9,IF(Raw!$X73&lt;$A$9,Raw!H73,-999),-999),-999),-999),-999),-999)</f>
        <v>1.072319</v>
      </c>
      <c r="F73" s="9">
        <f>IF(Raw!$G73&gt;$C$8,IF(Raw!$Q73&gt;$C$8,IF(Raw!$N73&gt;$C$9,IF(Raw!$N73&lt;$A$9,IF(Raw!$X73&gt;$C$9,IF(Raw!$X73&lt;$A$9,Raw!I73,-999),-999),-999),-999),-999),-999)</f>
        <v>1.4675260000000001</v>
      </c>
      <c r="G73" s="9">
        <f>Raw!G73</f>
        <v>0.96683600000000003</v>
      </c>
      <c r="H73" s="9">
        <f>IF(Raw!$G73&gt;$C$8,IF(Raw!$Q73&gt;$C$8,IF(Raw!$N73&gt;$C$9,IF(Raw!$N73&lt;$A$9,IF(Raw!$X73&gt;$C$9,IF(Raw!$X73&lt;$A$9,Raw!L73,-999),-999),-999),-999),-999),-999)</f>
        <v>648</v>
      </c>
      <c r="I73" s="9">
        <f>IF(Raw!$G73&gt;$C$8,IF(Raw!$Q73&gt;$C$8,IF(Raw!$N73&gt;$C$9,IF(Raw!$N73&lt;$A$9,IF(Raw!$X73&gt;$C$9,IF(Raw!$X73&lt;$A$9,Raw!M73,-999),-999),-999),-999),-999),-999)</f>
        <v>0.108638</v>
      </c>
      <c r="J73" s="9">
        <f>IF(Raw!$G73&gt;$C$8,IF(Raw!$Q73&gt;$C$8,IF(Raw!$N73&gt;$C$9,IF(Raw!$N73&lt;$A$9,IF(Raw!$X73&gt;$C$9,IF(Raw!$X73&lt;$A$9,Raw!N73,-999),-999),-999),-999),-999),-999)</f>
        <v>780</v>
      </c>
      <c r="K73" s="9">
        <f>IF(Raw!$G73&gt;$C$8,IF(Raw!$Q73&gt;$C$8,IF(Raw!$N73&gt;$C$9,IF(Raw!$N73&lt;$A$9,IF(Raw!$X73&gt;$C$9,IF(Raw!$X73&lt;$A$9,Raw!R73,-999),-999),-999),-999),-999),-999)</f>
        <v>1.198663</v>
      </c>
      <c r="L73" s="9">
        <f>IF(Raw!$G73&gt;$C$8,IF(Raw!$Q73&gt;$C$8,IF(Raw!$N73&gt;$C$9,IF(Raw!$N73&lt;$A$9,IF(Raw!$X73&gt;$C$9,IF(Raw!$X73&lt;$A$9,Raw!S73,-999),-999),-999),-999),-999),-999)</f>
        <v>1.6501809999999999</v>
      </c>
      <c r="M73" s="9">
        <f>Raw!Q73</f>
        <v>0.97208099999999997</v>
      </c>
      <c r="N73" s="9">
        <f>IF(Raw!$G73&gt;$C$8,IF(Raw!$Q73&gt;$C$8,IF(Raw!$N73&gt;$C$9,IF(Raw!$N73&lt;$A$9,IF(Raw!$X73&gt;$C$9,IF(Raw!$X73&lt;$A$9,Raw!V73,-999),-999),-999),-999),-999),-999)</f>
        <v>782.6</v>
      </c>
      <c r="O73" s="9">
        <f>IF(Raw!$G73&gt;$C$8,IF(Raw!$Q73&gt;$C$8,IF(Raw!$N73&gt;$C$9,IF(Raw!$N73&lt;$A$9,IF(Raw!$X73&gt;$C$9,IF(Raw!$X73&lt;$A$9,Raw!W73,-999),-999),-999),-999),-999),-999)</f>
        <v>0.22917999999999999</v>
      </c>
      <c r="P73" s="9">
        <f>IF(Raw!$G73&gt;$C$8,IF(Raw!$Q73&gt;$C$8,IF(Raw!$N73&gt;$C$9,IF(Raw!$N73&lt;$A$9,IF(Raw!$X73&gt;$C$9,IF(Raw!$X73&lt;$A$9,Raw!X73,-999),-999),-999),-999),-999),-999)</f>
        <v>475</v>
      </c>
      <c r="R73" s="9">
        <f t="shared" si="4"/>
        <v>0.39520700000000009</v>
      </c>
      <c r="S73" s="9">
        <f t="shared" si="5"/>
        <v>0.26930153196604356</v>
      </c>
      <c r="T73" s="9">
        <f t="shared" si="6"/>
        <v>0.45151799999999986</v>
      </c>
      <c r="U73" s="9">
        <f t="shared" si="7"/>
        <v>0.27361725774324142</v>
      </c>
      <c r="V73" s="15">
        <f t="shared" si="0"/>
        <v>0</v>
      </c>
      <c r="X73" s="11">
        <f t="shared" si="8"/>
        <v>1.6254E+18</v>
      </c>
      <c r="Y73" s="11">
        <f t="shared" si="9"/>
        <v>6.4799999999999994E-18</v>
      </c>
      <c r="Z73" s="11">
        <f t="shared" si="10"/>
        <v>7.7999999999999999E-4</v>
      </c>
      <c r="AA73" s="16">
        <f t="shared" si="11"/>
        <v>8.1484785718300926E-3</v>
      </c>
      <c r="AB73" s="9">
        <f t="shared" si="1"/>
        <v>1.2023421847477955</v>
      </c>
      <c r="AC73" s="9">
        <f t="shared" si="2"/>
        <v>0.99185152142817012</v>
      </c>
      <c r="AD73" s="15">
        <f t="shared" si="3"/>
        <v>10.446767399782173</v>
      </c>
      <c r="AE73" s="3">
        <f t="shared" si="12"/>
        <v>780.19199999999967</v>
      </c>
      <c r="AF73" s="2">
        <f t="shared" si="13"/>
        <v>0.25</v>
      </c>
      <c r="AG73" s="9">
        <f t="shared" si="14"/>
        <v>2.1987814216999158E-3</v>
      </c>
      <c r="AH73" s="2">
        <f t="shared" si="15"/>
        <v>0.10639788869459155</v>
      </c>
    </row>
    <row r="74" spans="1:34">
      <c r="A74" s="1">
        <f>Raw!A74</f>
        <v>61</v>
      </c>
      <c r="B74" s="14">
        <f>Raw!B74</f>
        <v>0.46112268518518523</v>
      </c>
      <c r="C74" s="15">
        <f>Raw!C74</f>
        <v>82.7</v>
      </c>
      <c r="D74" s="15">
        <f>IF(C74&gt;0.5,Raw!D74*D$11,-999)</f>
        <v>2.7</v>
      </c>
      <c r="E74" s="9">
        <f>IF(Raw!$G74&gt;$C$8,IF(Raw!$Q74&gt;$C$8,IF(Raw!$N74&gt;$C$9,IF(Raw!$N74&lt;$A$9,IF(Raw!$X74&gt;$C$9,IF(Raw!$X74&lt;$A$9,Raw!H74,-999),-999),-999),-999),-999),-999)</f>
        <v>1.113043</v>
      </c>
      <c r="F74" s="9">
        <f>IF(Raw!$G74&gt;$C$8,IF(Raw!$Q74&gt;$C$8,IF(Raw!$N74&gt;$C$9,IF(Raw!$N74&lt;$A$9,IF(Raw!$X74&gt;$C$9,IF(Raw!$X74&lt;$A$9,Raw!I74,-999),-999),-999),-999),-999),-999)</f>
        <v>1.553912</v>
      </c>
      <c r="G74" s="9">
        <f>Raw!G74</f>
        <v>0.97795100000000001</v>
      </c>
      <c r="H74" s="9">
        <f>IF(Raw!$G74&gt;$C$8,IF(Raw!$Q74&gt;$C$8,IF(Raw!$N74&gt;$C$9,IF(Raw!$N74&lt;$A$9,IF(Raw!$X74&gt;$C$9,IF(Raw!$X74&lt;$A$9,Raw!L74,-999),-999),-999),-999),-999),-999)</f>
        <v>715.7</v>
      </c>
      <c r="I74" s="9">
        <f>IF(Raw!$G74&gt;$C$8,IF(Raw!$Q74&gt;$C$8,IF(Raw!$N74&gt;$C$9,IF(Raw!$N74&lt;$A$9,IF(Raw!$X74&gt;$C$9,IF(Raw!$X74&lt;$A$9,Raw!M74,-999),-999),-999),-999),-999),-999)</f>
        <v>0.22159799999999999</v>
      </c>
      <c r="J74" s="9">
        <f>IF(Raw!$G74&gt;$C$8,IF(Raw!$Q74&gt;$C$8,IF(Raw!$N74&gt;$C$9,IF(Raw!$N74&lt;$A$9,IF(Raw!$X74&gt;$C$9,IF(Raw!$X74&lt;$A$9,Raw!N74,-999),-999),-999),-999),-999),-999)</f>
        <v>433</v>
      </c>
      <c r="K74" s="9">
        <f>IF(Raw!$G74&gt;$C$8,IF(Raw!$Q74&gt;$C$8,IF(Raw!$N74&gt;$C$9,IF(Raw!$N74&lt;$A$9,IF(Raw!$X74&gt;$C$9,IF(Raw!$X74&lt;$A$9,Raw!R74,-999),-999),-999),-999),-999),-999)</f>
        <v>1.207198</v>
      </c>
      <c r="L74" s="9">
        <f>IF(Raw!$G74&gt;$C$8,IF(Raw!$Q74&gt;$C$8,IF(Raw!$N74&gt;$C$9,IF(Raw!$N74&lt;$A$9,IF(Raw!$X74&gt;$C$9,IF(Raw!$X74&lt;$A$9,Raw!S74,-999),-999),-999),-999),-999),-999)</f>
        <v>1.6473789999999999</v>
      </c>
      <c r="M74" s="9">
        <f>Raw!Q74</f>
        <v>0.97992400000000002</v>
      </c>
      <c r="N74" s="9">
        <f>IF(Raw!$G74&gt;$C$8,IF(Raw!$Q74&gt;$C$8,IF(Raw!$N74&gt;$C$9,IF(Raw!$N74&lt;$A$9,IF(Raw!$X74&gt;$C$9,IF(Raw!$X74&lt;$A$9,Raw!V74,-999),-999),-999),-999),-999),-999)</f>
        <v>721.4</v>
      </c>
      <c r="O74" s="9">
        <f>IF(Raw!$G74&gt;$C$8,IF(Raw!$Q74&gt;$C$8,IF(Raw!$N74&gt;$C$9,IF(Raw!$N74&lt;$A$9,IF(Raw!$X74&gt;$C$9,IF(Raw!$X74&lt;$A$9,Raw!W74,-999),-999),-999),-999),-999),-999)</f>
        <v>0.14895900000000001</v>
      </c>
      <c r="P74" s="9">
        <f>IF(Raw!$G74&gt;$C$8,IF(Raw!$Q74&gt;$C$8,IF(Raw!$N74&gt;$C$9,IF(Raw!$N74&lt;$A$9,IF(Raw!$X74&gt;$C$9,IF(Raw!$X74&lt;$A$9,Raw!X74,-999),-999),-999),-999),-999),-999)</f>
        <v>317</v>
      </c>
      <c r="R74" s="9">
        <f t="shared" si="4"/>
        <v>0.44086899999999996</v>
      </c>
      <c r="S74" s="9">
        <f t="shared" si="5"/>
        <v>0.28371555145979949</v>
      </c>
      <c r="T74" s="9">
        <f t="shared" si="6"/>
        <v>0.44018099999999993</v>
      </c>
      <c r="U74" s="9">
        <f t="shared" si="7"/>
        <v>0.26720080807148805</v>
      </c>
      <c r="V74" s="15">
        <f t="shared" si="0"/>
        <v>0</v>
      </c>
      <c r="X74" s="11">
        <f t="shared" si="8"/>
        <v>1.6254E+18</v>
      </c>
      <c r="Y74" s="11">
        <f t="shared" si="9"/>
        <v>7.1569999999999997E-18</v>
      </c>
      <c r="Z74" s="11">
        <f t="shared" si="10"/>
        <v>4.3299999999999995E-4</v>
      </c>
      <c r="AA74" s="16">
        <f t="shared" si="11"/>
        <v>5.011838666458943E-3</v>
      </c>
      <c r="AB74" s="9">
        <f t="shared" si="1"/>
        <v>1.2094041161560405</v>
      </c>
      <c r="AC74" s="9">
        <f t="shared" si="2"/>
        <v>0.99498816133354118</v>
      </c>
      <c r="AD74" s="15">
        <f t="shared" si="3"/>
        <v>11.574685141937517</v>
      </c>
      <c r="AE74" s="3">
        <f t="shared" si="12"/>
        <v>861.70279999999968</v>
      </c>
      <c r="AF74" s="2">
        <f t="shared" si="13"/>
        <v>0.25</v>
      </c>
      <c r="AG74" s="9">
        <f t="shared" si="14"/>
        <v>2.3790501716144238E-3</v>
      </c>
      <c r="AH74" s="2">
        <f t="shared" si="15"/>
        <v>0.11512099968653747</v>
      </c>
    </row>
    <row r="75" spans="1:34">
      <c r="A75" s="1">
        <f>Raw!A75</f>
        <v>62</v>
      </c>
      <c r="B75" s="14">
        <f>Raw!B75</f>
        <v>0.46118055555555554</v>
      </c>
      <c r="C75" s="15">
        <f>Raw!C75</f>
        <v>81.599999999999994</v>
      </c>
      <c r="D75" s="15">
        <f>IF(C75&gt;0.5,Raw!D75*D$11,-999)</f>
        <v>2.7</v>
      </c>
      <c r="E75" s="9">
        <f>IF(Raw!$G75&gt;$C$8,IF(Raw!$Q75&gt;$C$8,IF(Raw!$N75&gt;$C$9,IF(Raw!$N75&lt;$A$9,IF(Raw!$X75&gt;$C$9,IF(Raw!$X75&lt;$A$9,Raw!H75,-999),-999),-999),-999),-999),-999)</f>
        <v>1.095248</v>
      </c>
      <c r="F75" s="9">
        <f>IF(Raw!$G75&gt;$C$8,IF(Raw!$Q75&gt;$C$8,IF(Raw!$N75&gt;$C$9,IF(Raw!$N75&lt;$A$9,IF(Raw!$X75&gt;$C$9,IF(Raw!$X75&lt;$A$9,Raw!I75,-999),-999),-999),-999),-999),-999)</f>
        <v>1.5205090000000001</v>
      </c>
      <c r="G75" s="9">
        <f>Raw!G75</f>
        <v>0.97247799999999995</v>
      </c>
      <c r="H75" s="9">
        <f>IF(Raw!$G75&gt;$C$8,IF(Raw!$Q75&gt;$C$8,IF(Raw!$N75&gt;$C$9,IF(Raw!$N75&lt;$A$9,IF(Raw!$X75&gt;$C$9,IF(Raw!$X75&lt;$A$9,Raw!L75,-999),-999),-999),-999),-999),-999)</f>
        <v>745.2</v>
      </c>
      <c r="I75" s="9">
        <f>IF(Raw!$G75&gt;$C$8,IF(Raw!$Q75&gt;$C$8,IF(Raw!$N75&gt;$C$9,IF(Raw!$N75&lt;$A$9,IF(Raw!$X75&gt;$C$9,IF(Raw!$X75&lt;$A$9,Raw!M75,-999),-999),-999),-999),-999),-999)</f>
        <v>0.107846</v>
      </c>
      <c r="J75" s="9">
        <f>IF(Raw!$G75&gt;$C$8,IF(Raw!$Q75&gt;$C$8,IF(Raw!$N75&gt;$C$9,IF(Raw!$N75&lt;$A$9,IF(Raw!$X75&gt;$C$9,IF(Raw!$X75&lt;$A$9,Raw!N75,-999),-999),-999),-999),-999),-999)</f>
        <v>661</v>
      </c>
      <c r="K75" s="9">
        <f>IF(Raw!$G75&gt;$C$8,IF(Raw!$Q75&gt;$C$8,IF(Raw!$N75&gt;$C$9,IF(Raw!$N75&lt;$A$9,IF(Raw!$X75&gt;$C$9,IF(Raw!$X75&lt;$A$9,Raw!R75,-999),-999),-999),-999),-999),-999)</f>
        <v>1.27118</v>
      </c>
      <c r="L75" s="9">
        <f>IF(Raw!$G75&gt;$C$8,IF(Raw!$Q75&gt;$C$8,IF(Raw!$N75&gt;$C$9,IF(Raw!$N75&lt;$A$9,IF(Raw!$X75&gt;$C$9,IF(Raw!$X75&lt;$A$9,Raw!S75,-999),-999),-999),-999),-999),-999)</f>
        <v>1.7509479999999999</v>
      </c>
      <c r="M75" s="9">
        <f>Raw!Q75</f>
        <v>0.97585900000000003</v>
      </c>
      <c r="N75" s="9">
        <f>IF(Raw!$G75&gt;$C$8,IF(Raw!$Q75&gt;$C$8,IF(Raw!$N75&gt;$C$9,IF(Raw!$N75&lt;$A$9,IF(Raw!$X75&gt;$C$9,IF(Raw!$X75&lt;$A$9,Raw!V75,-999),-999),-999),-999),-999),-999)</f>
        <v>675</v>
      </c>
      <c r="O75" s="9">
        <f>IF(Raw!$G75&gt;$C$8,IF(Raw!$Q75&gt;$C$8,IF(Raw!$N75&gt;$C$9,IF(Raw!$N75&lt;$A$9,IF(Raw!$X75&gt;$C$9,IF(Raw!$X75&lt;$A$9,Raw!W75,-999),-999),-999),-999),-999),-999)</f>
        <v>0.13758400000000001</v>
      </c>
      <c r="P75" s="9">
        <f>IF(Raw!$G75&gt;$C$8,IF(Raw!$Q75&gt;$C$8,IF(Raw!$N75&gt;$C$9,IF(Raw!$N75&lt;$A$9,IF(Raw!$X75&gt;$C$9,IF(Raw!$X75&lt;$A$9,Raw!X75,-999),-999),-999),-999),-999),-999)</f>
        <v>499</v>
      </c>
      <c r="R75" s="9">
        <f t="shared" si="4"/>
        <v>0.42526100000000011</v>
      </c>
      <c r="S75" s="9">
        <f t="shared" si="5"/>
        <v>0.2796833165735948</v>
      </c>
      <c r="T75" s="9">
        <f t="shared" si="6"/>
        <v>0.47976799999999997</v>
      </c>
      <c r="U75" s="9">
        <f t="shared" si="7"/>
        <v>0.27400471059106268</v>
      </c>
      <c r="V75" s="15">
        <f t="shared" si="0"/>
        <v>0</v>
      </c>
      <c r="X75" s="11">
        <f t="shared" si="8"/>
        <v>1.6254E+18</v>
      </c>
      <c r="Y75" s="11">
        <f t="shared" si="9"/>
        <v>7.4520000000000001E-18</v>
      </c>
      <c r="Z75" s="11">
        <f t="shared" si="10"/>
        <v>6.6100000000000002E-4</v>
      </c>
      <c r="AA75" s="16">
        <f t="shared" si="11"/>
        <v>7.9427573152874038E-3</v>
      </c>
      <c r="AB75" s="9">
        <f t="shared" si="1"/>
        <v>1.2749906807916407</v>
      </c>
      <c r="AC75" s="9">
        <f t="shared" si="2"/>
        <v>0.99205724268471285</v>
      </c>
      <c r="AD75" s="15">
        <f t="shared" si="3"/>
        <v>12.016274304519525</v>
      </c>
      <c r="AE75" s="3">
        <f t="shared" si="12"/>
        <v>897.22079999999971</v>
      </c>
      <c r="AF75" s="2">
        <f t="shared" si="13"/>
        <v>0.25</v>
      </c>
      <c r="AG75" s="9">
        <f t="shared" si="14"/>
        <v>2.5327044332251504E-3</v>
      </c>
      <c r="AH75" s="2">
        <f t="shared" si="15"/>
        <v>0.12255624944031628</v>
      </c>
    </row>
    <row r="76" spans="1:34">
      <c r="A76" s="1">
        <f>Raw!A76</f>
        <v>63</v>
      </c>
      <c r="B76" s="14">
        <f>Raw!B76</f>
        <v>0.46122685185185186</v>
      </c>
      <c r="C76" s="15">
        <f>Raw!C76</f>
        <v>80.3</v>
      </c>
      <c r="D76" s="15">
        <f>IF(C76&gt;0.5,Raw!D76*D$11,-999)</f>
        <v>3.6</v>
      </c>
      <c r="E76" s="9">
        <f>IF(Raw!$G76&gt;$C$8,IF(Raw!$Q76&gt;$C$8,IF(Raw!$N76&gt;$C$9,IF(Raw!$N76&lt;$A$9,IF(Raw!$X76&gt;$C$9,IF(Raw!$X76&lt;$A$9,Raw!H76,-999),-999),-999),-999),-999),-999)</f>
        <v>1.1742649999999999</v>
      </c>
      <c r="F76" s="9">
        <f>IF(Raw!$G76&gt;$C$8,IF(Raw!$Q76&gt;$C$8,IF(Raw!$N76&gt;$C$9,IF(Raw!$N76&lt;$A$9,IF(Raw!$X76&gt;$C$9,IF(Raw!$X76&lt;$A$9,Raw!I76,-999),-999),-999),-999),-999),-999)</f>
        <v>1.654882</v>
      </c>
      <c r="G76" s="9">
        <f>Raw!G76</f>
        <v>0.98296099999999997</v>
      </c>
      <c r="H76" s="9">
        <f>IF(Raw!$G76&gt;$C$8,IF(Raw!$Q76&gt;$C$8,IF(Raw!$N76&gt;$C$9,IF(Raw!$N76&lt;$A$9,IF(Raw!$X76&gt;$C$9,IF(Raw!$X76&lt;$A$9,Raw!L76,-999),-999),-999),-999),-999),-999)</f>
        <v>681.2</v>
      </c>
      <c r="I76" s="9">
        <f>IF(Raw!$G76&gt;$C$8,IF(Raw!$Q76&gt;$C$8,IF(Raw!$N76&gt;$C$9,IF(Raw!$N76&lt;$A$9,IF(Raw!$X76&gt;$C$9,IF(Raw!$X76&lt;$A$9,Raw!M76,-999),-999),-999),-999),-999),-999)</f>
        <v>0.27760099999999999</v>
      </c>
      <c r="J76" s="9">
        <f>IF(Raw!$G76&gt;$C$8,IF(Raw!$Q76&gt;$C$8,IF(Raw!$N76&gt;$C$9,IF(Raw!$N76&lt;$A$9,IF(Raw!$X76&gt;$C$9,IF(Raw!$X76&lt;$A$9,Raw!N76,-999),-999),-999),-999),-999),-999)</f>
        <v>759</v>
      </c>
      <c r="K76" s="9">
        <f>IF(Raw!$G76&gt;$C$8,IF(Raw!$Q76&gt;$C$8,IF(Raw!$N76&gt;$C$9,IF(Raw!$N76&lt;$A$9,IF(Raw!$X76&gt;$C$9,IF(Raw!$X76&lt;$A$9,Raw!R76,-999),-999),-999),-999),-999),-999)</f>
        <v>1.287738</v>
      </c>
      <c r="L76" s="9">
        <f>IF(Raw!$G76&gt;$C$8,IF(Raw!$Q76&gt;$C$8,IF(Raw!$N76&gt;$C$9,IF(Raw!$N76&lt;$A$9,IF(Raw!$X76&gt;$C$9,IF(Raw!$X76&lt;$A$9,Raw!S76,-999),-999),-999),-999),-999),-999)</f>
        <v>1.7786660000000001</v>
      </c>
      <c r="M76" s="9">
        <f>Raw!Q76</f>
        <v>0.97663800000000001</v>
      </c>
      <c r="N76" s="9">
        <f>IF(Raw!$G76&gt;$C$8,IF(Raw!$Q76&gt;$C$8,IF(Raw!$N76&gt;$C$9,IF(Raw!$N76&lt;$A$9,IF(Raw!$X76&gt;$C$9,IF(Raw!$X76&lt;$A$9,Raw!V76,-999),-999),-999),-999),-999),-999)</f>
        <v>715.2</v>
      </c>
      <c r="O76" s="9">
        <f>IF(Raw!$G76&gt;$C$8,IF(Raw!$Q76&gt;$C$8,IF(Raw!$N76&gt;$C$9,IF(Raw!$N76&lt;$A$9,IF(Raw!$X76&gt;$C$9,IF(Raw!$X76&lt;$A$9,Raw!W76,-999),-999),-999),-999),-999),-999)</f>
        <v>0.13581399999999999</v>
      </c>
      <c r="P76" s="9">
        <f>IF(Raw!$G76&gt;$C$8,IF(Raw!$Q76&gt;$C$8,IF(Raw!$N76&gt;$C$9,IF(Raw!$N76&lt;$A$9,IF(Raw!$X76&gt;$C$9,IF(Raw!$X76&lt;$A$9,Raw!X76,-999),-999),-999),-999),-999),-999)</f>
        <v>352</v>
      </c>
      <c r="R76" s="9">
        <f t="shared" si="4"/>
        <v>0.48061700000000007</v>
      </c>
      <c r="S76" s="9">
        <f t="shared" si="5"/>
        <v>0.29042372809662564</v>
      </c>
      <c r="T76" s="9">
        <f t="shared" si="6"/>
        <v>0.49092800000000003</v>
      </c>
      <c r="U76" s="9">
        <f t="shared" si="7"/>
        <v>0.27600909895393516</v>
      </c>
      <c r="V76" s="15">
        <f t="shared" si="0"/>
        <v>0</v>
      </c>
      <c r="X76" s="11">
        <f t="shared" si="8"/>
        <v>2.1671999999999997E+18</v>
      </c>
      <c r="Y76" s="11">
        <f t="shared" si="9"/>
        <v>6.8120000000000004E-18</v>
      </c>
      <c r="Z76" s="11">
        <f t="shared" si="10"/>
        <v>7.5900000000000002E-4</v>
      </c>
      <c r="AA76" s="16">
        <f t="shared" si="11"/>
        <v>1.1080928677885907E-2</v>
      </c>
      <c r="AB76" s="9">
        <f t="shared" si="1"/>
        <v>1.2931779381539772</v>
      </c>
      <c r="AC76" s="9">
        <f t="shared" si="2"/>
        <v>0.98891907132211421</v>
      </c>
      <c r="AD76" s="15">
        <f t="shared" si="3"/>
        <v>14.599379022247575</v>
      </c>
      <c r="AE76" s="3">
        <f t="shared" si="12"/>
        <v>820.16479999999979</v>
      </c>
      <c r="AF76" s="2">
        <f t="shared" si="13"/>
        <v>0.25</v>
      </c>
      <c r="AG76" s="9">
        <f t="shared" si="14"/>
        <v>3.0996626532442586E-3</v>
      </c>
      <c r="AH76" s="2">
        <f t="shared" si="15"/>
        <v>0.14999106264764273</v>
      </c>
    </row>
    <row r="77" spans="1:34">
      <c r="A77" s="1">
        <f>Raw!A77</f>
        <v>64</v>
      </c>
      <c r="B77" s="14">
        <f>Raw!B77</f>
        <v>0.46128472222222222</v>
      </c>
      <c r="C77" s="15">
        <f>Raw!C77</f>
        <v>79.2</v>
      </c>
      <c r="D77" s="15">
        <f>IF(C77&gt;0.5,Raw!D77*D$11,-999)</f>
        <v>3.6</v>
      </c>
      <c r="E77" s="9">
        <f>IF(Raw!$G77&gt;$C$8,IF(Raw!$Q77&gt;$C$8,IF(Raw!$N77&gt;$C$9,IF(Raw!$N77&lt;$A$9,IF(Raw!$X77&gt;$C$9,IF(Raw!$X77&lt;$A$9,Raw!H77,-999),-999),-999),-999),-999),-999)</f>
        <v>1.1907099999999999</v>
      </c>
      <c r="F77" s="9">
        <f>IF(Raw!$G77&gt;$C$8,IF(Raw!$Q77&gt;$C$8,IF(Raw!$N77&gt;$C$9,IF(Raw!$N77&lt;$A$9,IF(Raw!$X77&gt;$C$9,IF(Raw!$X77&lt;$A$9,Raw!I77,-999),-999),-999),-999),-999),-999)</f>
        <v>1.689983</v>
      </c>
      <c r="G77" s="9">
        <f>Raw!G77</f>
        <v>0.98088799999999998</v>
      </c>
      <c r="H77" s="9">
        <f>IF(Raw!$G77&gt;$C$8,IF(Raw!$Q77&gt;$C$8,IF(Raw!$N77&gt;$C$9,IF(Raw!$N77&lt;$A$9,IF(Raw!$X77&gt;$C$9,IF(Raw!$X77&lt;$A$9,Raw!L77,-999),-999),-999),-999),-999),-999)</f>
        <v>760</v>
      </c>
      <c r="I77" s="9">
        <f>IF(Raw!$G77&gt;$C$8,IF(Raw!$Q77&gt;$C$8,IF(Raw!$N77&gt;$C$9,IF(Raw!$N77&lt;$A$9,IF(Raw!$X77&gt;$C$9,IF(Raw!$X77&lt;$A$9,Raw!M77,-999),-999),-999),-999),-999),-999)</f>
        <v>0.19715099999999999</v>
      </c>
      <c r="J77" s="9">
        <f>IF(Raw!$G77&gt;$C$8,IF(Raw!$Q77&gt;$C$8,IF(Raw!$N77&gt;$C$9,IF(Raw!$N77&lt;$A$9,IF(Raw!$X77&gt;$C$9,IF(Raw!$X77&lt;$A$9,Raw!N77,-999),-999),-999),-999),-999),-999)</f>
        <v>543</v>
      </c>
      <c r="K77" s="9">
        <f>IF(Raw!$G77&gt;$C$8,IF(Raw!$Q77&gt;$C$8,IF(Raw!$N77&gt;$C$9,IF(Raw!$N77&lt;$A$9,IF(Raw!$X77&gt;$C$9,IF(Raw!$X77&lt;$A$9,Raw!R77,-999),-999),-999),-999),-999),-999)</f>
        <v>1.29681</v>
      </c>
      <c r="L77" s="9">
        <f>IF(Raw!$G77&gt;$C$8,IF(Raw!$Q77&gt;$C$8,IF(Raw!$N77&gt;$C$9,IF(Raw!$N77&lt;$A$9,IF(Raw!$X77&gt;$C$9,IF(Raw!$X77&lt;$A$9,Raw!S77,-999),-999),-999),-999),-999),-999)</f>
        <v>1.8110550000000001</v>
      </c>
      <c r="M77" s="9">
        <f>Raw!Q77</f>
        <v>0.97531900000000005</v>
      </c>
      <c r="N77" s="9">
        <f>IF(Raw!$G77&gt;$C$8,IF(Raw!$Q77&gt;$C$8,IF(Raw!$N77&gt;$C$9,IF(Raw!$N77&lt;$A$9,IF(Raw!$X77&gt;$C$9,IF(Raw!$X77&lt;$A$9,Raw!V77,-999),-999),-999),-999),-999),-999)</f>
        <v>800</v>
      </c>
      <c r="O77" s="9">
        <f>IF(Raw!$G77&gt;$C$8,IF(Raw!$Q77&gt;$C$8,IF(Raw!$N77&gt;$C$9,IF(Raw!$N77&lt;$A$9,IF(Raw!$X77&gt;$C$9,IF(Raw!$X77&lt;$A$9,Raw!W77,-999),-999),-999),-999),-999),-999)</f>
        <v>0.14164099999999999</v>
      </c>
      <c r="P77" s="9">
        <f>IF(Raw!$G77&gt;$C$8,IF(Raw!$Q77&gt;$C$8,IF(Raw!$N77&gt;$C$9,IF(Raw!$N77&lt;$A$9,IF(Raw!$X77&gt;$C$9,IF(Raw!$X77&lt;$A$9,Raw!X77,-999),-999),-999),-999),-999),-999)</f>
        <v>635</v>
      </c>
      <c r="R77" s="9">
        <f t="shared" si="4"/>
        <v>0.49927300000000008</v>
      </c>
      <c r="S77" s="9">
        <f t="shared" si="5"/>
        <v>0.2954307824398234</v>
      </c>
      <c r="T77" s="9">
        <f t="shared" si="6"/>
        <v>0.51424500000000006</v>
      </c>
      <c r="U77" s="9">
        <f t="shared" si="7"/>
        <v>0.28394775420956297</v>
      </c>
      <c r="V77" s="15">
        <f t="shared" ref="V77:V140" si="16">IF(L77&gt;0,L77*V$8+V$10,-999)</f>
        <v>0</v>
      </c>
      <c r="X77" s="11">
        <f t="shared" si="8"/>
        <v>2.1671999999999997E+18</v>
      </c>
      <c r="Y77" s="11">
        <f t="shared" si="9"/>
        <v>7.5999999999999996E-18</v>
      </c>
      <c r="Z77" s="11">
        <f t="shared" si="10"/>
        <v>5.4299999999999997E-4</v>
      </c>
      <c r="AA77" s="16">
        <f t="shared" si="11"/>
        <v>8.8643220012399587E-3</v>
      </c>
      <c r="AB77" s="9">
        <f t="shared" ref="AB77:AB140" si="17">K77+T77*AA77</f>
        <v>1.3013684332675277</v>
      </c>
      <c r="AC77" s="9">
        <f t="shared" ref="AC77:AC140" si="18">IF(T77&gt;0,(L77-AB77)/T77,-999)</f>
        <v>0.9911356779987599</v>
      </c>
      <c r="AD77" s="15">
        <f t="shared" ref="AD77:AD140" si="19">IF(AC77&gt;0,X77*Y77*AC77,-999)</f>
        <v>16.32471823432773</v>
      </c>
      <c r="AE77" s="3">
        <f t="shared" si="12"/>
        <v>915.03999999999974</v>
      </c>
      <c r="AF77" s="2">
        <f t="shared" si="13"/>
        <v>0.25</v>
      </c>
      <c r="AG77" s="9">
        <f t="shared" si="14"/>
        <v>3.5656669851855853E-3</v>
      </c>
      <c r="AH77" s="2">
        <f t="shared" si="15"/>
        <v>0.17254076974984214</v>
      </c>
    </row>
    <row r="78" spans="1:34">
      <c r="A78" s="1">
        <f>Raw!A78</f>
        <v>65</v>
      </c>
      <c r="B78" s="14">
        <f>Raw!B78</f>
        <v>0.46134259259259264</v>
      </c>
      <c r="C78" s="15">
        <f>Raw!C78</f>
        <v>77.900000000000006</v>
      </c>
      <c r="D78" s="15">
        <f>IF(C78&gt;0.5,Raw!D78*D$11,-999)</f>
        <v>3.6</v>
      </c>
      <c r="E78" s="9">
        <f>IF(Raw!$G78&gt;$C$8,IF(Raw!$Q78&gt;$C$8,IF(Raw!$N78&gt;$C$9,IF(Raw!$N78&lt;$A$9,IF(Raw!$X78&gt;$C$9,IF(Raw!$X78&lt;$A$9,Raw!H78,-999),-999),-999),-999),-999),-999)</f>
        <v>1.300038</v>
      </c>
      <c r="F78" s="9">
        <f>IF(Raw!$G78&gt;$C$8,IF(Raw!$Q78&gt;$C$8,IF(Raw!$N78&gt;$C$9,IF(Raw!$N78&lt;$A$9,IF(Raw!$X78&gt;$C$9,IF(Raw!$X78&lt;$A$9,Raw!I78,-999),-999),-999),-999),-999),-999)</f>
        <v>1.939195</v>
      </c>
      <c r="G78" s="9">
        <f>Raw!G78</f>
        <v>0.98521999999999998</v>
      </c>
      <c r="H78" s="9">
        <f>IF(Raw!$G78&gt;$C$8,IF(Raw!$Q78&gt;$C$8,IF(Raw!$N78&gt;$C$9,IF(Raw!$N78&lt;$A$9,IF(Raw!$X78&gt;$C$9,IF(Raw!$X78&lt;$A$9,Raw!L78,-999),-999),-999),-999),-999),-999)</f>
        <v>706.5</v>
      </c>
      <c r="I78" s="9">
        <f>IF(Raw!$G78&gt;$C$8,IF(Raw!$Q78&gt;$C$8,IF(Raw!$N78&gt;$C$9,IF(Raw!$N78&lt;$A$9,IF(Raw!$X78&gt;$C$9,IF(Raw!$X78&lt;$A$9,Raw!M78,-999),-999),-999),-999),-999),-999)</f>
        <v>5.4450999999999999E-2</v>
      </c>
      <c r="J78" s="9">
        <f>IF(Raw!$G78&gt;$C$8,IF(Raw!$Q78&gt;$C$8,IF(Raw!$N78&gt;$C$9,IF(Raw!$N78&lt;$A$9,IF(Raw!$X78&gt;$C$9,IF(Raw!$X78&lt;$A$9,Raw!N78,-999),-999),-999),-999),-999),-999)</f>
        <v>598</v>
      </c>
      <c r="K78" s="9">
        <f>IF(Raw!$G78&gt;$C$8,IF(Raw!$Q78&gt;$C$8,IF(Raw!$N78&gt;$C$9,IF(Raw!$N78&lt;$A$9,IF(Raw!$X78&gt;$C$9,IF(Raw!$X78&lt;$A$9,Raw!R78,-999),-999),-999),-999),-999),-999)</f>
        <v>1.3845209999999999</v>
      </c>
      <c r="L78" s="9">
        <f>IF(Raw!$G78&gt;$C$8,IF(Raw!$Q78&gt;$C$8,IF(Raw!$N78&gt;$C$9,IF(Raw!$N78&lt;$A$9,IF(Raw!$X78&gt;$C$9,IF(Raw!$X78&lt;$A$9,Raw!S78,-999),-999),-999),-999),-999),-999)</f>
        <v>1.9745140000000001</v>
      </c>
      <c r="M78" s="9">
        <f>Raw!Q78</f>
        <v>0.98301700000000003</v>
      </c>
      <c r="N78" s="9">
        <f>IF(Raw!$G78&gt;$C$8,IF(Raw!$Q78&gt;$C$8,IF(Raw!$N78&gt;$C$9,IF(Raw!$N78&lt;$A$9,IF(Raw!$X78&gt;$C$9,IF(Raw!$X78&lt;$A$9,Raw!V78,-999),-999),-999),-999),-999),-999)</f>
        <v>772.8</v>
      </c>
      <c r="O78" s="9">
        <f>IF(Raw!$G78&gt;$C$8,IF(Raw!$Q78&gt;$C$8,IF(Raw!$N78&gt;$C$9,IF(Raw!$N78&lt;$A$9,IF(Raw!$X78&gt;$C$9,IF(Raw!$X78&lt;$A$9,Raw!W78,-999),-999),-999),-999),-999),-999)</f>
        <v>0.18595800000000001</v>
      </c>
      <c r="P78" s="9">
        <f>IF(Raw!$G78&gt;$C$8,IF(Raw!$Q78&gt;$C$8,IF(Raw!$N78&gt;$C$9,IF(Raw!$N78&lt;$A$9,IF(Raw!$X78&gt;$C$9,IF(Raw!$X78&lt;$A$9,Raw!X78,-999),-999),-999),-999),-999),-999)</f>
        <v>572</v>
      </c>
      <c r="R78" s="9">
        <f t="shared" ref="R78:R141" si="20">F78-E78</f>
        <v>0.63915699999999998</v>
      </c>
      <c r="S78" s="9">
        <f t="shared" ref="S78:S141" si="21">R78/F78</f>
        <v>0.32959913778655575</v>
      </c>
      <c r="T78" s="9">
        <f t="shared" ref="T78:T141" si="22">L78-K78</f>
        <v>0.58999300000000021</v>
      </c>
      <c r="U78" s="9">
        <f t="shared" ref="U78:U141" si="23">T78/L78</f>
        <v>0.298804161429091</v>
      </c>
      <c r="V78" s="15">
        <f t="shared" si="16"/>
        <v>0</v>
      </c>
      <c r="X78" s="11">
        <f t="shared" ref="X78:X141" si="24">D78*6.02*10^23*10^(-6)</f>
        <v>2.1671999999999997E+18</v>
      </c>
      <c r="Y78" s="11">
        <f t="shared" ref="Y78:Y141" si="25">H78*10^(-20)</f>
        <v>7.064999999999999E-18</v>
      </c>
      <c r="Z78" s="11">
        <f t="shared" ref="Z78:Z141" si="26">J78*10^(-6)</f>
        <v>5.9800000000000001E-4</v>
      </c>
      <c r="AA78" s="16">
        <f t="shared" ref="AA78:AA141" si="27">IF(Z78&gt;0,(X78*Y78/(X78*Y78+1/Z78)),1)</f>
        <v>9.0730640352154404E-3</v>
      </c>
      <c r="AB78" s="9">
        <f t="shared" si="17"/>
        <v>1.3898740442693287</v>
      </c>
      <c r="AC78" s="9">
        <f t="shared" si="18"/>
        <v>0.99092693596478465</v>
      </c>
      <c r="AD78" s="15">
        <f t="shared" si="19"/>
        <v>15.172347884975652</v>
      </c>
      <c r="AE78" s="3">
        <f t="shared" ref="AE78:AE141" si="28">AE$9*Y78</f>
        <v>850.62599999999964</v>
      </c>
      <c r="AF78" s="2">
        <f t="shared" ref="AF78:AF141" si="29">IF(AD78&lt;=AE78,AF$6,AF$6/(AD78/AE78))</f>
        <v>0.25</v>
      </c>
      <c r="AG78" s="9">
        <f t="shared" ref="AG78:AG141" si="30">AD78*AF78*$AG$6*U78/AG$8</f>
        <v>3.4873543743696865E-3</v>
      </c>
      <c r="AH78" s="2">
        <f t="shared" ref="AH78:AH141" si="31">((AG78*12.01)/893.5)*3600</f>
        <v>0.16875126326832429</v>
      </c>
    </row>
    <row r="79" spans="1:34">
      <c r="A79" s="1">
        <f>Raw!A79</f>
        <v>66</v>
      </c>
      <c r="B79" s="14">
        <f>Raw!B79</f>
        <v>0.46140046296296294</v>
      </c>
      <c r="C79" s="15">
        <f>Raw!C79</f>
        <v>76.900000000000006</v>
      </c>
      <c r="D79" s="15">
        <f>IF(C79&gt;0.5,Raw!D79*D$11,-999)</f>
        <v>3.6</v>
      </c>
      <c r="E79" s="9">
        <f>IF(Raw!$G79&gt;$C$8,IF(Raw!$Q79&gt;$C$8,IF(Raw!$N79&gt;$C$9,IF(Raw!$N79&lt;$A$9,IF(Raw!$X79&gt;$C$9,IF(Raw!$X79&lt;$A$9,Raw!H79,-999),-999),-999),-999),-999),-999)</f>
        <v>1.473474</v>
      </c>
      <c r="F79" s="9">
        <f>IF(Raw!$G79&gt;$C$8,IF(Raw!$Q79&gt;$C$8,IF(Raw!$N79&gt;$C$9,IF(Raw!$N79&lt;$A$9,IF(Raw!$X79&gt;$C$9,IF(Raw!$X79&lt;$A$9,Raw!I79,-999),-999),-999),-999),-999),-999)</f>
        <v>2.2201719999999998</v>
      </c>
      <c r="G79" s="9">
        <f>Raw!G79</f>
        <v>0.989842</v>
      </c>
      <c r="H79" s="9">
        <f>IF(Raw!$G79&gt;$C$8,IF(Raw!$Q79&gt;$C$8,IF(Raw!$N79&gt;$C$9,IF(Raw!$N79&lt;$A$9,IF(Raw!$X79&gt;$C$9,IF(Raw!$X79&lt;$A$9,Raw!L79,-999),-999),-999),-999),-999),-999)</f>
        <v>689.7</v>
      </c>
      <c r="I79" s="9">
        <f>IF(Raw!$G79&gt;$C$8,IF(Raw!$Q79&gt;$C$8,IF(Raw!$N79&gt;$C$9,IF(Raw!$N79&lt;$A$9,IF(Raw!$X79&gt;$C$9,IF(Raw!$X79&lt;$A$9,Raw!M79,-999),-999),-999),-999),-999),-999)</f>
        <v>0.144927</v>
      </c>
      <c r="J79" s="9">
        <f>IF(Raw!$G79&gt;$C$8,IF(Raw!$Q79&gt;$C$8,IF(Raw!$N79&gt;$C$9,IF(Raw!$N79&lt;$A$9,IF(Raw!$X79&gt;$C$9,IF(Raw!$X79&lt;$A$9,Raw!N79,-999),-999),-999),-999),-999),-999)</f>
        <v>507</v>
      </c>
      <c r="K79" s="9">
        <f>IF(Raw!$G79&gt;$C$8,IF(Raw!$Q79&gt;$C$8,IF(Raw!$N79&gt;$C$9,IF(Raw!$N79&lt;$A$9,IF(Raw!$X79&gt;$C$9,IF(Raw!$X79&lt;$A$9,Raw!R79,-999),-999),-999),-999),-999),-999)</f>
        <v>1.585612</v>
      </c>
      <c r="L79" s="9">
        <f>IF(Raw!$G79&gt;$C$8,IF(Raw!$Q79&gt;$C$8,IF(Raw!$N79&gt;$C$9,IF(Raw!$N79&lt;$A$9,IF(Raw!$X79&gt;$C$9,IF(Raw!$X79&lt;$A$9,Raw!S79,-999),-999),-999),-999),-999),-999)</f>
        <v>2.3293499999999998</v>
      </c>
      <c r="M79" s="9">
        <f>Raw!Q79</f>
        <v>0.992502</v>
      </c>
      <c r="N79" s="9">
        <f>IF(Raw!$G79&gt;$C$8,IF(Raw!$Q79&gt;$C$8,IF(Raw!$N79&gt;$C$9,IF(Raw!$N79&lt;$A$9,IF(Raw!$X79&gt;$C$9,IF(Raw!$X79&lt;$A$9,Raw!V79,-999),-999),-999),-999),-999),-999)</f>
        <v>751.3</v>
      </c>
      <c r="O79" s="9">
        <f>IF(Raw!$G79&gt;$C$8,IF(Raw!$Q79&gt;$C$8,IF(Raw!$N79&gt;$C$9,IF(Raw!$N79&lt;$A$9,IF(Raw!$X79&gt;$C$9,IF(Raw!$X79&lt;$A$9,Raw!W79,-999),-999),-999),-999),-999),-999)</f>
        <v>0.29336899999999999</v>
      </c>
      <c r="P79" s="9">
        <f>IF(Raw!$G79&gt;$C$8,IF(Raw!$Q79&gt;$C$8,IF(Raw!$N79&gt;$C$9,IF(Raw!$N79&lt;$A$9,IF(Raw!$X79&gt;$C$9,IF(Raw!$X79&lt;$A$9,Raw!X79,-999),-999),-999),-999),-999),-999)</f>
        <v>363</v>
      </c>
      <c r="R79" s="9">
        <f t="shared" si="20"/>
        <v>0.74669799999999986</v>
      </c>
      <c r="S79" s="9">
        <f t="shared" si="21"/>
        <v>0.33632439288487553</v>
      </c>
      <c r="T79" s="9">
        <f t="shared" si="22"/>
        <v>0.74373799999999979</v>
      </c>
      <c r="U79" s="9">
        <f t="shared" si="23"/>
        <v>0.31928993066735351</v>
      </c>
      <c r="V79" s="15">
        <f t="shared" si="16"/>
        <v>0</v>
      </c>
      <c r="X79" s="11">
        <f t="shared" si="24"/>
        <v>2.1671999999999997E+18</v>
      </c>
      <c r="Y79" s="11">
        <f t="shared" si="25"/>
        <v>6.8970000000000004E-18</v>
      </c>
      <c r="Z79" s="11">
        <f t="shared" si="26"/>
        <v>5.0699999999999996E-4</v>
      </c>
      <c r="AA79" s="16">
        <f t="shared" si="27"/>
        <v>7.5212219781266177E-3</v>
      </c>
      <c r="AB79" s="9">
        <f t="shared" si="17"/>
        <v>1.5912058185915678</v>
      </c>
      <c r="AC79" s="9">
        <f t="shared" si="18"/>
        <v>0.99247877802187356</v>
      </c>
      <c r="AD79" s="15">
        <f t="shared" si="19"/>
        <v>14.834757353306943</v>
      </c>
      <c r="AE79" s="3">
        <f t="shared" si="28"/>
        <v>830.39879999999982</v>
      </c>
      <c r="AF79" s="2">
        <f t="shared" si="29"/>
        <v>0.25</v>
      </c>
      <c r="AG79" s="9">
        <f t="shared" si="30"/>
        <v>3.6435297283110668E-3</v>
      </c>
      <c r="AH79" s="2">
        <f t="shared" si="31"/>
        <v>0.17630850736794321</v>
      </c>
    </row>
    <row r="80" spans="1:34">
      <c r="A80" s="1">
        <f>Raw!A80</f>
        <v>67</v>
      </c>
      <c r="B80" s="14">
        <f>Raw!B80</f>
        <v>0.4614583333333333</v>
      </c>
      <c r="C80" s="15">
        <f>Raw!C80</f>
        <v>75.599999999999994</v>
      </c>
      <c r="D80" s="15">
        <f>IF(C80&gt;0.5,Raw!D80*D$11,-999)</f>
        <v>3.6</v>
      </c>
      <c r="E80" s="9">
        <f>IF(Raw!$G80&gt;$C$8,IF(Raw!$Q80&gt;$C$8,IF(Raw!$N80&gt;$C$9,IF(Raw!$N80&lt;$A$9,IF(Raw!$X80&gt;$C$9,IF(Raw!$X80&lt;$A$9,Raw!H80,-999),-999),-999),-999),-999),-999)</f>
        <v>1.5413250000000001</v>
      </c>
      <c r="F80" s="9">
        <f>IF(Raw!$G80&gt;$C$8,IF(Raw!$Q80&gt;$C$8,IF(Raw!$N80&gt;$C$9,IF(Raw!$N80&lt;$A$9,IF(Raw!$X80&gt;$C$9,IF(Raw!$X80&lt;$A$9,Raw!I80,-999),-999),-999),-999),-999),-999)</f>
        <v>2.3389329999999999</v>
      </c>
      <c r="G80" s="9">
        <f>Raw!G80</f>
        <v>0.99134999999999995</v>
      </c>
      <c r="H80" s="9">
        <f>IF(Raw!$G80&gt;$C$8,IF(Raw!$Q80&gt;$C$8,IF(Raw!$N80&gt;$C$9,IF(Raw!$N80&lt;$A$9,IF(Raw!$X80&gt;$C$9,IF(Raw!$X80&lt;$A$9,Raw!L80,-999),-999),-999),-999),-999),-999)</f>
        <v>717.3</v>
      </c>
      <c r="I80" s="9">
        <f>IF(Raw!$G80&gt;$C$8,IF(Raw!$Q80&gt;$C$8,IF(Raw!$N80&gt;$C$9,IF(Raw!$N80&lt;$A$9,IF(Raw!$X80&gt;$C$9,IF(Raw!$X80&lt;$A$9,Raw!M80,-999),-999),-999),-999),-999),-999)</f>
        <v>0.16322300000000001</v>
      </c>
      <c r="J80" s="9">
        <f>IF(Raw!$G80&gt;$C$8,IF(Raw!$Q80&gt;$C$8,IF(Raw!$N80&gt;$C$9,IF(Raw!$N80&lt;$A$9,IF(Raw!$X80&gt;$C$9,IF(Raw!$X80&lt;$A$9,Raw!N80,-999),-999),-999),-999),-999),-999)</f>
        <v>800</v>
      </c>
      <c r="K80" s="9">
        <f>IF(Raw!$G80&gt;$C$8,IF(Raw!$Q80&gt;$C$8,IF(Raw!$N80&gt;$C$9,IF(Raw!$N80&lt;$A$9,IF(Raw!$X80&gt;$C$9,IF(Raw!$X80&lt;$A$9,Raw!R80,-999),-999),-999),-999),-999),-999)</f>
        <v>1.694553</v>
      </c>
      <c r="L80" s="9">
        <f>IF(Raw!$G80&gt;$C$8,IF(Raw!$Q80&gt;$C$8,IF(Raw!$N80&gt;$C$9,IF(Raw!$N80&lt;$A$9,IF(Raw!$X80&gt;$C$9,IF(Raw!$X80&lt;$A$9,Raw!S80,-999),-999),-999),-999),-999),-999)</f>
        <v>2.5063070000000001</v>
      </c>
      <c r="M80" s="9">
        <f>Raw!Q80</f>
        <v>0.98933800000000005</v>
      </c>
      <c r="N80" s="9">
        <f>IF(Raw!$G80&gt;$C$8,IF(Raw!$Q80&gt;$C$8,IF(Raw!$N80&gt;$C$9,IF(Raw!$N80&lt;$A$9,IF(Raw!$X80&gt;$C$9,IF(Raw!$X80&lt;$A$9,Raw!V80,-999),-999),-999),-999),-999),-999)</f>
        <v>733</v>
      </c>
      <c r="O80" s="9">
        <f>IF(Raw!$G80&gt;$C$8,IF(Raw!$Q80&gt;$C$8,IF(Raw!$N80&gt;$C$9,IF(Raw!$N80&lt;$A$9,IF(Raw!$X80&gt;$C$9,IF(Raw!$X80&lt;$A$9,Raw!W80,-999),-999),-999),-999),-999),-999)</f>
        <v>0.10084600000000001</v>
      </c>
      <c r="P80" s="9">
        <f>IF(Raw!$G80&gt;$C$8,IF(Raw!$Q80&gt;$C$8,IF(Raw!$N80&gt;$C$9,IF(Raw!$N80&lt;$A$9,IF(Raw!$X80&gt;$C$9,IF(Raw!$X80&lt;$A$9,Raw!X80,-999),-999),-999),-999),-999),-999)</f>
        <v>495</v>
      </c>
      <c r="R80" s="9">
        <f t="shared" si="20"/>
        <v>0.79760799999999987</v>
      </c>
      <c r="S80" s="9">
        <f t="shared" si="21"/>
        <v>0.34101361603774022</v>
      </c>
      <c r="T80" s="9">
        <f t="shared" si="22"/>
        <v>0.81175400000000009</v>
      </c>
      <c r="U80" s="9">
        <f t="shared" si="23"/>
        <v>0.32388450417287268</v>
      </c>
      <c r="V80" s="15">
        <f t="shared" si="16"/>
        <v>0</v>
      </c>
      <c r="X80" s="11">
        <f t="shared" si="24"/>
        <v>2.1671999999999997E+18</v>
      </c>
      <c r="Y80" s="11">
        <f t="shared" si="25"/>
        <v>7.1729999999999987E-18</v>
      </c>
      <c r="Z80" s="11">
        <f t="shared" si="26"/>
        <v>7.9999999999999993E-4</v>
      </c>
      <c r="AA80" s="16">
        <f t="shared" si="27"/>
        <v>1.2283499678393497E-2</v>
      </c>
      <c r="AB80" s="9">
        <f t="shared" si="17"/>
        <v>1.7045241799979347</v>
      </c>
      <c r="AC80" s="9">
        <f t="shared" si="18"/>
        <v>0.98771650032160641</v>
      </c>
      <c r="AD80" s="15">
        <f t="shared" si="19"/>
        <v>15.354374597991871</v>
      </c>
      <c r="AE80" s="3">
        <f t="shared" si="28"/>
        <v>863.62919999999963</v>
      </c>
      <c r="AF80" s="2">
        <f t="shared" si="29"/>
        <v>0.25</v>
      </c>
      <c r="AG80" s="9">
        <f t="shared" si="30"/>
        <v>3.8254184642731912E-3</v>
      </c>
      <c r="AH80" s="2">
        <f t="shared" si="31"/>
        <v>0.18511000864165159</v>
      </c>
    </row>
    <row r="81" spans="1:34">
      <c r="A81" s="1">
        <f>Raw!A81</f>
        <v>68</v>
      </c>
      <c r="B81" s="14">
        <f>Raw!B81</f>
        <v>0.46150462962962963</v>
      </c>
      <c r="C81" s="15">
        <f>Raw!C81</f>
        <v>74.3</v>
      </c>
      <c r="D81" s="15">
        <f>IF(C81&gt;0.5,Raw!D81*D$11,-999)</f>
        <v>3.6</v>
      </c>
      <c r="E81" s="9">
        <f>IF(Raw!$G81&gt;$C$8,IF(Raw!$Q81&gt;$C$8,IF(Raw!$N81&gt;$C$9,IF(Raw!$N81&lt;$A$9,IF(Raw!$X81&gt;$C$9,IF(Raw!$X81&lt;$A$9,Raw!H81,-999),-999),-999),-999),-999),-999)</f>
        <v>1.6300669999999999</v>
      </c>
      <c r="F81" s="9">
        <f>IF(Raw!$G81&gt;$C$8,IF(Raw!$Q81&gt;$C$8,IF(Raw!$N81&gt;$C$9,IF(Raw!$N81&lt;$A$9,IF(Raw!$X81&gt;$C$9,IF(Raw!$X81&lt;$A$9,Raw!I81,-999),-999),-999),-999),-999),-999)</f>
        <v>2.4666079999999999</v>
      </c>
      <c r="G81" s="9">
        <f>Raw!G81</f>
        <v>0.99193699999999996</v>
      </c>
      <c r="H81" s="9">
        <f>IF(Raw!$G81&gt;$C$8,IF(Raw!$Q81&gt;$C$8,IF(Raw!$N81&gt;$C$9,IF(Raw!$N81&lt;$A$9,IF(Raw!$X81&gt;$C$9,IF(Raw!$X81&lt;$A$9,Raw!L81,-999),-999),-999),-999),-999),-999)</f>
        <v>693.6</v>
      </c>
      <c r="I81" s="9">
        <f>IF(Raw!$G81&gt;$C$8,IF(Raw!$Q81&gt;$C$8,IF(Raw!$N81&gt;$C$9,IF(Raw!$N81&lt;$A$9,IF(Raw!$X81&gt;$C$9,IF(Raw!$X81&lt;$A$9,Raw!M81,-999),-999),-999),-999),-999),-999)</f>
        <v>0.19825400000000001</v>
      </c>
      <c r="J81" s="9">
        <f>IF(Raw!$G81&gt;$C$8,IF(Raw!$Q81&gt;$C$8,IF(Raw!$N81&gt;$C$9,IF(Raw!$N81&lt;$A$9,IF(Raw!$X81&gt;$C$9,IF(Raw!$X81&lt;$A$9,Raw!N81,-999),-999),-999),-999),-999),-999)</f>
        <v>644</v>
      </c>
      <c r="K81" s="9">
        <f>IF(Raw!$G81&gt;$C$8,IF(Raw!$Q81&gt;$C$8,IF(Raw!$N81&gt;$C$9,IF(Raw!$N81&lt;$A$9,IF(Raw!$X81&gt;$C$9,IF(Raw!$X81&lt;$A$9,Raw!R81,-999),-999),-999),-999),-999),-999)</f>
        <v>1.8597779999999999</v>
      </c>
      <c r="L81" s="9">
        <f>IF(Raw!$G81&gt;$C$8,IF(Raw!$Q81&gt;$C$8,IF(Raw!$N81&gt;$C$9,IF(Raw!$N81&lt;$A$9,IF(Raw!$X81&gt;$C$9,IF(Raw!$X81&lt;$A$9,Raw!S81,-999),-999),-999),-999),-999),-999)</f>
        <v>2.8137500000000002</v>
      </c>
      <c r="M81" s="9">
        <f>Raw!Q81</f>
        <v>0.99123600000000001</v>
      </c>
      <c r="N81" s="9">
        <f>IF(Raw!$G81&gt;$C$8,IF(Raw!$Q81&gt;$C$8,IF(Raw!$N81&gt;$C$9,IF(Raw!$N81&lt;$A$9,IF(Raw!$X81&gt;$C$9,IF(Raw!$X81&lt;$A$9,Raw!V81,-999),-999),-999),-999),-999),-999)</f>
        <v>727.5</v>
      </c>
      <c r="O81" s="9">
        <f>IF(Raw!$G81&gt;$C$8,IF(Raw!$Q81&gt;$C$8,IF(Raw!$N81&gt;$C$9,IF(Raw!$N81&lt;$A$9,IF(Raw!$X81&gt;$C$9,IF(Raw!$X81&lt;$A$9,Raw!W81,-999),-999),-999),-999),-999),-999)</f>
        <v>0.10417899999999999</v>
      </c>
      <c r="P81" s="9">
        <f>IF(Raw!$G81&gt;$C$8,IF(Raw!$Q81&gt;$C$8,IF(Raw!$N81&gt;$C$9,IF(Raw!$N81&lt;$A$9,IF(Raw!$X81&gt;$C$9,IF(Raw!$X81&lt;$A$9,Raw!X81,-999),-999),-999),-999),-999),-999)</f>
        <v>386</v>
      </c>
      <c r="R81" s="9">
        <f t="shared" si="20"/>
        <v>0.83654099999999998</v>
      </c>
      <c r="S81" s="9">
        <f t="shared" si="21"/>
        <v>0.3391463094257377</v>
      </c>
      <c r="T81" s="9">
        <f t="shared" si="22"/>
        <v>0.95397200000000026</v>
      </c>
      <c r="U81" s="9">
        <f t="shared" si="23"/>
        <v>0.33903936028431814</v>
      </c>
      <c r="V81" s="15">
        <f t="shared" si="16"/>
        <v>0</v>
      </c>
      <c r="X81" s="11">
        <f t="shared" si="24"/>
        <v>2.1671999999999997E+18</v>
      </c>
      <c r="Y81" s="11">
        <f t="shared" si="25"/>
        <v>6.9359999999999999E-18</v>
      </c>
      <c r="Z81" s="11">
        <f t="shared" si="26"/>
        <v>6.4399999999999993E-4</v>
      </c>
      <c r="AA81" s="16">
        <f t="shared" si="27"/>
        <v>9.58760232232201E-3</v>
      </c>
      <c r="AB81" s="9">
        <f t="shared" si="17"/>
        <v>1.86892430416263</v>
      </c>
      <c r="AC81" s="9">
        <f t="shared" si="18"/>
        <v>0.99041239767767808</v>
      </c>
      <c r="AD81" s="15">
        <f t="shared" si="19"/>
        <v>14.887581245841634</v>
      </c>
      <c r="AE81" s="3">
        <f t="shared" si="28"/>
        <v>835.09439999999972</v>
      </c>
      <c r="AF81" s="2">
        <f t="shared" si="29"/>
        <v>0.25</v>
      </c>
      <c r="AG81" s="9">
        <f t="shared" si="30"/>
        <v>3.882673862900738E-3</v>
      </c>
      <c r="AH81" s="2">
        <f t="shared" si="31"/>
        <v>0.18788056758408092</v>
      </c>
    </row>
    <row r="82" spans="1:34">
      <c r="A82" s="1">
        <f>Raw!A82</f>
        <v>69</v>
      </c>
      <c r="B82" s="14">
        <f>Raw!B82</f>
        <v>0.46156250000000004</v>
      </c>
      <c r="C82" s="15">
        <f>Raw!C82</f>
        <v>73</v>
      </c>
      <c r="D82" s="15">
        <f>IF(C82&gt;0.5,Raw!D82*D$11,-999)</f>
        <v>3.6</v>
      </c>
      <c r="E82" s="9">
        <f>IF(Raw!$G82&gt;$C$8,IF(Raw!$Q82&gt;$C$8,IF(Raw!$N82&gt;$C$9,IF(Raw!$N82&lt;$A$9,IF(Raw!$X82&gt;$C$9,IF(Raw!$X82&lt;$A$9,Raw!H82,-999),-999),-999),-999),-999),-999)</f>
        <v>1.6642669999999999</v>
      </c>
      <c r="F82" s="9">
        <f>IF(Raw!$G82&gt;$C$8,IF(Raw!$Q82&gt;$C$8,IF(Raw!$N82&gt;$C$9,IF(Raw!$N82&lt;$A$9,IF(Raw!$X82&gt;$C$9,IF(Raw!$X82&lt;$A$9,Raw!I82,-999),-999),-999),-999),-999),-999)</f>
        <v>2.469983</v>
      </c>
      <c r="G82" s="9">
        <f>Raw!G82</f>
        <v>0.99013700000000004</v>
      </c>
      <c r="H82" s="9">
        <f>IF(Raw!$G82&gt;$C$8,IF(Raw!$Q82&gt;$C$8,IF(Raw!$N82&gt;$C$9,IF(Raw!$N82&lt;$A$9,IF(Raw!$X82&gt;$C$9,IF(Raw!$X82&lt;$A$9,Raw!L82,-999),-999),-999),-999),-999),-999)</f>
        <v>642.29999999999995</v>
      </c>
      <c r="I82" s="9">
        <f>IF(Raw!$G82&gt;$C$8,IF(Raw!$Q82&gt;$C$8,IF(Raw!$N82&gt;$C$9,IF(Raw!$N82&lt;$A$9,IF(Raw!$X82&gt;$C$9,IF(Raw!$X82&lt;$A$9,Raw!M82,-999),-999),-999),-999),-999),-999)</f>
        <v>0.24234800000000001</v>
      </c>
      <c r="J82" s="9">
        <f>IF(Raw!$G82&gt;$C$8,IF(Raw!$Q82&gt;$C$8,IF(Raw!$N82&gt;$C$9,IF(Raw!$N82&lt;$A$9,IF(Raw!$X82&gt;$C$9,IF(Raw!$X82&lt;$A$9,Raw!N82,-999),-999),-999),-999),-999),-999)</f>
        <v>480</v>
      </c>
      <c r="K82" s="9">
        <f>IF(Raw!$G82&gt;$C$8,IF(Raw!$Q82&gt;$C$8,IF(Raw!$N82&gt;$C$9,IF(Raw!$N82&lt;$A$9,IF(Raw!$X82&gt;$C$9,IF(Raw!$X82&lt;$A$9,Raw!R82,-999),-999),-999),-999),-999),-999)</f>
        <v>1.800732</v>
      </c>
      <c r="L82" s="9">
        <f>IF(Raw!$G82&gt;$C$8,IF(Raw!$Q82&gt;$C$8,IF(Raw!$N82&gt;$C$9,IF(Raw!$N82&lt;$A$9,IF(Raw!$X82&gt;$C$9,IF(Raw!$X82&lt;$A$9,Raw!S82,-999),-999),-999),-999),-999),-999)</f>
        <v>2.7366579999999998</v>
      </c>
      <c r="M82" s="9">
        <f>Raw!Q82</f>
        <v>0.98976500000000001</v>
      </c>
      <c r="N82" s="9">
        <f>IF(Raw!$G82&gt;$C$8,IF(Raw!$Q82&gt;$C$8,IF(Raw!$N82&gt;$C$9,IF(Raw!$N82&lt;$A$9,IF(Raw!$X82&gt;$C$9,IF(Raw!$X82&lt;$A$9,Raw!V82,-999),-999),-999),-999),-999),-999)</f>
        <v>734.1</v>
      </c>
      <c r="O82" s="9">
        <f>IF(Raw!$G82&gt;$C$8,IF(Raw!$Q82&gt;$C$8,IF(Raw!$N82&gt;$C$9,IF(Raw!$N82&lt;$A$9,IF(Raw!$X82&gt;$C$9,IF(Raw!$X82&lt;$A$9,Raw!W82,-999),-999),-999),-999),-999),-999)</f>
        <v>0.11515</v>
      </c>
      <c r="P82" s="9">
        <f>IF(Raw!$G82&gt;$C$8,IF(Raw!$Q82&gt;$C$8,IF(Raw!$N82&gt;$C$9,IF(Raw!$N82&lt;$A$9,IF(Raw!$X82&gt;$C$9,IF(Raw!$X82&lt;$A$9,Raw!X82,-999),-999),-999),-999),-999),-999)</f>
        <v>439</v>
      </c>
      <c r="R82" s="9">
        <f t="shared" si="20"/>
        <v>0.8057160000000001</v>
      </c>
      <c r="S82" s="9">
        <f t="shared" si="21"/>
        <v>0.32620305483883899</v>
      </c>
      <c r="T82" s="9">
        <f t="shared" si="22"/>
        <v>0.93592599999999981</v>
      </c>
      <c r="U82" s="9">
        <f t="shared" si="23"/>
        <v>0.34199596734411092</v>
      </c>
      <c r="V82" s="15">
        <f t="shared" si="16"/>
        <v>0</v>
      </c>
      <c r="X82" s="11">
        <f t="shared" si="24"/>
        <v>2.1671999999999997E+18</v>
      </c>
      <c r="Y82" s="11">
        <f t="shared" si="25"/>
        <v>6.4229999999999989E-18</v>
      </c>
      <c r="Z82" s="11">
        <f t="shared" si="26"/>
        <v>4.7999999999999996E-4</v>
      </c>
      <c r="AA82" s="16">
        <f t="shared" si="27"/>
        <v>6.6372172939569976E-3</v>
      </c>
      <c r="AB82" s="9">
        <f t="shared" si="17"/>
        <v>1.8069439442330639</v>
      </c>
      <c r="AC82" s="9">
        <f t="shared" si="18"/>
        <v>0.99336278270604306</v>
      </c>
      <c r="AD82" s="15">
        <f t="shared" si="19"/>
        <v>13.827536029077082</v>
      </c>
      <c r="AE82" s="3">
        <f t="shared" si="28"/>
        <v>773.32919999999967</v>
      </c>
      <c r="AF82" s="2">
        <f t="shared" si="29"/>
        <v>0.25</v>
      </c>
      <c r="AG82" s="9">
        <f t="shared" si="30"/>
        <v>3.6376627386536632E-3</v>
      </c>
      <c r="AH82" s="2">
        <f t="shared" si="31"/>
        <v>0.17602460679175128</v>
      </c>
    </row>
    <row r="83" spans="1:34">
      <c r="A83" s="1">
        <f>Raw!A83</f>
        <v>70</v>
      </c>
      <c r="B83" s="14">
        <f>Raw!B83</f>
        <v>0.46162037037037035</v>
      </c>
      <c r="C83" s="15">
        <f>Raw!C83</f>
        <v>71.8</v>
      </c>
      <c r="D83" s="15">
        <f>IF(C83&gt;0.5,Raw!D83*D$11,-999)</f>
        <v>4.5</v>
      </c>
      <c r="E83" s="9">
        <f>IF(Raw!$G83&gt;$C$8,IF(Raw!$Q83&gt;$C$8,IF(Raw!$N83&gt;$C$9,IF(Raw!$N83&lt;$A$9,IF(Raw!$X83&gt;$C$9,IF(Raw!$X83&lt;$A$9,Raw!H83,-999),-999),-999),-999),-999),-999)</f>
        <v>1.665286</v>
      </c>
      <c r="F83" s="9">
        <f>IF(Raw!$G83&gt;$C$8,IF(Raw!$Q83&gt;$C$8,IF(Raw!$N83&gt;$C$9,IF(Raw!$N83&lt;$A$9,IF(Raw!$X83&gt;$C$9,IF(Raw!$X83&lt;$A$9,Raw!I83,-999),-999),-999),-999),-999),-999)</f>
        <v>2.5135190000000001</v>
      </c>
      <c r="G83" s="9">
        <f>Raw!G83</f>
        <v>0.98565499999999995</v>
      </c>
      <c r="H83" s="9">
        <f>IF(Raw!$G83&gt;$C$8,IF(Raw!$Q83&gt;$C$8,IF(Raw!$N83&gt;$C$9,IF(Raw!$N83&lt;$A$9,IF(Raw!$X83&gt;$C$9,IF(Raw!$X83&lt;$A$9,Raw!L83,-999),-999),-999),-999),-999),-999)</f>
        <v>697.3</v>
      </c>
      <c r="I83" s="9">
        <f>IF(Raw!$G83&gt;$C$8,IF(Raw!$Q83&gt;$C$8,IF(Raw!$N83&gt;$C$9,IF(Raw!$N83&lt;$A$9,IF(Raw!$X83&gt;$C$9,IF(Raw!$X83&lt;$A$9,Raw!M83,-999),-999),-999),-999),-999),-999)</f>
        <v>0.19206899999999999</v>
      </c>
      <c r="J83" s="9">
        <f>IF(Raw!$G83&gt;$C$8,IF(Raw!$Q83&gt;$C$8,IF(Raw!$N83&gt;$C$9,IF(Raw!$N83&lt;$A$9,IF(Raw!$X83&gt;$C$9,IF(Raw!$X83&lt;$A$9,Raw!N83,-999),-999),-999),-999),-999),-999)</f>
        <v>587</v>
      </c>
      <c r="K83" s="9">
        <f>IF(Raw!$G83&gt;$C$8,IF(Raw!$Q83&gt;$C$8,IF(Raw!$N83&gt;$C$9,IF(Raw!$N83&lt;$A$9,IF(Raw!$X83&gt;$C$9,IF(Raw!$X83&lt;$A$9,Raw!R83,-999),-999),-999),-999),-999),-999)</f>
        <v>1.908047</v>
      </c>
      <c r="L83" s="9">
        <f>IF(Raw!$G83&gt;$C$8,IF(Raw!$Q83&gt;$C$8,IF(Raw!$N83&gt;$C$9,IF(Raw!$N83&lt;$A$9,IF(Raw!$X83&gt;$C$9,IF(Raw!$X83&lt;$A$9,Raw!S83,-999),-999),-999),-999),-999),-999)</f>
        <v>2.9289869999999998</v>
      </c>
      <c r="M83" s="9">
        <f>Raw!Q83</f>
        <v>0.99049600000000004</v>
      </c>
      <c r="N83" s="9">
        <f>IF(Raw!$G83&gt;$C$8,IF(Raw!$Q83&gt;$C$8,IF(Raw!$N83&gt;$C$9,IF(Raw!$N83&lt;$A$9,IF(Raw!$X83&gt;$C$9,IF(Raw!$X83&lt;$A$9,Raw!V83,-999),-999),-999),-999),-999),-999)</f>
        <v>729.4</v>
      </c>
      <c r="O83" s="9">
        <f>IF(Raw!$G83&gt;$C$8,IF(Raw!$Q83&gt;$C$8,IF(Raw!$N83&gt;$C$9,IF(Raw!$N83&lt;$A$9,IF(Raw!$X83&gt;$C$9,IF(Raw!$X83&lt;$A$9,Raw!W83,-999),-999),-999),-999),-999),-999)</f>
        <v>0.104007</v>
      </c>
      <c r="P83" s="9">
        <f>IF(Raw!$G83&gt;$C$8,IF(Raw!$Q83&gt;$C$8,IF(Raw!$N83&gt;$C$9,IF(Raw!$N83&lt;$A$9,IF(Raw!$X83&gt;$C$9,IF(Raw!$X83&lt;$A$9,Raw!X83,-999),-999),-999),-999),-999),-999)</f>
        <v>436</v>
      </c>
      <c r="R83" s="9">
        <f t="shared" si="20"/>
        <v>0.84823300000000001</v>
      </c>
      <c r="S83" s="9">
        <f t="shared" si="21"/>
        <v>0.33746830638638498</v>
      </c>
      <c r="T83" s="9">
        <f t="shared" si="22"/>
        <v>1.0209399999999997</v>
      </c>
      <c r="U83" s="9">
        <f t="shared" si="23"/>
        <v>0.34856419642695574</v>
      </c>
      <c r="V83" s="15">
        <f t="shared" si="16"/>
        <v>0</v>
      </c>
      <c r="X83" s="11">
        <f t="shared" si="24"/>
        <v>2.708999999999999E+18</v>
      </c>
      <c r="Y83" s="11">
        <f t="shared" si="25"/>
        <v>6.9729999999999998E-18</v>
      </c>
      <c r="Z83" s="11">
        <f t="shared" si="26"/>
        <v>5.8699999999999996E-4</v>
      </c>
      <c r="AA83" s="16">
        <f t="shared" si="27"/>
        <v>1.0966743017284225E-2</v>
      </c>
      <c r="AB83" s="9">
        <f t="shared" si="17"/>
        <v>1.9192433866160663</v>
      </c>
      <c r="AC83" s="9">
        <f t="shared" si="18"/>
        <v>0.98903325698271571</v>
      </c>
      <c r="AD83" s="15">
        <f t="shared" si="19"/>
        <v>18.682696792647743</v>
      </c>
      <c r="AE83" s="3">
        <f t="shared" si="28"/>
        <v>839.5491999999997</v>
      </c>
      <c r="AF83" s="2">
        <f t="shared" si="29"/>
        <v>0.25</v>
      </c>
      <c r="AG83" s="9">
        <f t="shared" si="30"/>
        <v>5.0093224573982487E-3</v>
      </c>
      <c r="AH83" s="2">
        <f t="shared" si="31"/>
        <v>0.24239850673538971</v>
      </c>
    </row>
    <row r="84" spans="1:34">
      <c r="A84" s="1">
        <f>Raw!A84</f>
        <v>71</v>
      </c>
      <c r="B84" s="14">
        <f>Raw!B84</f>
        <v>0.46167824074074071</v>
      </c>
      <c r="C84" s="15">
        <f>Raw!C84</f>
        <v>70.7</v>
      </c>
      <c r="D84" s="15">
        <f>IF(C84&gt;0.5,Raw!D84*D$11,-999)</f>
        <v>4.5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0.98861399999999999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0.77578800000000003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2.708999999999999E+18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0.46172453703703703</v>
      </c>
      <c r="C85" s="15">
        <f>Raw!C85</f>
        <v>69.2</v>
      </c>
      <c r="D85" s="15">
        <f>IF(C85&gt;0.5,Raw!D85*D$11,-999)</f>
        <v>4.5</v>
      </c>
      <c r="E85" s="9">
        <f>IF(Raw!$G85&gt;$C$8,IF(Raw!$Q85&gt;$C$8,IF(Raw!$N85&gt;$C$9,IF(Raw!$N85&lt;$A$9,IF(Raw!$X85&gt;$C$9,IF(Raw!$X85&lt;$A$9,Raw!H85,-999),-999),-999),-999),-999),-999)</f>
        <v>1.5463009999999999</v>
      </c>
      <c r="F85" s="9">
        <f>IF(Raw!$G85&gt;$C$8,IF(Raw!$Q85&gt;$C$8,IF(Raw!$N85&gt;$C$9,IF(Raw!$N85&lt;$A$9,IF(Raw!$X85&gt;$C$9,IF(Raw!$X85&lt;$A$9,Raw!I85,-999),-999),-999),-999),-999),-999)</f>
        <v>2.2879200000000002</v>
      </c>
      <c r="G85" s="9">
        <f>Raw!G85</f>
        <v>0.98655599999999999</v>
      </c>
      <c r="H85" s="9">
        <f>IF(Raw!$G85&gt;$C$8,IF(Raw!$Q85&gt;$C$8,IF(Raw!$N85&gt;$C$9,IF(Raw!$N85&lt;$A$9,IF(Raw!$X85&gt;$C$9,IF(Raw!$X85&lt;$A$9,Raw!L85,-999),-999),-999),-999),-999),-999)</f>
        <v>663</v>
      </c>
      <c r="I85" s="9">
        <f>IF(Raw!$G85&gt;$C$8,IF(Raw!$Q85&gt;$C$8,IF(Raw!$N85&gt;$C$9,IF(Raw!$N85&lt;$A$9,IF(Raw!$X85&gt;$C$9,IF(Raw!$X85&lt;$A$9,Raw!M85,-999),-999),-999),-999),-999),-999)</f>
        <v>0.13336799999999999</v>
      </c>
      <c r="J85" s="9">
        <f>IF(Raw!$G85&gt;$C$8,IF(Raw!$Q85&gt;$C$8,IF(Raw!$N85&gt;$C$9,IF(Raw!$N85&lt;$A$9,IF(Raw!$X85&gt;$C$9,IF(Raw!$X85&lt;$A$9,Raw!N85,-999),-999),-999),-999),-999),-999)</f>
        <v>955</v>
      </c>
      <c r="K85" s="9">
        <f>IF(Raw!$G85&gt;$C$8,IF(Raw!$Q85&gt;$C$8,IF(Raw!$N85&gt;$C$9,IF(Raw!$N85&lt;$A$9,IF(Raw!$X85&gt;$C$9,IF(Raw!$X85&lt;$A$9,Raw!R85,-999),-999),-999),-999),-999),-999)</f>
        <v>1.8446819999999999</v>
      </c>
      <c r="L85" s="9">
        <f>IF(Raw!$G85&gt;$C$8,IF(Raw!$Q85&gt;$C$8,IF(Raw!$N85&gt;$C$9,IF(Raw!$N85&lt;$A$9,IF(Raw!$X85&gt;$C$9,IF(Raw!$X85&lt;$A$9,Raw!S85,-999),-999),-999),-999),-999),-999)</f>
        <v>2.734013</v>
      </c>
      <c r="M85" s="9">
        <f>Raw!Q85</f>
        <v>0.99128099999999997</v>
      </c>
      <c r="N85" s="9">
        <f>IF(Raw!$G85&gt;$C$8,IF(Raw!$Q85&gt;$C$8,IF(Raw!$N85&gt;$C$9,IF(Raw!$N85&lt;$A$9,IF(Raw!$X85&gt;$C$9,IF(Raw!$X85&lt;$A$9,Raw!V85,-999),-999),-999),-999),-999),-999)</f>
        <v>704.2</v>
      </c>
      <c r="O85" s="9">
        <f>IF(Raw!$G85&gt;$C$8,IF(Raw!$Q85&gt;$C$8,IF(Raw!$N85&gt;$C$9,IF(Raw!$N85&lt;$A$9,IF(Raw!$X85&gt;$C$9,IF(Raw!$X85&lt;$A$9,Raw!W85,-999),-999),-999),-999),-999),-999)</f>
        <v>0.168212</v>
      </c>
      <c r="P85" s="9">
        <f>IF(Raw!$G85&gt;$C$8,IF(Raw!$Q85&gt;$C$8,IF(Raw!$N85&gt;$C$9,IF(Raw!$N85&lt;$A$9,IF(Raw!$X85&gt;$C$9,IF(Raw!$X85&lt;$A$9,Raw!X85,-999),-999),-999),-999),-999),-999)</f>
        <v>488</v>
      </c>
      <c r="R85" s="9">
        <f t="shared" si="20"/>
        <v>0.74161900000000025</v>
      </c>
      <c r="S85" s="9">
        <f t="shared" si="21"/>
        <v>0.32414551208084208</v>
      </c>
      <c r="T85" s="9">
        <f t="shared" si="22"/>
        <v>0.88933100000000009</v>
      </c>
      <c r="U85" s="9">
        <f t="shared" si="23"/>
        <v>0.32528411532790813</v>
      </c>
      <c r="V85" s="15">
        <f t="shared" si="16"/>
        <v>0</v>
      </c>
      <c r="X85" s="11">
        <f t="shared" si="24"/>
        <v>2.708999999999999E+18</v>
      </c>
      <c r="Y85" s="11">
        <f t="shared" si="25"/>
        <v>6.6299999999999994E-18</v>
      </c>
      <c r="Z85" s="11">
        <f t="shared" si="26"/>
        <v>9.549999999999999E-4</v>
      </c>
      <c r="AA85" s="16">
        <f t="shared" si="27"/>
        <v>1.6863194913566221E-2</v>
      </c>
      <c r="AB85" s="9">
        <f t="shared" si="17"/>
        <v>1.8596789619956766</v>
      </c>
      <c r="AC85" s="9">
        <f t="shared" si="18"/>
        <v>0.98313680508643386</v>
      </c>
      <c r="AD85" s="15">
        <f t="shared" si="19"/>
        <v>17.657795721011752</v>
      </c>
      <c r="AE85" s="3">
        <f t="shared" si="28"/>
        <v>798.25199999999973</v>
      </c>
      <c r="AF85" s="2">
        <f t="shared" si="29"/>
        <v>0.25</v>
      </c>
      <c r="AG85" s="9">
        <f t="shared" si="30"/>
        <v>4.4183080459617146E-3</v>
      </c>
      <c r="AH85" s="2">
        <f t="shared" si="31"/>
        <v>0.21379962694482449</v>
      </c>
    </row>
    <row r="86" spans="1:34">
      <c r="A86" s="1">
        <f>Raw!A86</f>
        <v>73</v>
      </c>
      <c r="B86" s="14">
        <f>Raw!B86</f>
        <v>0.46178240740740745</v>
      </c>
      <c r="C86" s="15">
        <f>Raw!C86</f>
        <v>68.3</v>
      </c>
      <c r="D86" s="15">
        <f>IF(C86&gt;0.5,Raw!D86*D$11,-999)</f>
        <v>4.5</v>
      </c>
      <c r="E86" s="9">
        <f>IF(Raw!$G86&gt;$C$8,IF(Raw!$Q86&gt;$C$8,IF(Raw!$N86&gt;$C$9,IF(Raw!$N86&lt;$A$9,IF(Raw!$X86&gt;$C$9,IF(Raw!$X86&lt;$A$9,Raw!H86,-999),-999),-999),-999),-999),-999)</f>
        <v>1.5493680000000001</v>
      </c>
      <c r="F86" s="9">
        <f>IF(Raw!$G86&gt;$C$8,IF(Raw!$Q86&gt;$C$8,IF(Raw!$N86&gt;$C$9,IF(Raw!$N86&lt;$A$9,IF(Raw!$X86&gt;$C$9,IF(Raw!$X86&lt;$A$9,Raw!I86,-999),-999),-999),-999),-999),-999)</f>
        <v>2.2517239999999998</v>
      </c>
      <c r="G86" s="9">
        <f>Raw!G86</f>
        <v>0.99021800000000004</v>
      </c>
      <c r="H86" s="9">
        <f>IF(Raw!$G86&gt;$C$8,IF(Raw!$Q86&gt;$C$8,IF(Raw!$N86&gt;$C$9,IF(Raw!$N86&lt;$A$9,IF(Raw!$X86&gt;$C$9,IF(Raw!$X86&lt;$A$9,Raw!L86,-999),-999),-999),-999),-999),-999)</f>
        <v>662.3</v>
      </c>
      <c r="I86" s="9">
        <f>IF(Raw!$G86&gt;$C$8,IF(Raw!$Q86&gt;$C$8,IF(Raw!$N86&gt;$C$9,IF(Raw!$N86&lt;$A$9,IF(Raw!$X86&gt;$C$9,IF(Raw!$X86&lt;$A$9,Raw!M86,-999),-999),-999),-999),-999),-999)</f>
        <v>0.23091999999999999</v>
      </c>
      <c r="J86" s="9">
        <f>IF(Raw!$G86&gt;$C$8,IF(Raw!$Q86&gt;$C$8,IF(Raw!$N86&gt;$C$9,IF(Raw!$N86&lt;$A$9,IF(Raw!$X86&gt;$C$9,IF(Raw!$X86&lt;$A$9,Raw!N86,-999),-999),-999),-999),-999),-999)</f>
        <v>426</v>
      </c>
      <c r="K86" s="9">
        <f>IF(Raw!$G86&gt;$C$8,IF(Raw!$Q86&gt;$C$8,IF(Raw!$N86&gt;$C$9,IF(Raw!$N86&lt;$A$9,IF(Raw!$X86&gt;$C$9,IF(Raw!$X86&lt;$A$9,Raw!R86,-999),-999),-999),-999),-999),-999)</f>
        <v>1.812225</v>
      </c>
      <c r="L86" s="9">
        <f>IF(Raw!$G86&gt;$C$8,IF(Raw!$Q86&gt;$C$8,IF(Raw!$N86&gt;$C$9,IF(Raw!$N86&lt;$A$9,IF(Raw!$X86&gt;$C$9,IF(Raw!$X86&lt;$A$9,Raw!S86,-999),-999),-999),-999),-999),-999)</f>
        <v>2.7056330000000002</v>
      </c>
      <c r="M86" s="9">
        <f>Raw!Q86</f>
        <v>0.98923000000000005</v>
      </c>
      <c r="N86" s="9">
        <f>IF(Raw!$G86&gt;$C$8,IF(Raw!$Q86&gt;$C$8,IF(Raw!$N86&gt;$C$9,IF(Raw!$N86&lt;$A$9,IF(Raw!$X86&gt;$C$9,IF(Raw!$X86&lt;$A$9,Raw!V86,-999),-999),-999),-999),-999),-999)</f>
        <v>739.4</v>
      </c>
      <c r="O86" s="9">
        <f>IF(Raw!$G86&gt;$C$8,IF(Raw!$Q86&gt;$C$8,IF(Raw!$N86&gt;$C$9,IF(Raw!$N86&lt;$A$9,IF(Raw!$X86&gt;$C$9,IF(Raw!$X86&lt;$A$9,Raw!W86,-999),-999),-999),-999),-999),-999)</f>
        <v>0.21119599999999999</v>
      </c>
      <c r="P86" s="9">
        <f>IF(Raw!$G86&gt;$C$8,IF(Raw!$Q86&gt;$C$8,IF(Raw!$N86&gt;$C$9,IF(Raw!$N86&lt;$A$9,IF(Raw!$X86&gt;$C$9,IF(Raw!$X86&lt;$A$9,Raw!X86,-999),-999),-999),-999),-999),-999)</f>
        <v>463</v>
      </c>
      <c r="R86" s="9">
        <f t="shared" si="20"/>
        <v>0.70235599999999976</v>
      </c>
      <c r="S86" s="9">
        <f t="shared" si="21"/>
        <v>0.31191922278218814</v>
      </c>
      <c r="T86" s="9">
        <f t="shared" si="22"/>
        <v>0.8934080000000002</v>
      </c>
      <c r="U86" s="9">
        <f t="shared" si="23"/>
        <v>0.33020295065886618</v>
      </c>
      <c r="V86" s="15">
        <f t="shared" si="16"/>
        <v>0</v>
      </c>
      <c r="X86" s="11">
        <f t="shared" si="24"/>
        <v>2.708999999999999E+18</v>
      </c>
      <c r="Y86" s="11">
        <f t="shared" si="25"/>
        <v>6.6229999999999993E-18</v>
      </c>
      <c r="Z86" s="11">
        <f t="shared" si="26"/>
        <v>4.26E-4</v>
      </c>
      <c r="AA86" s="16">
        <f t="shared" si="27"/>
        <v>7.5851922892258257E-3</v>
      </c>
      <c r="AB86" s="9">
        <f t="shared" si="17"/>
        <v>1.8190016714727326</v>
      </c>
      <c r="AC86" s="9">
        <f t="shared" si="18"/>
        <v>0.99241480771077417</v>
      </c>
      <c r="AD86" s="15">
        <f t="shared" si="19"/>
        <v>17.805615702408041</v>
      </c>
      <c r="AE86" s="3">
        <f t="shared" si="28"/>
        <v>797.40919999999971</v>
      </c>
      <c r="AF86" s="2">
        <f t="shared" si="29"/>
        <v>0.25</v>
      </c>
      <c r="AG86" s="9">
        <f t="shared" si="30"/>
        <v>4.522666802486904E-3</v>
      </c>
      <c r="AH86" s="2">
        <f t="shared" si="31"/>
        <v>0.21884949286214192</v>
      </c>
    </row>
    <row r="87" spans="1:34">
      <c r="A87" s="1">
        <f>Raw!A87</f>
        <v>74</v>
      </c>
      <c r="B87" s="14">
        <f>Raw!B87</f>
        <v>0.46184027777777775</v>
      </c>
      <c r="C87" s="15">
        <f>Raw!C87</f>
        <v>67</v>
      </c>
      <c r="D87" s="15">
        <f>IF(C87&gt;0.5,Raw!D87*D$11,-999)</f>
        <v>4.5</v>
      </c>
      <c r="E87" s="9">
        <f>IF(Raw!$G87&gt;$C$8,IF(Raw!$Q87&gt;$C$8,IF(Raw!$N87&gt;$C$9,IF(Raw!$N87&lt;$A$9,IF(Raw!$X87&gt;$C$9,IF(Raw!$X87&lt;$A$9,Raw!H87,-999),-999),-999),-999),-999),-999)</f>
        <v>1.522797</v>
      </c>
      <c r="F87" s="9">
        <f>IF(Raw!$G87&gt;$C$8,IF(Raw!$Q87&gt;$C$8,IF(Raw!$N87&gt;$C$9,IF(Raw!$N87&lt;$A$9,IF(Raw!$X87&gt;$C$9,IF(Raw!$X87&lt;$A$9,Raw!I87,-999),-999),-999),-999),-999),-999)</f>
        <v>2.2078790000000001</v>
      </c>
      <c r="G87" s="9">
        <f>Raw!G87</f>
        <v>0.98597999999999997</v>
      </c>
      <c r="H87" s="9">
        <f>IF(Raw!$G87&gt;$C$8,IF(Raw!$Q87&gt;$C$8,IF(Raw!$N87&gt;$C$9,IF(Raw!$N87&lt;$A$9,IF(Raw!$X87&gt;$C$9,IF(Raw!$X87&lt;$A$9,Raw!L87,-999),-999),-999),-999),-999),-999)</f>
        <v>669.7</v>
      </c>
      <c r="I87" s="9">
        <f>IF(Raw!$G87&gt;$C$8,IF(Raw!$Q87&gt;$C$8,IF(Raw!$N87&gt;$C$9,IF(Raw!$N87&lt;$A$9,IF(Raw!$X87&gt;$C$9,IF(Raw!$X87&lt;$A$9,Raw!M87,-999),-999),-999),-999),-999),-999)</f>
        <v>0.26702900000000002</v>
      </c>
      <c r="J87" s="9">
        <f>IF(Raw!$G87&gt;$C$8,IF(Raw!$Q87&gt;$C$8,IF(Raw!$N87&gt;$C$9,IF(Raw!$N87&lt;$A$9,IF(Raw!$X87&gt;$C$9,IF(Raw!$X87&lt;$A$9,Raw!N87,-999),-999),-999),-999),-999),-999)</f>
        <v>564</v>
      </c>
      <c r="K87" s="9">
        <f>IF(Raw!$G87&gt;$C$8,IF(Raw!$Q87&gt;$C$8,IF(Raw!$N87&gt;$C$9,IF(Raw!$N87&lt;$A$9,IF(Raw!$X87&gt;$C$9,IF(Raw!$X87&lt;$A$9,Raw!R87,-999),-999),-999),-999),-999),-999)</f>
        <v>1.756176</v>
      </c>
      <c r="L87" s="9">
        <f>IF(Raw!$G87&gt;$C$8,IF(Raw!$Q87&gt;$C$8,IF(Raw!$N87&gt;$C$9,IF(Raw!$N87&lt;$A$9,IF(Raw!$X87&gt;$C$9,IF(Raw!$X87&lt;$A$9,Raw!S87,-999),-999),-999),-999),-999),-999)</f>
        <v>2.608743</v>
      </c>
      <c r="M87" s="9">
        <f>Raw!Q87</f>
        <v>0.991815</v>
      </c>
      <c r="N87" s="9">
        <f>IF(Raw!$G87&gt;$C$8,IF(Raw!$Q87&gt;$C$8,IF(Raw!$N87&gt;$C$9,IF(Raw!$N87&lt;$A$9,IF(Raw!$X87&gt;$C$9,IF(Raw!$X87&lt;$A$9,Raw!V87,-999),-999),-999),-999),-999),-999)</f>
        <v>699</v>
      </c>
      <c r="O87" s="9">
        <f>IF(Raw!$G87&gt;$C$8,IF(Raw!$Q87&gt;$C$8,IF(Raw!$N87&gt;$C$9,IF(Raw!$N87&lt;$A$9,IF(Raw!$X87&gt;$C$9,IF(Raw!$X87&lt;$A$9,Raw!W87,-999),-999),-999),-999),-999),-999)</f>
        <v>0.13214999999999999</v>
      </c>
      <c r="P87" s="9">
        <f>IF(Raw!$G87&gt;$C$8,IF(Raw!$Q87&gt;$C$8,IF(Raw!$N87&gt;$C$9,IF(Raw!$N87&lt;$A$9,IF(Raw!$X87&gt;$C$9,IF(Raw!$X87&lt;$A$9,Raw!X87,-999),-999),-999),-999),-999),-999)</f>
        <v>805</v>
      </c>
      <c r="R87" s="9">
        <f t="shared" si="20"/>
        <v>0.68508200000000019</v>
      </c>
      <c r="S87" s="9">
        <f t="shared" si="21"/>
        <v>0.31028964902515044</v>
      </c>
      <c r="T87" s="9">
        <f t="shared" si="22"/>
        <v>0.85256700000000007</v>
      </c>
      <c r="U87" s="9">
        <f t="shared" si="23"/>
        <v>0.32681141837275657</v>
      </c>
      <c r="V87" s="15">
        <f t="shared" si="16"/>
        <v>0</v>
      </c>
      <c r="X87" s="11">
        <f t="shared" si="24"/>
        <v>2.708999999999999E+18</v>
      </c>
      <c r="Y87" s="11">
        <f t="shared" si="25"/>
        <v>6.6969999999999999E-18</v>
      </c>
      <c r="Z87" s="11">
        <f t="shared" si="26"/>
        <v>5.6399999999999994E-4</v>
      </c>
      <c r="AA87" s="16">
        <f t="shared" si="27"/>
        <v>1.0128548385346152E-2</v>
      </c>
      <c r="AB87" s="9">
        <f t="shared" si="17"/>
        <v>1.7648112661112494</v>
      </c>
      <c r="AC87" s="9">
        <f t="shared" si="18"/>
        <v>0.98987145161465384</v>
      </c>
      <c r="AD87" s="15">
        <f t="shared" si="19"/>
        <v>17.958419122954172</v>
      </c>
      <c r="AE87" s="3">
        <f t="shared" si="28"/>
        <v>806.31879999999978</v>
      </c>
      <c r="AF87" s="2">
        <f t="shared" si="29"/>
        <v>0.25</v>
      </c>
      <c r="AG87" s="9">
        <f t="shared" si="30"/>
        <v>4.5146280194654524E-3</v>
      </c>
      <c r="AH87" s="2">
        <f t="shared" si="31"/>
        <v>0.21846050033531986</v>
      </c>
    </row>
    <row r="88" spans="1:34">
      <c r="A88" s="1">
        <f>Raw!A88</f>
        <v>75</v>
      </c>
      <c r="B88" s="14">
        <f>Raw!B88</f>
        <v>0.46189814814814811</v>
      </c>
      <c r="C88" s="15">
        <f>Raw!C88</f>
        <v>65.900000000000006</v>
      </c>
      <c r="D88" s="15">
        <f>IF(C88&gt;0.5,Raw!D88*D$11,-999)</f>
        <v>5.4</v>
      </c>
      <c r="E88" s="9">
        <f>IF(Raw!$G88&gt;$C$8,IF(Raw!$Q88&gt;$C$8,IF(Raw!$N88&gt;$C$9,IF(Raw!$N88&lt;$A$9,IF(Raw!$X88&gt;$C$9,IF(Raw!$X88&lt;$A$9,Raw!H88,-999),-999),-999),-999),-999),-999)</f>
        <v>1.484551</v>
      </c>
      <c r="F88" s="9">
        <f>IF(Raw!$G88&gt;$C$8,IF(Raw!$Q88&gt;$C$8,IF(Raw!$N88&gt;$C$9,IF(Raw!$N88&lt;$A$9,IF(Raw!$X88&gt;$C$9,IF(Raw!$X88&lt;$A$9,Raw!I88,-999),-999),-999),-999),-999),-999)</f>
        <v>2.162795</v>
      </c>
      <c r="G88" s="9">
        <f>Raw!G88</f>
        <v>0.98898900000000001</v>
      </c>
      <c r="H88" s="9">
        <f>IF(Raw!$G88&gt;$C$8,IF(Raw!$Q88&gt;$C$8,IF(Raw!$N88&gt;$C$9,IF(Raw!$N88&lt;$A$9,IF(Raw!$X88&gt;$C$9,IF(Raw!$X88&lt;$A$9,Raw!L88,-999),-999),-999),-999),-999),-999)</f>
        <v>667.4</v>
      </c>
      <c r="I88" s="9">
        <f>IF(Raw!$G88&gt;$C$8,IF(Raw!$Q88&gt;$C$8,IF(Raw!$N88&gt;$C$9,IF(Raw!$N88&lt;$A$9,IF(Raw!$X88&gt;$C$9,IF(Raw!$X88&lt;$A$9,Raw!M88,-999),-999),-999),-999),-999),-999)</f>
        <v>4.5931E-2</v>
      </c>
      <c r="J88" s="9">
        <f>IF(Raw!$G88&gt;$C$8,IF(Raw!$Q88&gt;$C$8,IF(Raw!$N88&gt;$C$9,IF(Raw!$N88&lt;$A$9,IF(Raw!$X88&gt;$C$9,IF(Raw!$X88&lt;$A$9,Raw!N88,-999),-999),-999),-999),-999),-999)</f>
        <v>762</v>
      </c>
      <c r="K88" s="9">
        <f>IF(Raw!$G88&gt;$C$8,IF(Raw!$Q88&gt;$C$8,IF(Raw!$N88&gt;$C$9,IF(Raw!$N88&lt;$A$9,IF(Raw!$X88&gt;$C$9,IF(Raw!$X88&lt;$A$9,Raw!R88,-999),-999),-999),-999),-999),-999)</f>
        <v>1.7841899999999999</v>
      </c>
      <c r="L88" s="9">
        <f>IF(Raw!$G88&gt;$C$8,IF(Raw!$Q88&gt;$C$8,IF(Raw!$N88&gt;$C$9,IF(Raw!$N88&lt;$A$9,IF(Raw!$X88&gt;$C$9,IF(Raw!$X88&lt;$A$9,Raw!S88,-999),-999),-999),-999),-999),-999)</f>
        <v>2.6550099999999999</v>
      </c>
      <c r="M88" s="9">
        <f>Raw!Q88</f>
        <v>0.99402100000000004</v>
      </c>
      <c r="N88" s="9">
        <f>IF(Raw!$G88&gt;$C$8,IF(Raw!$Q88&gt;$C$8,IF(Raw!$N88&gt;$C$9,IF(Raw!$N88&lt;$A$9,IF(Raw!$X88&gt;$C$9,IF(Raw!$X88&lt;$A$9,Raw!V88,-999),-999),-999),-999),-999),-999)</f>
        <v>696.9</v>
      </c>
      <c r="O88" s="9">
        <f>IF(Raw!$G88&gt;$C$8,IF(Raw!$Q88&gt;$C$8,IF(Raw!$N88&gt;$C$9,IF(Raw!$N88&lt;$A$9,IF(Raw!$X88&gt;$C$9,IF(Raw!$X88&lt;$A$9,Raw!W88,-999),-999),-999),-999),-999),-999)</f>
        <v>0.14174</v>
      </c>
      <c r="P88" s="9">
        <f>IF(Raw!$G88&gt;$C$8,IF(Raw!$Q88&gt;$C$8,IF(Raw!$N88&gt;$C$9,IF(Raw!$N88&lt;$A$9,IF(Raw!$X88&gt;$C$9,IF(Raw!$X88&lt;$A$9,Raw!X88,-999),-999),-999),-999),-999),-999)</f>
        <v>968</v>
      </c>
      <c r="R88" s="9">
        <f t="shared" si="20"/>
        <v>0.67824400000000007</v>
      </c>
      <c r="S88" s="9">
        <f t="shared" si="21"/>
        <v>0.313596064351915</v>
      </c>
      <c r="T88" s="9">
        <f t="shared" si="22"/>
        <v>0.87081999999999993</v>
      </c>
      <c r="U88" s="9">
        <f t="shared" si="23"/>
        <v>0.32799123167144378</v>
      </c>
      <c r="V88" s="15">
        <f t="shared" si="16"/>
        <v>0</v>
      </c>
      <c r="X88" s="11">
        <f t="shared" si="24"/>
        <v>3.2508E+18</v>
      </c>
      <c r="Y88" s="11">
        <f t="shared" si="25"/>
        <v>6.6739999999999993E-18</v>
      </c>
      <c r="Z88" s="11">
        <f t="shared" si="26"/>
        <v>7.6199999999999998E-4</v>
      </c>
      <c r="AA88" s="16">
        <f t="shared" si="27"/>
        <v>1.6263359873019547E-2</v>
      </c>
      <c r="AB88" s="9">
        <f t="shared" si="17"/>
        <v>1.7983524590446229</v>
      </c>
      <c r="AC88" s="9">
        <f t="shared" si="18"/>
        <v>0.98373664012698037</v>
      </c>
      <c r="AD88" s="15">
        <f t="shared" si="19"/>
        <v>21.34299195934323</v>
      </c>
      <c r="AE88" s="3">
        <f t="shared" si="28"/>
        <v>803.54959999999971</v>
      </c>
      <c r="AF88" s="2">
        <f t="shared" si="29"/>
        <v>0.25</v>
      </c>
      <c r="AG88" s="9">
        <f t="shared" si="30"/>
        <v>5.3848570925374671E-3</v>
      </c>
      <c r="AH88" s="2">
        <f t="shared" si="31"/>
        <v>0.26057043229205362</v>
      </c>
    </row>
    <row r="89" spans="1:34">
      <c r="A89" s="1">
        <f>Raw!A89</f>
        <v>76</v>
      </c>
      <c r="B89" s="14">
        <f>Raw!B89</f>
        <v>0.46194444444444444</v>
      </c>
      <c r="C89" s="15">
        <f>Raw!C89</f>
        <v>64.7</v>
      </c>
      <c r="D89" s="15">
        <f>IF(C89&gt;0.5,Raw!D89*D$11,-999)</f>
        <v>5.4</v>
      </c>
      <c r="E89" s="9">
        <f>IF(Raw!$G89&gt;$C$8,IF(Raw!$Q89&gt;$C$8,IF(Raw!$N89&gt;$C$9,IF(Raw!$N89&lt;$A$9,IF(Raw!$X89&gt;$C$9,IF(Raw!$X89&lt;$A$9,Raw!H89,-999),-999),-999),-999),-999),-999)</f>
        <v>1.4637249999999999</v>
      </c>
      <c r="F89" s="9">
        <f>IF(Raw!$G89&gt;$C$8,IF(Raw!$Q89&gt;$C$8,IF(Raw!$N89&gt;$C$9,IF(Raw!$N89&lt;$A$9,IF(Raw!$X89&gt;$C$9,IF(Raw!$X89&lt;$A$9,Raw!I89,-999),-999),-999),-999),-999),-999)</f>
        <v>2.1365379999999998</v>
      </c>
      <c r="G89" s="9">
        <f>Raw!G89</f>
        <v>0.98856900000000003</v>
      </c>
      <c r="H89" s="9">
        <f>IF(Raw!$G89&gt;$C$8,IF(Raw!$Q89&gt;$C$8,IF(Raw!$N89&gt;$C$9,IF(Raw!$N89&lt;$A$9,IF(Raw!$X89&gt;$C$9,IF(Raw!$X89&lt;$A$9,Raw!L89,-999),-999),-999),-999),-999),-999)</f>
        <v>677.2</v>
      </c>
      <c r="I89" s="9">
        <f>IF(Raw!$G89&gt;$C$8,IF(Raw!$Q89&gt;$C$8,IF(Raw!$N89&gt;$C$9,IF(Raw!$N89&lt;$A$9,IF(Raw!$X89&gt;$C$9,IF(Raw!$X89&lt;$A$9,Raw!M89,-999),-999),-999),-999),-999),-999)</f>
        <v>0.14343400000000001</v>
      </c>
      <c r="J89" s="9">
        <f>IF(Raw!$G89&gt;$C$8,IF(Raw!$Q89&gt;$C$8,IF(Raw!$N89&gt;$C$9,IF(Raw!$N89&lt;$A$9,IF(Raw!$X89&gt;$C$9,IF(Raw!$X89&lt;$A$9,Raw!N89,-999),-999),-999),-999),-999),-999)</f>
        <v>670</v>
      </c>
      <c r="K89" s="9">
        <f>IF(Raw!$G89&gt;$C$8,IF(Raw!$Q89&gt;$C$8,IF(Raw!$N89&gt;$C$9,IF(Raw!$N89&lt;$A$9,IF(Raw!$X89&gt;$C$9,IF(Raw!$X89&lt;$A$9,Raw!R89,-999),-999),-999),-999),-999),-999)</f>
        <v>1.704226</v>
      </c>
      <c r="L89" s="9">
        <f>IF(Raw!$G89&gt;$C$8,IF(Raw!$Q89&gt;$C$8,IF(Raw!$N89&gt;$C$9,IF(Raw!$N89&lt;$A$9,IF(Raw!$X89&gt;$C$9,IF(Raw!$X89&lt;$A$9,Raw!S89,-999),-999),-999),-999),-999),-999)</f>
        <v>2.535679</v>
      </c>
      <c r="M89" s="9">
        <f>Raw!Q89</f>
        <v>0.99010699999999996</v>
      </c>
      <c r="N89" s="9">
        <f>IF(Raw!$G89&gt;$C$8,IF(Raw!$Q89&gt;$C$8,IF(Raw!$N89&gt;$C$9,IF(Raw!$N89&lt;$A$9,IF(Raw!$X89&gt;$C$9,IF(Raw!$X89&lt;$A$9,Raw!V89,-999),-999),-999),-999),-999),-999)</f>
        <v>724.7</v>
      </c>
      <c r="O89" s="9">
        <f>IF(Raw!$G89&gt;$C$8,IF(Raw!$Q89&gt;$C$8,IF(Raw!$N89&gt;$C$9,IF(Raw!$N89&lt;$A$9,IF(Raw!$X89&gt;$C$9,IF(Raw!$X89&lt;$A$9,Raw!W89,-999),-999),-999),-999),-999),-999)</f>
        <v>0.114208</v>
      </c>
      <c r="P89" s="9">
        <f>IF(Raw!$G89&gt;$C$8,IF(Raw!$Q89&gt;$C$8,IF(Raw!$N89&gt;$C$9,IF(Raw!$N89&lt;$A$9,IF(Raw!$X89&gt;$C$9,IF(Raw!$X89&lt;$A$9,Raw!X89,-999),-999),-999),-999),-999),-999)</f>
        <v>262</v>
      </c>
      <c r="R89" s="9">
        <f t="shared" si="20"/>
        <v>0.67281299999999988</v>
      </c>
      <c r="S89" s="9">
        <f t="shared" si="21"/>
        <v>0.31490804282441964</v>
      </c>
      <c r="T89" s="9">
        <f t="shared" si="22"/>
        <v>0.831453</v>
      </c>
      <c r="U89" s="9">
        <f t="shared" si="23"/>
        <v>0.32790152065778044</v>
      </c>
      <c r="V89" s="15">
        <f t="shared" si="16"/>
        <v>0</v>
      </c>
      <c r="X89" s="11">
        <f t="shared" si="24"/>
        <v>3.2508E+18</v>
      </c>
      <c r="Y89" s="11">
        <f t="shared" si="25"/>
        <v>6.7719999999999999E-18</v>
      </c>
      <c r="Z89" s="11">
        <f t="shared" si="26"/>
        <v>6.7000000000000002E-4</v>
      </c>
      <c r="AA89" s="16">
        <f t="shared" si="27"/>
        <v>1.4535269511717143E-2</v>
      </c>
      <c r="AB89" s="9">
        <f t="shared" si="17"/>
        <v>1.7163113934413259</v>
      </c>
      <c r="AC89" s="9">
        <f t="shared" si="18"/>
        <v>0.98546473048828276</v>
      </c>
      <c r="AD89" s="15">
        <f t="shared" si="19"/>
        <v>21.694432107040505</v>
      </c>
      <c r="AE89" s="3">
        <f t="shared" si="28"/>
        <v>815.34879999999976</v>
      </c>
      <c r="AF89" s="2">
        <f t="shared" si="29"/>
        <v>0.25</v>
      </c>
      <c r="AG89" s="9">
        <f t="shared" si="30"/>
        <v>5.4720286751581207E-3</v>
      </c>
      <c r="AH89" s="2">
        <f t="shared" si="31"/>
        <v>0.26478861980877055</v>
      </c>
    </row>
    <row r="90" spans="1:34">
      <c r="A90" s="1">
        <f>Raw!A90</f>
        <v>77</v>
      </c>
      <c r="B90" s="14">
        <f>Raw!B90</f>
        <v>0.46200231481481485</v>
      </c>
      <c r="C90" s="15">
        <f>Raw!C90</f>
        <v>63.4</v>
      </c>
      <c r="D90" s="15">
        <f>IF(C90&gt;0.5,Raw!D90*D$11,-999)</f>
        <v>5.4</v>
      </c>
      <c r="E90" s="9">
        <f>IF(Raw!$G90&gt;$C$8,IF(Raw!$Q90&gt;$C$8,IF(Raw!$N90&gt;$C$9,IF(Raw!$N90&lt;$A$9,IF(Raw!$X90&gt;$C$9,IF(Raw!$X90&lt;$A$9,Raw!H90,-999),-999),-999),-999),-999),-999)</f>
        <v>1.4383360000000001</v>
      </c>
      <c r="F90" s="9">
        <f>IF(Raw!$G90&gt;$C$8,IF(Raw!$Q90&gt;$C$8,IF(Raw!$N90&gt;$C$9,IF(Raw!$N90&lt;$A$9,IF(Raw!$X90&gt;$C$9,IF(Raw!$X90&lt;$A$9,Raw!I90,-999),-999),-999),-999),-999),-999)</f>
        <v>2.131529</v>
      </c>
      <c r="G90" s="9">
        <f>Raw!G90</f>
        <v>0.98670999999999998</v>
      </c>
      <c r="H90" s="9">
        <f>IF(Raw!$G90&gt;$C$8,IF(Raw!$Q90&gt;$C$8,IF(Raw!$N90&gt;$C$9,IF(Raw!$N90&lt;$A$9,IF(Raw!$X90&gt;$C$9,IF(Raw!$X90&lt;$A$9,Raw!L90,-999),-999),-999),-999),-999),-999)</f>
        <v>701.9</v>
      </c>
      <c r="I90" s="9">
        <f>IF(Raw!$G90&gt;$C$8,IF(Raw!$Q90&gt;$C$8,IF(Raw!$N90&gt;$C$9,IF(Raw!$N90&lt;$A$9,IF(Raw!$X90&gt;$C$9,IF(Raw!$X90&lt;$A$9,Raw!M90,-999),-999),-999),-999),-999),-999)</f>
        <v>1.0633E-2</v>
      </c>
      <c r="J90" s="9">
        <f>IF(Raw!$G90&gt;$C$8,IF(Raw!$Q90&gt;$C$8,IF(Raw!$N90&gt;$C$9,IF(Raw!$N90&lt;$A$9,IF(Raw!$X90&gt;$C$9,IF(Raw!$X90&lt;$A$9,Raw!N90,-999),-999),-999),-999),-999),-999)</f>
        <v>777</v>
      </c>
      <c r="K90" s="9">
        <f>IF(Raw!$G90&gt;$C$8,IF(Raw!$Q90&gt;$C$8,IF(Raw!$N90&gt;$C$9,IF(Raw!$N90&lt;$A$9,IF(Raw!$X90&gt;$C$9,IF(Raw!$X90&lt;$A$9,Raw!R90,-999),-999),-999),-999),-999),-999)</f>
        <v>1.6742649999999999</v>
      </c>
      <c r="L90" s="9">
        <f>IF(Raw!$G90&gt;$C$8,IF(Raw!$Q90&gt;$C$8,IF(Raw!$N90&gt;$C$9,IF(Raw!$N90&lt;$A$9,IF(Raw!$X90&gt;$C$9,IF(Raw!$X90&lt;$A$9,Raw!S90,-999),-999),-999),-999),-999),-999)</f>
        <v>2.5000619999999998</v>
      </c>
      <c r="M90" s="9">
        <f>Raw!Q90</f>
        <v>0.98834699999999998</v>
      </c>
      <c r="N90" s="9">
        <f>IF(Raw!$G90&gt;$C$8,IF(Raw!$Q90&gt;$C$8,IF(Raw!$N90&gt;$C$9,IF(Raw!$N90&lt;$A$9,IF(Raw!$X90&gt;$C$9,IF(Raw!$X90&lt;$A$9,Raw!V90,-999),-999),-999),-999),-999),-999)</f>
        <v>694.9</v>
      </c>
      <c r="O90" s="9">
        <f>IF(Raw!$G90&gt;$C$8,IF(Raw!$Q90&gt;$C$8,IF(Raw!$N90&gt;$C$9,IF(Raw!$N90&lt;$A$9,IF(Raw!$X90&gt;$C$9,IF(Raw!$X90&lt;$A$9,Raw!W90,-999),-999),-999),-999),-999),-999)</f>
        <v>9.1062000000000004E-2</v>
      </c>
      <c r="P90" s="9">
        <f>IF(Raw!$G90&gt;$C$8,IF(Raw!$Q90&gt;$C$8,IF(Raw!$N90&gt;$C$9,IF(Raw!$N90&lt;$A$9,IF(Raw!$X90&gt;$C$9,IF(Raw!$X90&lt;$A$9,Raw!X90,-999),-999),-999),-999),-999),-999)</f>
        <v>479</v>
      </c>
      <c r="R90" s="9">
        <f t="shared" si="20"/>
        <v>0.69319299999999995</v>
      </c>
      <c r="S90" s="9">
        <f t="shared" si="21"/>
        <v>0.3252092746568308</v>
      </c>
      <c r="T90" s="9">
        <f t="shared" si="22"/>
        <v>0.82579699999999989</v>
      </c>
      <c r="U90" s="9">
        <f t="shared" si="23"/>
        <v>0.33031060829691422</v>
      </c>
      <c r="V90" s="15">
        <f t="shared" si="16"/>
        <v>0</v>
      </c>
      <c r="X90" s="11">
        <f t="shared" si="24"/>
        <v>3.2508E+18</v>
      </c>
      <c r="Y90" s="11">
        <f t="shared" si="25"/>
        <v>7.0189999999999994E-18</v>
      </c>
      <c r="Z90" s="11">
        <f t="shared" si="26"/>
        <v>7.7699999999999991E-4</v>
      </c>
      <c r="AA90" s="16">
        <f t="shared" si="27"/>
        <v>1.7420247575229617E-2</v>
      </c>
      <c r="AB90" s="9">
        <f t="shared" si="17"/>
        <v>1.6886505881868819</v>
      </c>
      <c r="AC90" s="9">
        <f t="shared" si="18"/>
        <v>0.98257975242477025</v>
      </c>
      <c r="AD90" s="15">
        <f t="shared" si="19"/>
        <v>22.419881049201567</v>
      </c>
      <c r="AE90" s="3">
        <f t="shared" si="28"/>
        <v>845.08759999999972</v>
      </c>
      <c r="AF90" s="2">
        <f t="shared" si="29"/>
        <v>0.25</v>
      </c>
      <c r="AG90" s="9">
        <f t="shared" si="30"/>
        <v>5.696557344081715E-3</v>
      </c>
      <c r="AH90" s="2">
        <f t="shared" si="31"/>
        <v>0.27565344524758478</v>
      </c>
    </row>
    <row r="91" spans="1:34">
      <c r="A91" s="1">
        <f>Raw!A91</f>
        <v>78</v>
      </c>
      <c r="B91" s="14">
        <f>Raw!B91</f>
        <v>0.46206018518518516</v>
      </c>
      <c r="C91" s="15">
        <f>Raw!C91</f>
        <v>62.3</v>
      </c>
      <c r="D91" s="15">
        <f>IF(C91&gt;0.5,Raw!D91*D$11,-999)</f>
        <v>5.4</v>
      </c>
      <c r="E91" s="9">
        <f>IF(Raw!$G91&gt;$C$8,IF(Raw!$Q91&gt;$C$8,IF(Raw!$N91&gt;$C$9,IF(Raw!$N91&lt;$A$9,IF(Raw!$X91&gt;$C$9,IF(Raw!$X91&lt;$A$9,Raw!H91,-999),-999),-999),-999),-999),-999)</f>
        <v>1.4571689999999999</v>
      </c>
      <c r="F91" s="9">
        <f>IF(Raw!$G91&gt;$C$8,IF(Raw!$Q91&gt;$C$8,IF(Raw!$N91&gt;$C$9,IF(Raw!$N91&lt;$A$9,IF(Raw!$X91&gt;$C$9,IF(Raw!$X91&lt;$A$9,Raw!I91,-999),-999),-999),-999),-999),-999)</f>
        <v>2.1153249999999999</v>
      </c>
      <c r="G91" s="9">
        <f>Raw!G91</f>
        <v>0.98438999999999999</v>
      </c>
      <c r="H91" s="9">
        <f>IF(Raw!$G91&gt;$C$8,IF(Raw!$Q91&gt;$C$8,IF(Raw!$N91&gt;$C$9,IF(Raw!$N91&lt;$A$9,IF(Raw!$X91&gt;$C$9,IF(Raw!$X91&lt;$A$9,Raw!L91,-999),-999),-999),-999),-999),-999)</f>
        <v>649.70000000000005</v>
      </c>
      <c r="I91" s="9">
        <f>IF(Raw!$G91&gt;$C$8,IF(Raw!$Q91&gt;$C$8,IF(Raw!$N91&gt;$C$9,IF(Raw!$N91&lt;$A$9,IF(Raw!$X91&gt;$C$9,IF(Raw!$X91&lt;$A$9,Raw!M91,-999),-999),-999),-999),-999),-999)</f>
        <v>0.13026599999999999</v>
      </c>
      <c r="J91" s="9">
        <f>IF(Raw!$G91&gt;$C$8,IF(Raw!$Q91&gt;$C$8,IF(Raw!$N91&gt;$C$9,IF(Raw!$N91&lt;$A$9,IF(Raw!$X91&gt;$C$9,IF(Raw!$X91&lt;$A$9,Raw!N91,-999),-999),-999),-999),-999),-999)</f>
        <v>560</v>
      </c>
      <c r="K91" s="9">
        <f>IF(Raw!$G91&gt;$C$8,IF(Raw!$Q91&gt;$C$8,IF(Raw!$N91&gt;$C$9,IF(Raw!$N91&lt;$A$9,IF(Raw!$X91&gt;$C$9,IF(Raw!$X91&lt;$A$9,Raw!R91,-999),-999),-999),-999),-999),-999)</f>
        <v>1.644377</v>
      </c>
      <c r="L91" s="9">
        <f>IF(Raw!$G91&gt;$C$8,IF(Raw!$Q91&gt;$C$8,IF(Raw!$N91&gt;$C$9,IF(Raw!$N91&lt;$A$9,IF(Raw!$X91&gt;$C$9,IF(Raw!$X91&lt;$A$9,Raw!S91,-999),-999),-999),-999),-999),-999)</f>
        <v>2.386539</v>
      </c>
      <c r="M91" s="9">
        <f>Raw!Q91</f>
        <v>0.98096700000000003</v>
      </c>
      <c r="N91" s="9">
        <f>IF(Raw!$G91&gt;$C$8,IF(Raw!$Q91&gt;$C$8,IF(Raw!$N91&gt;$C$9,IF(Raw!$N91&lt;$A$9,IF(Raw!$X91&gt;$C$9,IF(Raw!$X91&lt;$A$9,Raw!V91,-999),-999),-999),-999),-999),-999)</f>
        <v>690.7</v>
      </c>
      <c r="O91" s="9">
        <f>IF(Raw!$G91&gt;$C$8,IF(Raw!$Q91&gt;$C$8,IF(Raw!$N91&gt;$C$9,IF(Raw!$N91&lt;$A$9,IF(Raw!$X91&gt;$C$9,IF(Raw!$X91&lt;$A$9,Raw!W91,-999),-999),-999),-999),-999),-999)</f>
        <v>0.130187</v>
      </c>
      <c r="P91" s="9">
        <f>IF(Raw!$G91&gt;$C$8,IF(Raw!$Q91&gt;$C$8,IF(Raw!$N91&gt;$C$9,IF(Raw!$N91&lt;$A$9,IF(Raw!$X91&gt;$C$9,IF(Raw!$X91&lt;$A$9,Raw!X91,-999),-999),-999),-999),-999),-999)</f>
        <v>434</v>
      </c>
      <c r="R91" s="9">
        <f t="shared" si="20"/>
        <v>0.65815599999999996</v>
      </c>
      <c r="S91" s="9">
        <f t="shared" si="21"/>
        <v>0.31113705931712621</v>
      </c>
      <c r="T91" s="9">
        <f t="shared" si="22"/>
        <v>0.74216199999999999</v>
      </c>
      <c r="U91" s="9">
        <f t="shared" si="23"/>
        <v>0.31097836658022349</v>
      </c>
      <c r="V91" s="15">
        <f t="shared" si="16"/>
        <v>0</v>
      </c>
      <c r="X91" s="11">
        <f t="shared" si="24"/>
        <v>3.2508E+18</v>
      </c>
      <c r="Y91" s="11">
        <f t="shared" si="25"/>
        <v>6.4970000000000002E-18</v>
      </c>
      <c r="Z91" s="11">
        <f t="shared" si="26"/>
        <v>5.5999999999999995E-4</v>
      </c>
      <c r="AA91" s="16">
        <f t="shared" si="27"/>
        <v>1.1689197252290286E-2</v>
      </c>
      <c r="AB91" s="9">
        <f t="shared" si="17"/>
        <v>1.6530522780111543</v>
      </c>
      <c r="AC91" s="9">
        <f t="shared" si="18"/>
        <v>0.98831080274770966</v>
      </c>
      <c r="AD91" s="15">
        <f t="shared" si="19"/>
        <v>20.873566521946941</v>
      </c>
      <c r="AE91" s="3">
        <f t="shared" si="28"/>
        <v>782.23879999999986</v>
      </c>
      <c r="AF91" s="2">
        <f t="shared" si="29"/>
        <v>0.25</v>
      </c>
      <c r="AG91" s="9">
        <f t="shared" si="30"/>
        <v>4.9932520166913047E-3</v>
      </c>
      <c r="AH91" s="2">
        <f t="shared" si="31"/>
        <v>0.24162086647304448</v>
      </c>
    </row>
    <row r="92" spans="1:34">
      <c r="A92" s="1">
        <f>Raw!A92</f>
        <v>79</v>
      </c>
      <c r="B92" s="14">
        <f>Raw!B92</f>
        <v>0.46211805555555557</v>
      </c>
      <c r="C92" s="15">
        <f>Raw!C92</f>
        <v>61</v>
      </c>
      <c r="D92" s="15">
        <f>IF(C92&gt;0.5,Raw!D92*D$11,-999)</f>
        <v>6.3</v>
      </c>
      <c r="E92" s="9">
        <f>IF(Raw!$G92&gt;$C$8,IF(Raw!$Q92&gt;$C$8,IF(Raw!$N92&gt;$C$9,IF(Raw!$N92&lt;$A$9,IF(Raw!$X92&gt;$C$9,IF(Raw!$X92&lt;$A$9,Raw!H92,-999),-999),-999),-999),-999),-999)</f>
        <v>1.4389460000000001</v>
      </c>
      <c r="F92" s="9">
        <f>IF(Raw!$G92&gt;$C$8,IF(Raw!$Q92&gt;$C$8,IF(Raw!$N92&gt;$C$9,IF(Raw!$N92&lt;$A$9,IF(Raw!$X92&gt;$C$9,IF(Raw!$X92&lt;$A$9,Raw!I92,-999),-999),-999),-999),-999),-999)</f>
        <v>2.0472459999999999</v>
      </c>
      <c r="G92" s="9">
        <f>Raw!G92</f>
        <v>0.98306300000000002</v>
      </c>
      <c r="H92" s="9">
        <f>IF(Raw!$G92&gt;$C$8,IF(Raw!$Q92&gt;$C$8,IF(Raw!$N92&gt;$C$9,IF(Raw!$N92&lt;$A$9,IF(Raw!$X92&gt;$C$9,IF(Raw!$X92&lt;$A$9,Raw!L92,-999),-999),-999),-999),-999),-999)</f>
        <v>635.79999999999995</v>
      </c>
      <c r="I92" s="9">
        <f>IF(Raw!$G92&gt;$C$8,IF(Raw!$Q92&gt;$C$8,IF(Raw!$N92&gt;$C$9,IF(Raw!$N92&lt;$A$9,IF(Raw!$X92&gt;$C$9,IF(Raw!$X92&lt;$A$9,Raw!M92,-999),-999),-999),-999),-999),-999)</f>
        <v>0.21958900000000001</v>
      </c>
      <c r="J92" s="9">
        <f>IF(Raw!$G92&gt;$C$8,IF(Raw!$Q92&gt;$C$8,IF(Raw!$N92&gt;$C$9,IF(Raw!$N92&lt;$A$9,IF(Raw!$X92&gt;$C$9,IF(Raw!$X92&lt;$A$9,Raw!N92,-999),-999),-999),-999),-999),-999)</f>
        <v>907</v>
      </c>
      <c r="K92" s="9">
        <f>IF(Raw!$G92&gt;$C$8,IF(Raw!$Q92&gt;$C$8,IF(Raw!$N92&gt;$C$9,IF(Raw!$N92&lt;$A$9,IF(Raw!$X92&gt;$C$9,IF(Raw!$X92&lt;$A$9,Raw!R92,-999),-999),-999),-999),-999),-999)</f>
        <v>1.6385430000000001</v>
      </c>
      <c r="L92" s="9">
        <f>IF(Raw!$G92&gt;$C$8,IF(Raw!$Q92&gt;$C$8,IF(Raw!$N92&gt;$C$9,IF(Raw!$N92&lt;$A$9,IF(Raw!$X92&gt;$C$9,IF(Raw!$X92&lt;$A$9,Raw!S92,-999),-999),-999),-999),-999),-999)</f>
        <v>2.401516</v>
      </c>
      <c r="M92" s="9">
        <f>Raw!Q92</f>
        <v>0.98224</v>
      </c>
      <c r="N92" s="9">
        <f>IF(Raw!$G92&gt;$C$8,IF(Raw!$Q92&gt;$C$8,IF(Raw!$N92&gt;$C$9,IF(Raw!$N92&lt;$A$9,IF(Raw!$X92&gt;$C$9,IF(Raw!$X92&lt;$A$9,Raw!V92,-999),-999),-999),-999),-999),-999)</f>
        <v>688.8</v>
      </c>
      <c r="O92" s="9">
        <f>IF(Raw!$G92&gt;$C$8,IF(Raw!$Q92&gt;$C$8,IF(Raw!$N92&gt;$C$9,IF(Raw!$N92&lt;$A$9,IF(Raw!$X92&gt;$C$9,IF(Raw!$X92&lt;$A$9,Raw!W92,-999),-999),-999),-999),-999),-999)</f>
        <v>0.11247600000000001</v>
      </c>
      <c r="P92" s="9">
        <f>IF(Raw!$G92&gt;$C$8,IF(Raw!$Q92&gt;$C$8,IF(Raw!$N92&gt;$C$9,IF(Raw!$N92&lt;$A$9,IF(Raw!$X92&gt;$C$9,IF(Raw!$X92&lt;$A$9,Raw!X92,-999),-999),-999),-999),-999),-999)</f>
        <v>523</v>
      </c>
      <c r="R92" s="9">
        <f t="shared" si="20"/>
        <v>0.60829999999999984</v>
      </c>
      <c r="S92" s="9">
        <f t="shared" si="21"/>
        <v>0.29713087728587567</v>
      </c>
      <c r="T92" s="9">
        <f t="shared" si="22"/>
        <v>0.7629729999999999</v>
      </c>
      <c r="U92" s="9">
        <f t="shared" si="23"/>
        <v>0.31770473317687659</v>
      </c>
      <c r="V92" s="15">
        <f t="shared" si="16"/>
        <v>0</v>
      </c>
      <c r="X92" s="11">
        <f t="shared" si="24"/>
        <v>3.792599999999999E+18</v>
      </c>
      <c r="Y92" s="11">
        <f t="shared" si="25"/>
        <v>6.3579999999999988E-18</v>
      </c>
      <c r="Z92" s="11">
        <f t="shared" si="26"/>
        <v>9.0699999999999993E-4</v>
      </c>
      <c r="AA92" s="16">
        <f t="shared" si="27"/>
        <v>2.1402714491124748E-2</v>
      </c>
      <c r="AB92" s="9">
        <f t="shared" si="17"/>
        <v>1.654872693283437</v>
      </c>
      <c r="AC92" s="9">
        <f t="shared" si="18"/>
        <v>0.97859728550887526</v>
      </c>
      <c r="AD92" s="15">
        <f t="shared" si="19"/>
        <v>23.597259637403255</v>
      </c>
      <c r="AE92" s="3">
        <f t="shared" si="28"/>
        <v>765.50319999999965</v>
      </c>
      <c r="AF92" s="2">
        <f t="shared" si="29"/>
        <v>0.25</v>
      </c>
      <c r="AG92" s="9">
        <f t="shared" si="30"/>
        <v>5.7668931360051389E-3</v>
      </c>
      <c r="AH92" s="2">
        <f t="shared" si="31"/>
        <v>0.2790569576142341</v>
      </c>
    </row>
    <row r="93" spans="1:34">
      <c r="A93" s="1">
        <f>Raw!A93</f>
        <v>80</v>
      </c>
      <c r="B93" s="14">
        <f>Raw!B93</f>
        <v>0.46217592592592593</v>
      </c>
      <c r="C93" s="15">
        <f>Raw!C93</f>
        <v>59.7</v>
      </c>
      <c r="D93" s="15">
        <f>IF(C93&gt;0.5,Raw!D93*D$11,-999)</f>
        <v>6.3</v>
      </c>
      <c r="E93" s="9">
        <f>IF(Raw!$G93&gt;$C$8,IF(Raw!$Q93&gt;$C$8,IF(Raw!$N93&gt;$C$9,IF(Raw!$N93&lt;$A$9,IF(Raw!$X93&gt;$C$9,IF(Raw!$X93&lt;$A$9,Raw!H93,-999),-999),-999),-999),-999),-999)</f>
        <v>1.3935329999999999</v>
      </c>
      <c r="F93" s="9">
        <f>IF(Raw!$G93&gt;$C$8,IF(Raw!$Q93&gt;$C$8,IF(Raw!$N93&gt;$C$9,IF(Raw!$N93&lt;$A$9,IF(Raw!$X93&gt;$C$9,IF(Raw!$X93&lt;$A$9,Raw!I93,-999),-999),-999),-999),-999),-999)</f>
        <v>2.057652</v>
      </c>
      <c r="G93" s="9">
        <f>Raw!G93</f>
        <v>0.98930200000000001</v>
      </c>
      <c r="H93" s="9">
        <f>IF(Raw!$G93&gt;$C$8,IF(Raw!$Q93&gt;$C$8,IF(Raw!$N93&gt;$C$9,IF(Raw!$N93&lt;$A$9,IF(Raw!$X93&gt;$C$9,IF(Raw!$X93&lt;$A$9,Raw!L93,-999),-999),-999),-999),-999),-999)</f>
        <v>672.7</v>
      </c>
      <c r="I93" s="9">
        <f>IF(Raw!$G93&gt;$C$8,IF(Raw!$Q93&gt;$C$8,IF(Raw!$N93&gt;$C$9,IF(Raw!$N93&lt;$A$9,IF(Raw!$X93&gt;$C$9,IF(Raw!$X93&lt;$A$9,Raw!M93,-999),-999),-999),-999),-999),-999)</f>
        <v>0.110745</v>
      </c>
      <c r="J93" s="9">
        <f>IF(Raw!$G93&gt;$C$8,IF(Raw!$Q93&gt;$C$8,IF(Raw!$N93&gt;$C$9,IF(Raw!$N93&lt;$A$9,IF(Raw!$X93&gt;$C$9,IF(Raw!$X93&lt;$A$9,Raw!N93,-999),-999),-999),-999),-999),-999)</f>
        <v>599</v>
      </c>
      <c r="K93" s="9">
        <f>IF(Raw!$G93&gt;$C$8,IF(Raw!$Q93&gt;$C$8,IF(Raw!$N93&gt;$C$9,IF(Raw!$N93&lt;$A$9,IF(Raw!$X93&gt;$C$9,IF(Raw!$X93&lt;$A$9,Raw!R93,-999),-999),-999),-999),-999),-999)</f>
        <v>1.642371</v>
      </c>
      <c r="L93" s="9">
        <f>IF(Raw!$G93&gt;$C$8,IF(Raw!$Q93&gt;$C$8,IF(Raw!$N93&gt;$C$9,IF(Raw!$N93&lt;$A$9,IF(Raw!$X93&gt;$C$9,IF(Raw!$X93&lt;$A$9,Raw!S93,-999),-999),-999),-999),-999),-999)</f>
        <v>2.379616</v>
      </c>
      <c r="M93" s="9">
        <f>Raw!Q93</f>
        <v>0.98946000000000001</v>
      </c>
      <c r="N93" s="9">
        <f>IF(Raw!$G93&gt;$C$8,IF(Raw!$Q93&gt;$C$8,IF(Raw!$N93&gt;$C$9,IF(Raw!$N93&lt;$A$9,IF(Raw!$X93&gt;$C$9,IF(Raw!$X93&lt;$A$9,Raw!V93,-999),-999),-999),-999),-999),-999)</f>
        <v>663.7</v>
      </c>
      <c r="O93" s="9">
        <f>IF(Raw!$G93&gt;$C$8,IF(Raw!$Q93&gt;$C$8,IF(Raw!$N93&gt;$C$9,IF(Raw!$N93&lt;$A$9,IF(Raw!$X93&gt;$C$9,IF(Raw!$X93&lt;$A$9,Raw!W93,-999),-999),-999),-999),-999),-999)</f>
        <v>0.139821</v>
      </c>
      <c r="P93" s="9">
        <f>IF(Raw!$G93&gt;$C$8,IF(Raw!$Q93&gt;$C$8,IF(Raw!$N93&gt;$C$9,IF(Raw!$N93&lt;$A$9,IF(Raw!$X93&gt;$C$9,IF(Raw!$X93&lt;$A$9,Raw!X93,-999),-999),-999),-999),-999),-999)</f>
        <v>494</v>
      </c>
      <c r="R93" s="9">
        <f t="shared" si="20"/>
        <v>0.66411900000000013</v>
      </c>
      <c r="S93" s="9">
        <f t="shared" si="21"/>
        <v>0.32275574295361903</v>
      </c>
      <c r="T93" s="9">
        <f t="shared" si="22"/>
        <v>0.73724499999999993</v>
      </c>
      <c r="U93" s="9">
        <f t="shared" si="23"/>
        <v>0.30981679397011952</v>
      </c>
      <c r="V93" s="15">
        <f t="shared" si="16"/>
        <v>0</v>
      </c>
      <c r="X93" s="11">
        <f t="shared" si="24"/>
        <v>3.792599999999999E+18</v>
      </c>
      <c r="Y93" s="11">
        <f t="shared" si="25"/>
        <v>6.7269999999999997E-18</v>
      </c>
      <c r="Z93" s="11">
        <f t="shared" si="26"/>
        <v>5.9899999999999992E-4</v>
      </c>
      <c r="AA93" s="16">
        <f t="shared" si="27"/>
        <v>1.5052149650001253E-2</v>
      </c>
      <c r="AB93" s="9">
        <f t="shared" si="17"/>
        <v>1.6534681220687153</v>
      </c>
      <c r="AC93" s="9">
        <f t="shared" si="18"/>
        <v>0.98494785034999865</v>
      </c>
      <c r="AD93" s="15">
        <f t="shared" si="19"/>
        <v>25.128797412356015</v>
      </c>
      <c r="AE93" s="3">
        <f t="shared" si="28"/>
        <v>809.93079999999975</v>
      </c>
      <c r="AF93" s="2">
        <f t="shared" si="29"/>
        <v>0.25</v>
      </c>
      <c r="AG93" s="9">
        <f t="shared" si="30"/>
        <v>5.9887103466313664E-3</v>
      </c>
      <c r="AH93" s="2">
        <f t="shared" si="31"/>
        <v>0.28979057699715022</v>
      </c>
    </row>
    <row r="94" spans="1:34">
      <c r="A94" s="1">
        <f>Raw!A94</f>
        <v>81</v>
      </c>
      <c r="B94" s="14">
        <f>Raw!B94</f>
        <v>0.46222222222222226</v>
      </c>
      <c r="C94" s="15">
        <f>Raw!C94</f>
        <v>58.5</v>
      </c>
      <c r="D94" s="15">
        <f>IF(C94&gt;0.5,Raw!D94*D$11,-999)</f>
        <v>7.2</v>
      </c>
      <c r="E94" s="9">
        <f>IF(Raw!$G94&gt;$C$8,IF(Raw!$Q94&gt;$C$8,IF(Raw!$N94&gt;$C$9,IF(Raw!$N94&lt;$A$9,IF(Raw!$X94&gt;$C$9,IF(Raw!$X94&lt;$A$9,Raw!H94,-999),-999),-999),-999),-999),-999)</f>
        <v>1.411643</v>
      </c>
      <c r="F94" s="9">
        <f>IF(Raw!$G94&gt;$C$8,IF(Raw!$Q94&gt;$C$8,IF(Raw!$N94&gt;$C$9,IF(Raw!$N94&lt;$A$9,IF(Raw!$X94&gt;$C$9,IF(Raw!$X94&lt;$A$9,Raw!I94,-999),-999),-999),-999),-999),-999)</f>
        <v>2.102735</v>
      </c>
      <c r="G94" s="9">
        <f>Raw!G94</f>
        <v>0.98921499999999996</v>
      </c>
      <c r="H94" s="9">
        <f>IF(Raw!$G94&gt;$C$8,IF(Raw!$Q94&gt;$C$8,IF(Raw!$N94&gt;$C$9,IF(Raw!$N94&lt;$A$9,IF(Raw!$X94&gt;$C$9,IF(Raw!$X94&lt;$A$9,Raw!L94,-999),-999),-999),-999),-999),-999)</f>
        <v>688.8</v>
      </c>
      <c r="I94" s="9">
        <f>IF(Raw!$G94&gt;$C$8,IF(Raw!$Q94&gt;$C$8,IF(Raw!$N94&gt;$C$9,IF(Raw!$N94&lt;$A$9,IF(Raw!$X94&gt;$C$9,IF(Raw!$X94&lt;$A$9,Raw!M94,-999),-999),-999),-999),-999),-999)</f>
        <v>0.115968</v>
      </c>
      <c r="J94" s="9">
        <f>IF(Raw!$G94&gt;$C$8,IF(Raw!$Q94&gt;$C$8,IF(Raw!$N94&gt;$C$9,IF(Raw!$N94&lt;$A$9,IF(Raw!$X94&gt;$C$9,IF(Raw!$X94&lt;$A$9,Raw!N94,-999),-999),-999),-999),-999),-999)</f>
        <v>463</v>
      </c>
      <c r="K94" s="9">
        <f>IF(Raw!$G94&gt;$C$8,IF(Raw!$Q94&gt;$C$8,IF(Raw!$N94&gt;$C$9,IF(Raw!$N94&lt;$A$9,IF(Raw!$X94&gt;$C$9,IF(Raw!$X94&lt;$A$9,Raw!R94,-999),-999),-999),-999),-999),-999)</f>
        <v>1.662309</v>
      </c>
      <c r="L94" s="9">
        <f>IF(Raw!$G94&gt;$C$8,IF(Raw!$Q94&gt;$C$8,IF(Raw!$N94&gt;$C$9,IF(Raw!$N94&lt;$A$9,IF(Raw!$X94&gt;$C$9,IF(Raw!$X94&lt;$A$9,Raw!S94,-999),-999),-999),-999),-999),-999)</f>
        <v>2.433405</v>
      </c>
      <c r="M94" s="9">
        <f>Raw!Q94</f>
        <v>0.98797299999999999</v>
      </c>
      <c r="N94" s="9">
        <f>IF(Raw!$G94&gt;$C$8,IF(Raw!$Q94&gt;$C$8,IF(Raw!$N94&gt;$C$9,IF(Raw!$N94&lt;$A$9,IF(Raw!$X94&gt;$C$9,IF(Raw!$X94&lt;$A$9,Raw!V94,-999),-999),-999),-999),-999),-999)</f>
        <v>661.2</v>
      </c>
      <c r="O94" s="9">
        <f>IF(Raw!$G94&gt;$C$8,IF(Raw!$Q94&gt;$C$8,IF(Raw!$N94&gt;$C$9,IF(Raw!$N94&lt;$A$9,IF(Raw!$X94&gt;$C$9,IF(Raw!$X94&lt;$A$9,Raw!W94,-999),-999),-999),-999),-999),-999)</f>
        <v>5.3888999999999999E-2</v>
      </c>
      <c r="P94" s="9">
        <f>IF(Raw!$G94&gt;$C$8,IF(Raw!$Q94&gt;$C$8,IF(Raw!$N94&gt;$C$9,IF(Raw!$N94&lt;$A$9,IF(Raw!$X94&gt;$C$9,IF(Raw!$X94&lt;$A$9,Raw!X94,-999),-999),-999),-999),-999),-999)</f>
        <v>311</v>
      </c>
      <c r="R94" s="9">
        <f t="shared" si="20"/>
        <v>0.69109200000000004</v>
      </c>
      <c r="S94" s="9">
        <f t="shared" si="21"/>
        <v>0.3286633836408297</v>
      </c>
      <c r="T94" s="9">
        <f t="shared" si="22"/>
        <v>0.771096</v>
      </c>
      <c r="U94" s="9">
        <f t="shared" si="23"/>
        <v>0.31687943437282329</v>
      </c>
      <c r="V94" s="15">
        <f t="shared" si="16"/>
        <v>0</v>
      </c>
      <c r="X94" s="11">
        <f t="shared" si="24"/>
        <v>4.3343999999999995E+18</v>
      </c>
      <c r="Y94" s="11">
        <f t="shared" si="25"/>
        <v>6.8879999999999991E-18</v>
      </c>
      <c r="Z94" s="11">
        <f t="shared" si="26"/>
        <v>4.6299999999999998E-4</v>
      </c>
      <c r="AA94" s="16">
        <f t="shared" si="27"/>
        <v>1.3634554949395626E-2</v>
      </c>
      <c r="AB94" s="9">
        <f t="shared" si="17"/>
        <v>1.6728225507832593</v>
      </c>
      <c r="AC94" s="9">
        <f t="shared" si="18"/>
        <v>0.98636544505060431</v>
      </c>
      <c r="AD94" s="15">
        <f t="shared" si="19"/>
        <v>29.448282828068308</v>
      </c>
      <c r="AE94" s="3">
        <f t="shared" si="28"/>
        <v>829.31519999999966</v>
      </c>
      <c r="AF94" s="2">
        <f t="shared" si="29"/>
        <v>0.25</v>
      </c>
      <c r="AG94" s="9">
        <f t="shared" si="30"/>
        <v>7.1781193890840074E-3</v>
      </c>
      <c r="AH94" s="2">
        <f t="shared" si="31"/>
        <v>0.34734546156288321</v>
      </c>
    </row>
    <row r="95" spans="1:34">
      <c r="A95" s="1">
        <f>Raw!A95</f>
        <v>82</v>
      </c>
      <c r="B95" s="14">
        <f>Raw!B95</f>
        <v>0.46228009259259256</v>
      </c>
      <c r="C95" s="15">
        <f>Raw!C95</f>
        <v>57.2</v>
      </c>
      <c r="D95" s="15">
        <f>IF(C95&gt;0.5,Raw!D95*D$11,-999)</f>
        <v>7.2</v>
      </c>
      <c r="E95" s="9">
        <f>IF(Raw!$G95&gt;$C$8,IF(Raw!$Q95&gt;$C$8,IF(Raw!$N95&gt;$C$9,IF(Raw!$N95&lt;$A$9,IF(Raw!$X95&gt;$C$9,IF(Raw!$X95&lt;$A$9,Raw!H95,-999),-999),-999),-999),-999),-999)</f>
        <v>1.406881</v>
      </c>
      <c r="F95" s="9">
        <f>IF(Raw!$G95&gt;$C$8,IF(Raw!$Q95&gt;$C$8,IF(Raw!$N95&gt;$C$9,IF(Raw!$N95&lt;$A$9,IF(Raw!$X95&gt;$C$9,IF(Raw!$X95&lt;$A$9,Raw!I95,-999),-999),-999),-999),-999),-999)</f>
        <v>2.038198</v>
      </c>
      <c r="G95" s="9">
        <f>Raw!G95</f>
        <v>0.99040499999999998</v>
      </c>
      <c r="H95" s="9">
        <f>IF(Raw!$G95&gt;$C$8,IF(Raw!$Q95&gt;$C$8,IF(Raw!$N95&gt;$C$9,IF(Raw!$N95&lt;$A$9,IF(Raw!$X95&gt;$C$9,IF(Raw!$X95&lt;$A$9,Raw!L95,-999),-999),-999),-999),-999),-999)</f>
        <v>693.6</v>
      </c>
      <c r="I95" s="9">
        <f>IF(Raw!$G95&gt;$C$8,IF(Raw!$Q95&gt;$C$8,IF(Raw!$N95&gt;$C$9,IF(Raw!$N95&lt;$A$9,IF(Raw!$X95&gt;$C$9,IF(Raw!$X95&lt;$A$9,Raw!M95,-999),-999),-999),-999),-999),-999)</f>
        <v>0.116991</v>
      </c>
      <c r="J95" s="9">
        <f>IF(Raw!$G95&gt;$C$8,IF(Raw!$Q95&gt;$C$8,IF(Raw!$N95&gt;$C$9,IF(Raw!$N95&lt;$A$9,IF(Raw!$X95&gt;$C$9,IF(Raw!$X95&lt;$A$9,Raw!N95,-999),-999),-999),-999),-999),-999)</f>
        <v>501</v>
      </c>
      <c r="K95" s="9">
        <f>IF(Raw!$G95&gt;$C$8,IF(Raw!$Q95&gt;$C$8,IF(Raw!$N95&gt;$C$9,IF(Raw!$N95&lt;$A$9,IF(Raw!$X95&gt;$C$9,IF(Raw!$X95&lt;$A$9,Raw!R95,-999),-999),-999),-999),-999),-999)</f>
        <v>1.591486</v>
      </c>
      <c r="L95" s="9">
        <f>IF(Raw!$G95&gt;$C$8,IF(Raw!$Q95&gt;$C$8,IF(Raw!$N95&gt;$C$9,IF(Raw!$N95&lt;$A$9,IF(Raw!$X95&gt;$C$9,IF(Raw!$X95&lt;$A$9,Raw!S95,-999),-999),-999),-999),-999),-999)</f>
        <v>2.3297099999999999</v>
      </c>
      <c r="M95" s="9">
        <f>Raw!Q95</f>
        <v>0.98520700000000005</v>
      </c>
      <c r="N95" s="9">
        <f>IF(Raw!$G95&gt;$C$8,IF(Raw!$Q95&gt;$C$8,IF(Raw!$N95&gt;$C$9,IF(Raw!$N95&lt;$A$9,IF(Raw!$X95&gt;$C$9,IF(Raw!$X95&lt;$A$9,Raw!V95,-999),-999),-999),-999),-999),-999)</f>
        <v>666.8</v>
      </c>
      <c r="O95" s="9">
        <f>IF(Raw!$G95&gt;$C$8,IF(Raw!$Q95&gt;$C$8,IF(Raw!$N95&gt;$C$9,IF(Raw!$N95&lt;$A$9,IF(Raw!$X95&gt;$C$9,IF(Raw!$X95&lt;$A$9,Raw!W95,-999),-999),-999),-999),-999),-999)</f>
        <v>7.7000000000000001E-5</v>
      </c>
      <c r="P95" s="9">
        <f>IF(Raw!$G95&gt;$C$8,IF(Raw!$Q95&gt;$C$8,IF(Raw!$N95&gt;$C$9,IF(Raw!$N95&lt;$A$9,IF(Raw!$X95&gt;$C$9,IF(Raw!$X95&lt;$A$9,Raw!X95,-999),-999),-999),-999),-999),-999)</f>
        <v>470</v>
      </c>
      <c r="R95" s="9">
        <f t="shared" si="20"/>
        <v>0.63131699999999991</v>
      </c>
      <c r="S95" s="9">
        <f t="shared" si="21"/>
        <v>0.30974272371967781</v>
      </c>
      <c r="T95" s="9">
        <f t="shared" si="22"/>
        <v>0.73822399999999999</v>
      </c>
      <c r="U95" s="9">
        <f t="shared" si="23"/>
        <v>0.31687377398903727</v>
      </c>
      <c r="V95" s="15">
        <f t="shared" si="16"/>
        <v>0</v>
      </c>
      <c r="X95" s="11">
        <f t="shared" si="24"/>
        <v>4.3343999999999995E+18</v>
      </c>
      <c r="Y95" s="11">
        <f t="shared" si="25"/>
        <v>6.9359999999999999E-18</v>
      </c>
      <c r="Z95" s="11">
        <f t="shared" si="26"/>
        <v>5.0099999999999993E-4</v>
      </c>
      <c r="AA95" s="16">
        <f t="shared" si="27"/>
        <v>1.4838272067154051E-2</v>
      </c>
      <c r="AB95" s="9">
        <f t="shared" si="17"/>
        <v>1.6024399685585027</v>
      </c>
      <c r="AC95" s="9">
        <f t="shared" si="18"/>
        <v>0.98516172793284595</v>
      </c>
      <c r="AD95" s="15">
        <f t="shared" si="19"/>
        <v>29.617309515277555</v>
      </c>
      <c r="AE95" s="3">
        <f t="shared" si="28"/>
        <v>835.09439999999972</v>
      </c>
      <c r="AF95" s="2">
        <f t="shared" si="29"/>
        <v>0.25</v>
      </c>
      <c r="AG95" s="9">
        <f t="shared" si="30"/>
        <v>7.2191912626980168E-3</v>
      </c>
      <c r="AH95" s="2">
        <f t="shared" si="31"/>
        <v>0.34933290815222318</v>
      </c>
    </row>
    <row r="96" spans="1:34">
      <c r="A96" s="1">
        <f>Raw!A96</f>
        <v>83</v>
      </c>
      <c r="B96" s="14">
        <f>Raw!B96</f>
        <v>0.46233796296296298</v>
      </c>
      <c r="C96" s="15">
        <f>Raw!C96</f>
        <v>55.9</v>
      </c>
      <c r="D96" s="15">
        <f>IF(C96&gt;0.5,Raw!D96*D$11,-999)</f>
        <v>8.1</v>
      </c>
      <c r="E96" s="9">
        <f>IF(Raw!$G96&gt;$C$8,IF(Raw!$Q96&gt;$C$8,IF(Raw!$N96&gt;$C$9,IF(Raw!$N96&lt;$A$9,IF(Raw!$X96&gt;$C$9,IF(Raw!$X96&lt;$A$9,Raw!H96,-999),-999),-999),-999),-999),-999)</f>
        <v>1.4133500000000001</v>
      </c>
      <c r="F96" s="9">
        <f>IF(Raw!$G96&gt;$C$8,IF(Raw!$Q96&gt;$C$8,IF(Raw!$N96&gt;$C$9,IF(Raw!$N96&lt;$A$9,IF(Raw!$X96&gt;$C$9,IF(Raw!$X96&lt;$A$9,Raw!I96,-999),-999),-999),-999),-999),-999)</f>
        <v>2.0223599999999999</v>
      </c>
      <c r="G96" s="9">
        <f>Raw!G96</f>
        <v>0.97733599999999998</v>
      </c>
      <c r="H96" s="9">
        <f>IF(Raw!$G96&gt;$C$8,IF(Raw!$Q96&gt;$C$8,IF(Raw!$N96&gt;$C$9,IF(Raw!$N96&lt;$A$9,IF(Raw!$X96&gt;$C$9,IF(Raw!$X96&lt;$A$9,Raw!L96,-999),-999),-999),-999),-999),-999)</f>
        <v>659.7</v>
      </c>
      <c r="I96" s="9">
        <f>IF(Raw!$G96&gt;$C$8,IF(Raw!$Q96&gt;$C$8,IF(Raw!$N96&gt;$C$9,IF(Raw!$N96&lt;$A$9,IF(Raw!$X96&gt;$C$9,IF(Raw!$X96&lt;$A$9,Raw!M96,-999),-999),-999),-999),-999),-999)</f>
        <v>0.285578</v>
      </c>
      <c r="J96" s="9">
        <f>IF(Raw!$G96&gt;$C$8,IF(Raw!$Q96&gt;$C$8,IF(Raw!$N96&gt;$C$9,IF(Raw!$N96&lt;$A$9,IF(Raw!$X96&gt;$C$9,IF(Raw!$X96&lt;$A$9,Raw!N96,-999),-999),-999),-999),-999),-999)</f>
        <v>564</v>
      </c>
      <c r="K96" s="9">
        <f>IF(Raw!$G96&gt;$C$8,IF(Raw!$Q96&gt;$C$8,IF(Raw!$N96&gt;$C$9,IF(Raw!$N96&lt;$A$9,IF(Raw!$X96&gt;$C$9,IF(Raw!$X96&lt;$A$9,Raw!R96,-999),-999),-999),-999),-999),-999)</f>
        <v>1.606217</v>
      </c>
      <c r="L96" s="9">
        <f>IF(Raw!$G96&gt;$C$8,IF(Raw!$Q96&gt;$C$8,IF(Raw!$N96&gt;$C$9,IF(Raw!$N96&lt;$A$9,IF(Raw!$X96&gt;$C$9,IF(Raw!$X96&lt;$A$9,Raw!S96,-999),-999),-999),-999),-999),-999)</f>
        <v>2.3512420000000001</v>
      </c>
      <c r="M96" s="9">
        <f>Raw!Q96</f>
        <v>0.98648400000000003</v>
      </c>
      <c r="N96" s="9">
        <f>IF(Raw!$G96&gt;$C$8,IF(Raw!$Q96&gt;$C$8,IF(Raw!$N96&gt;$C$9,IF(Raw!$N96&lt;$A$9,IF(Raw!$X96&gt;$C$9,IF(Raw!$X96&lt;$A$9,Raw!V96,-999),-999),-999),-999),-999),-999)</f>
        <v>685.5</v>
      </c>
      <c r="O96" s="9">
        <f>IF(Raw!$G96&gt;$C$8,IF(Raw!$Q96&gt;$C$8,IF(Raw!$N96&gt;$C$9,IF(Raw!$N96&lt;$A$9,IF(Raw!$X96&gt;$C$9,IF(Raw!$X96&lt;$A$9,Raw!W96,-999),-999),-999),-999),-999),-999)</f>
        <v>0.14689099999999999</v>
      </c>
      <c r="P96" s="9">
        <f>IF(Raw!$G96&gt;$C$8,IF(Raw!$Q96&gt;$C$8,IF(Raw!$N96&gt;$C$9,IF(Raw!$N96&lt;$A$9,IF(Raw!$X96&gt;$C$9,IF(Raw!$X96&lt;$A$9,Raw!X96,-999),-999),-999),-999),-999),-999)</f>
        <v>443</v>
      </c>
      <c r="R96" s="9">
        <f t="shared" si="20"/>
        <v>0.60900999999999983</v>
      </c>
      <c r="S96" s="9">
        <f t="shared" si="21"/>
        <v>0.301138274095611</v>
      </c>
      <c r="T96" s="9">
        <f t="shared" si="22"/>
        <v>0.74502500000000005</v>
      </c>
      <c r="U96" s="9">
        <f t="shared" si="23"/>
        <v>0.31686444866160096</v>
      </c>
      <c r="V96" s="15">
        <f t="shared" si="16"/>
        <v>0</v>
      </c>
      <c r="X96" s="11">
        <f t="shared" si="24"/>
        <v>4.876199999999998E+18</v>
      </c>
      <c r="Y96" s="11">
        <f t="shared" si="25"/>
        <v>6.5970000000000004E-18</v>
      </c>
      <c r="Z96" s="11">
        <f t="shared" si="26"/>
        <v>5.6399999999999994E-4</v>
      </c>
      <c r="AA96" s="16">
        <f t="shared" si="27"/>
        <v>1.7819616537380348E-2</v>
      </c>
      <c r="AB96" s="9">
        <f t="shared" si="17"/>
        <v>1.6194930598107617</v>
      </c>
      <c r="AC96" s="9">
        <f t="shared" si="18"/>
        <v>0.98218038346261971</v>
      </c>
      <c r="AD96" s="15">
        <f t="shared" si="19"/>
        <v>31.595064782589279</v>
      </c>
      <c r="AE96" s="3">
        <f t="shared" si="28"/>
        <v>794.27879999999982</v>
      </c>
      <c r="AF96" s="2">
        <f t="shared" si="29"/>
        <v>0.25</v>
      </c>
      <c r="AG96" s="9">
        <f t="shared" si="30"/>
        <v>7.7010406021251667E-3</v>
      </c>
      <c r="AH96" s="2">
        <f t="shared" si="31"/>
        <v>0.37264934692051899</v>
      </c>
    </row>
    <row r="97" spans="1:34">
      <c r="A97" s="1">
        <f>Raw!A97</f>
        <v>84</v>
      </c>
      <c r="B97" s="14">
        <f>Raw!B97</f>
        <v>0.46239583333333334</v>
      </c>
      <c r="C97" s="15">
        <f>Raw!C97</f>
        <v>54.6</v>
      </c>
      <c r="D97" s="15">
        <f>IF(C97&gt;0.5,Raw!D97*D$11,-999)</f>
        <v>8.1</v>
      </c>
      <c r="E97" s="9">
        <f>IF(Raw!$G97&gt;$C$8,IF(Raw!$Q97&gt;$C$8,IF(Raw!$N97&gt;$C$9,IF(Raw!$N97&lt;$A$9,IF(Raw!$X97&gt;$C$9,IF(Raw!$X97&lt;$A$9,Raw!H97,-999),-999),-999),-999),-999),-999)</f>
        <v>1.4179900000000001</v>
      </c>
      <c r="F97" s="9">
        <f>IF(Raw!$G97&gt;$C$8,IF(Raw!$Q97&gt;$C$8,IF(Raw!$N97&gt;$C$9,IF(Raw!$N97&lt;$A$9,IF(Raw!$X97&gt;$C$9,IF(Raw!$X97&lt;$A$9,Raw!I97,-999),-999),-999),-999),-999),-999)</f>
        <v>2.041398</v>
      </c>
      <c r="G97" s="9">
        <f>Raw!G97</f>
        <v>0.98899800000000004</v>
      </c>
      <c r="H97" s="9">
        <f>IF(Raw!$G97&gt;$C$8,IF(Raw!$Q97&gt;$C$8,IF(Raw!$N97&gt;$C$9,IF(Raw!$N97&lt;$A$9,IF(Raw!$X97&gt;$C$9,IF(Raw!$X97&lt;$A$9,Raw!L97,-999),-999),-999),-999),-999),-999)</f>
        <v>652</v>
      </c>
      <c r="I97" s="9">
        <f>IF(Raw!$G97&gt;$C$8,IF(Raw!$Q97&gt;$C$8,IF(Raw!$N97&gt;$C$9,IF(Raw!$N97&lt;$A$9,IF(Raw!$X97&gt;$C$9,IF(Raw!$X97&lt;$A$9,Raw!M97,-999),-999),-999),-999),-999),-999)</f>
        <v>0.18727199999999999</v>
      </c>
      <c r="J97" s="9">
        <f>IF(Raw!$G97&gt;$C$8,IF(Raw!$Q97&gt;$C$8,IF(Raw!$N97&gt;$C$9,IF(Raw!$N97&lt;$A$9,IF(Raw!$X97&gt;$C$9,IF(Raw!$X97&lt;$A$9,Raw!N97,-999),-999),-999),-999),-999),-999)</f>
        <v>782</v>
      </c>
      <c r="K97" s="9">
        <f>IF(Raw!$G97&gt;$C$8,IF(Raw!$Q97&gt;$C$8,IF(Raw!$N97&gt;$C$9,IF(Raw!$N97&lt;$A$9,IF(Raw!$X97&gt;$C$9,IF(Raw!$X97&lt;$A$9,Raw!R97,-999),-999),-999),-999),-999),-999)</f>
        <v>1.600206</v>
      </c>
      <c r="L97" s="9">
        <f>IF(Raw!$G97&gt;$C$8,IF(Raw!$Q97&gt;$C$8,IF(Raw!$N97&gt;$C$9,IF(Raw!$N97&lt;$A$9,IF(Raw!$X97&gt;$C$9,IF(Raw!$X97&lt;$A$9,Raw!S97,-999),-999),-999),-999),-999),-999)</f>
        <v>2.3501690000000002</v>
      </c>
      <c r="M97" s="9">
        <f>Raw!Q97</f>
        <v>0.98754699999999995</v>
      </c>
      <c r="N97" s="9">
        <f>IF(Raw!$G97&gt;$C$8,IF(Raw!$Q97&gt;$C$8,IF(Raw!$N97&gt;$C$9,IF(Raw!$N97&lt;$A$9,IF(Raw!$X97&gt;$C$9,IF(Raw!$X97&lt;$A$9,Raw!V97,-999),-999),-999),-999),-999),-999)</f>
        <v>660</v>
      </c>
      <c r="O97" s="9">
        <f>IF(Raw!$G97&gt;$C$8,IF(Raw!$Q97&gt;$C$8,IF(Raw!$N97&gt;$C$9,IF(Raw!$N97&lt;$A$9,IF(Raw!$X97&gt;$C$9,IF(Raw!$X97&lt;$A$9,Raw!W97,-999),-999),-999),-999),-999),-999)</f>
        <v>7.7000000000000001E-5</v>
      </c>
      <c r="P97" s="9">
        <f>IF(Raw!$G97&gt;$C$8,IF(Raw!$Q97&gt;$C$8,IF(Raw!$N97&gt;$C$9,IF(Raw!$N97&lt;$A$9,IF(Raw!$X97&gt;$C$9,IF(Raw!$X97&lt;$A$9,Raw!X97,-999),-999),-999),-999),-999),-999)</f>
        <v>433</v>
      </c>
      <c r="R97" s="9">
        <f t="shared" si="20"/>
        <v>0.62340799999999996</v>
      </c>
      <c r="S97" s="9">
        <f t="shared" si="21"/>
        <v>0.3053828797716075</v>
      </c>
      <c r="T97" s="9">
        <f t="shared" si="22"/>
        <v>0.74996300000000016</v>
      </c>
      <c r="U97" s="9">
        <f t="shared" si="23"/>
        <v>0.31911024271020516</v>
      </c>
      <c r="V97" s="15">
        <f t="shared" si="16"/>
        <v>0</v>
      </c>
      <c r="X97" s="11">
        <f t="shared" si="24"/>
        <v>4.876199999999998E+18</v>
      </c>
      <c r="Y97" s="11">
        <f t="shared" si="25"/>
        <v>6.52E-18</v>
      </c>
      <c r="Z97" s="11">
        <f t="shared" si="26"/>
        <v>7.8199999999999993E-4</v>
      </c>
      <c r="AA97" s="16">
        <f t="shared" si="27"/>
        <v>2.4258864754649018E-2</v>
      </c>
      <c r="AB97" s="9">
        <f t="shared" si="17"/>
        <v>1.6183992509879908</v>
      </c>
      <c r="AC97" s="9">
        <f t="shared" si="18"/>
        <v>0.97574113524535111</v>
      </c>
      <c r="AD97" s="15">
        <f t="shared" si="19"/>
        <v>31.021566182415629</v>
      </c>
      <c r="AE97" s="3">
        <f t="shared" si="28"/>
        <v>785.00799999999981</v>
      </c>
      <c r="AF97" s="2">
        <f t="shared" si="29"/>
        <v>0.25</v>
      </c>
      <c r="AG97" s="9">
        <f t="shared" si="30"/>
        <v>7.6148457797856487E-3</v>
      </c>
      <c r="AH97" s="2">
        <f t="shared" si="31"/>
        <v>0.36847842432547545</v>
      </c>
    </row>
    <row r="98" spans="1:34">
      <c r="A98" s="1">
        <f>Raw!A98</f>
        <v>85</v>
      </c>
      <c r="B98" s="14">
        <f>Raw!B98</f>
        <v>0.46244212962962966</v>
      </c>
      <c r="C98" s="15">
        <f>Raw!C98</f>
        <v>53.7</v>
      </c>
      <c r="D98" s="15">
        <f>IF(C98&gt;0.5,Raw!D98*D$11,-999)</f>
        <v>9.1</v>
      </c>
      <c r="E98" s="9">
        <f>IF(Raw!$G98&gt;$C$8,IF(Raw!$Q98&gt;$C$8,IF(Raw!$N98&gt;$C$9,IF(Raw!$N98&lt;$A$9,IF(Raw!$X98&gt;$C$9,IF(Raw!$X98&lt;$A$9,Raw!H98,-999),-999),-999),-999),-999),-999)</f>
        <v>1.382558</v>
      </c>
      <c r="F98" s="9">
        <f>IF(Raw!$G98&gt;$C$8,IF(Raw!$Q98&gt;$C$8,IF(Raw!$N98&gt;$C$9,IF(Raw!$N98&lt;$A$9,IF(Raw!$X98&gt;$C$9,IF(Raw!$X98&lt;$A$9,Raw!I98,-999),-999),-999),-999),-999),-999)</f>
        <v>2.0127830000000002</v>
      </c>
      <c r="G98" s="9">
        <f>Raw!G98</f>
        <v>0.98991300000000004</v>
      </c>
      <c r="H98" s="9">
        <f>IF(Raw!$G98&gt;$C$8,IF(Raw!$Q98&gt;$C$8,IF(Raw!$N98&gt;$C$9,IF(Raw!$N98&lt;$A$9,IF(Raw!$X98&gt;$C$9,IF(Raw!$X98&lt;$A$9,Raw!L98,-999),-999),-999),-999),-999),-999)</f>
        <v>650.1</v>
      </c>
      <c r="I98" s="9">
        <f>IF(Raw!$G98&gt;$C$8,IF(Raw!$Q98&gt;$C$8,IF(Raw!$N98&gt;$C$9,IF(Raw!$N98&lt;$A$9,IF(Raw!$X98&gt;$C$9,IF(Raw!$X98&lt;$A$9,Raw!M98,-999),-999),-999),-999),-999),-999)</f>
        <v>4.6156999999999997E-2</v>
      </c>
      <c r="J98" s="9">
        <f>IF(Raw!$G98&gt;$C$8,IF(Raw!$Q98&gt;$C$8,IF(Raw!$N98&gt;$C$9,IF(Raw!$N98&lt;$A$9,IF(Raw!$X98&gt;$C$9,IF(Raw!$X98&lt;$A$9,Raw!N98,-999),-999),-999),-999),-999),-999)</f>
        <v>370</v>
      </c>
      <c r="K98" s="9">
        <f>IF(Raw!$G98&gt;$C$8,IF(Raw!$Q98&gt;$C$8,IF(Raw!$N98&gt;$C$9,IF(Raw!$N98&lt;$A$9,IF(Raw!$X98&gt;$C$9,IF(Raw!$X98&lt;$A$9,Raw!R98,-999),-999),-999),-999),-999),-999)</f>
        <v>1.579188</v>
      </c>
      <c r="L98" s="9">
        <f>IF(Raw!$G98&gt;$C$8,IF(Raw!$Q98&gt;$C$8,IF(Raw!$N98&gt;$C$9,IF(Raw!$N98&lt;$A$9,IF(Raw!$X98&gt;$C$9,IF(Raw!$X98&lt;$A$9,Raw!S98,-999),-999),-999),-999),-999),-999)</f>
        <v>2.3360069999999999</v>
      </c>
      <c r="M98" s="9">
        <f>Raw!Q98</f>
        <v>0.98460899999999996</v>
      </c>
      <c r="N98" s="9">
        <f>IF(Raw!$G98&gt;$C$8,IF(Raw!$Q98&gt;$C$8,IF(Raw!$N98&gt;$C$9,IF(Raw!$N98&lt;$A$9,IF(Raw!$X98&gt;$C$9,IF(Raw!$X98&lt;$A$9,Raw!V98,-999),-999),-999),-999),-999),-999)</f>
        <v>706.4</v>
      </c>
      <c r="O98" s="9">
        <f>IF(Raw!$G98&gt;$C$8,IF(Raw!$Q98&gt;$C$8,IF(Raw!$N98&gt;$C$9,IF(Raw!$N98&lt;$A$9,IF(Raw!$X98&gt;$C$9,IF(Raw!$X98&lt;$A$9,Raw!W98,-999),-999),-999),-999),-999),-999)</f>
        <v>3.8956999999999999E-2</v>
      </c>
      <c r="P98" s="9">
        <f>IF(Raw!$G98&gt;$C$8,IF(Raw!$Q98&gt;$C$8,IF(Raw!$N98&gt;$C$9,IF(Raw!$N98&lt;$A$9,IF(Raw!$X98&gt;$C$9,IF(Raw!$X98&lt;$A$9,Raw!X98,-999),-999),-999),-999),-999),-999)</f>
        <v>479</v>
      </c>
      <c r="R98" s="9">
        <f t="shared" si="20"/>
        <v>0.63022500000000026</v>
      </c>
      <c r="S98" s="9">
        <f t="shared" si="21"/>
        <v>0.31311124944914587</v>
      </c>
      <c r="T98" s="9">
        <f t="shared" si="22"/>
        <v>0.75681899999999991</v>
      </c>
      <c r="U98" s="9">
        <f t="shared" si="23"/>
        <v>0.32397976547159318</v>
      </c>
      <c r="V98" s="15">
        <f t="shared" si="16"/>
        <v>0</v>
      </c>
      <c r="X98" s="11">
        <f t="shared" si="24"/>
        <v>5.478199999999999E+18</v>
      </c>
      <c r="Y98" s="11">
        <f t="shared" si="25"/>
        <v>6.5009999999999995E-18</v>
      </c>
      <c r="Z98" s="11">
        <f t="shared" si="26"/>
        <v>3.6999999999999999E-4</v>
      </c>
      <c r="AA98" s="16">
        <f t="shared" si="27"/>
        <v>1.3005720284114015E-2</v>
      </c>
      <c r="AB98" s="9">
        <f t="shared" si="17"/>
        <v>1.589030976219703</v>
      </c>
      <c r="AC98" s="9">
        <f t="shared" si="18"/>
        <v>0.98699427971588582</v>
      </c>
      <c r="AD98" s="15">
        <f t="shared" si="19"/>
        <v>35.150595362470305</v>
      </c>
      <c r="AE98" s="3">
        <f t="shared" si="28"/>
        <v>782.7203999999997</v>
      </c>
      <c r="AF98" s="2">
        <f t="shared" si="29"/>
        <v>0.25</v>
      </c>
      <c r="AG98" s="9">
        <f t="shared" si="30"/>
        <v>8.7600628013230764E-3</v>
      </c>
      <c r="AH98" s="2">
        <f t="shared" si="31"/>
        <v>0.4238948799977667</v>
      </c>
    </row>
    <row r="99" spans="1:34">
      <c r="A99" s="1">
        <f>Raw!A99</f>
        <v>86</v>
      </c>
      <c r="B99" s="14">
        <f>Raw!B99</f>
        <v>0.46249999999999997</v>
      </c>
      <c r="C99" s="15">
        <f>Raw!C99</f>
        <v>52.5</v>
      </c>
      <c r="D99" s="15">
        <f>IF(C99&gt;0.5,Raw!D99*D$11,-999)</f>
        <v>9.1</v>
      </c>
      <c r="E99" s="9">
        <f>IF(Raw!$G99&gt;$C$8,IF(Raw!$Q99&gt;$C$8,IF(Raw!$N99&gt;$C$9,IF(Raw!$N99&lt;$A$9,IF(Raw!$X99&gt;$C$9,IF(Raw!$X99&lt;$A$9,Raw!H99,-999),-999),-999),-999),-999),-999)</f>
        <v>1.457498</v>
      </c>
      <c r="F99" s="9">
        <f>IF(Raw!$G99&gt;$C$8,IF(Raw!$Q99&gt;$C$8,IF(Raw!$N99&gt;$C$9,IF(Raw!$N99&lt;$A$9,IF(Raw!$X99&gt;$C$9,IF(Raw!$X99&lt;$A$9,Raw!I99,-999),-999),-999),-999),-999),-999)</f>
        <v>2.0353919999999999</v>
      </c>
      <c r="G99" s="9">
        <f>Raw!G99</f>
        <v>0.98481399999999997</v>
      </c>
      <c r="H99" s="9">
        <f>IF(Raw!$G99&gt;$C$8,IF(Raw!$Q99&gt;$C$8,IF(Raw!$N99&gt;$C$9,IF(Raw!$N99&lt;$A$9,IF(Raw!$X99&gt;$C$9,IF(Raw!$X99&lt;$A$9,Raw!L99,-999),-999),-999),-999),-999),-999)</f>
        <v>690.2</v>
      </c>
      <c r="I99" s="9">
        <f>IF(Raw!$G99&gt;$C$8,IF(Raw!$Q99&gt;$C$8,IF(Raw!$N99&gt;$C$9,IF(Raw!$N99&lt;$A$9,IF(Raw!$X99&gt;$C$9,IF(Raw!$X99&lt;$A$9,Raw!M99,-999),-999),-999),-999),-999),-999)</f>
        <v>0.34498400000000001</v>
      </c>
      <c r="J99" s="9">
        <f>IF(Raw!$G99&gt;$C$8,IF(Raw!$Q99&gt;$C$8,IF(Raw!$N99&gt;$C$9,IF(Raw!$N99&lt;$A$9,IF(Raw!$X99&gt;$C$9,IF(Raw!$X99&lt;$A$9,Raw!N99,-999),-999),-999),-999),-999),-999)</f>
        <v>616</v>
      </c>
      <c r="K99" s="9">
        <f>IF(Raw!$G99&gt;$C$8,IF(Raw!$Q99&gt;$C$8,IF(Raw!$N99&gt;$C$9,IF(Raw!$N99&lt;$A$9,IF(Raw!$X99&gt;$C$9,IF(Raw!$X99&lt;$A$9,Raw!R99,-999),-999),-999),-999),-999),-999)</f>
        <v>1.60782</v>
      </c>
      <c r="L99" s="9">
        <f>IF(Raw!$G99&gt;$C$8,IF(Raw!$Q99&gt;$C$8,IF(Raw!$N99&gt;$C$9,IF(Raw!$N99&lt;$A$9,IF(Raw!$X99&gt;$C$9,IF(Raw!$X99&lt;$A$9,Raw!S99,-999),-999),-999),-999),-999),-999)</f>
        <v>2.334346</v>
      </c>
      <c r="M99" s="9">
        <f>Raw!Q99</f>
        <v>0.98396099999999997</v>
      </c>
      <c r="N99" s="9">
        <f>IF(Raw!$G99&gt;$C$8,IF(Raw!$Q99&gt;$C$8,IF(Raw!$N99&gt;$C$9,IF(Raw!$N99&lt;$A$9,IF(Raw!$X99&gt;$C$9,IF(Raw!$X99&lt;$A$9,Raw!V99,-999),-999),-999),-999),-999),-999)</f>
        <v>686.5</v>
      </c>
      <c r="O99" s="9">
        <f>IF(Raw!$G99&gt;$C$8,IF(Raw!$Q99&gt;$C$8,IF(Raw!$N99&gt;$C$9,IF(Raw!$N99&lt;$A$9,IF(Raw!$X99&gt;$C$9,IF(Raw!$X99&lt;$A$9,Raw!W99,-999),-999),-999),-999),-999),-999)</f>
        <v>9.3231999999999995E-2</v>
      </c>
      <c r="P99" s="9">
        <f>IF(Raw!$G99&gt;$C$8,IF(Raw!$Q99&gt;$C$8,IF(Raw!$N99&gt;$C$9,IF(Raw!$N99&lt;$A$9,IF(Raw!$X99&gt;$C$9,IF(Raw!$X99&lt;$A$9,Raw!X99,-999),-999),-999),-999),-999),-999)</f>
        <v>494</v>
      </c>
      <c r="R99" s="9">
        <f t="shared" si="20"/>
        <v>0.57789399999999991</v>
      </c>
      <c r="S99" s="9">
        <f t="shared" si="21"/>
        <v>0.28392270383297169</v>
      </c>
      <c r="T99" s="9">
        <f t="shared" si="22"/>
        <v>0.72652600000000001</v>
      </c>
      <c r="U99" s="9">
        <f t="shared" si="23"/>
        <v>0.31123321050092834</v>
      </c>
      <c r="V99" s="15">
        <f t="shared" si="16"/>
        <v>0</v>
      </c>
      <c r="X99" s="11">
        <f t="shared" si="24"/>
        <v>5.478199999999999E+18</v>
      </c>
      <c r="Y99" s="11">
        <f t="shared" si="25"/>
        <v>6.9019999999999999E-18</v>
      </c>
      <c r="Z99" s="11">
        <f t="shared" si="26"/>
        <v>6.1600000000000001E-4</v>
      </c>
      <c r="AA99" s="16">
        <f t="shared" si="27"/>
        <v>2.2761153779375647E-2</v>
      </c>
      <c r="AB99" s="9">
        <f t="shared" si="17"/>
        <v>1.6243565700107148</v>
      </c>
      <c r="AC99" s="9">
        <f t="shared" si="18"/>
        <v>0.97723884622062429</v>
      </c>
      <c r="AD99" s="15">
        <f t="shared" si="19"/>
        <v>36.949924966518907</v>
      </c>
      <c r="AE99" s="3">
        <f t="shared" si="28"/>
        <v>831.0007999999998</v>
      </c>
      <c r="AF99" s="2">
        <f t="shared" si="29"/>
        <v>0.25</v>
      </c>
      <c r="AG99" s="9">
        <f t="shared" si="30"/>
        <v>8.8461875193062197E-3</v>
      </c>
      <c r="AH99" s="2">
        <f t="shared" si="31"/>
        <v>0.42806241027948932</v>
      </c>
    </row>
    <row r="100" spans="1:34">
      <c r="A100" s="1">
        <f>Raw!A100</f>
        <v>87</v>
      </c>
      <c r="B100" s="14">
        <f>Raw!B100</f>
        <v>0.46255787037037038</v>
      </c>
      <c r="C100" s="15">
        <f>Raw!C100</f>
        <v>51.4</v>
      </c>
      <c r="D100" s="15">
        <f>IF(C100&gt;0.5,Raw!D100*D$11,-999)</f>
        <v>10</v>
      </c>
      <c r="E100" s="9">
        <f>IF(Raw!$G100&gt;$C$8,IF(Raw!$Q100&gt;$C$8,IF(Raw!$N100&gt;$C$9,IF(Raw!$N100&lt;$A$9,IF(Raw!$X100&gt;$C$9,IF(Raw!$X100&lt;$A$9,Raw!H100,-999),-999),-999),-999),-999),-999)</f>
        <v>1.432172</v>
      </c>
      <c r="F100" s="9">
        <f>IF(Raw!$G100&gt;$C$8,IF(Raw!$Q100&gt;$C$8,IF(Raw!$N100&gt;$C$9,IF(Raw!$N100&lt;$A$9,IF(Raw!$X100&gt;$C$9,IF(Raw!$X100&lt;$A$9,Raw!I100,-999),-999),-999),-999),-999),-999)</f>
        <v>2.1017459999999999</v>
      </c>
      <c r="G100" s="9">
        <f>Raw!G100</f>
        <v>0.98244600000000004</v>
      </c>
      <c r="H100" s="9">
        <f>IF(Raw!$G100&gt;$C$8,IF(Raw!$Q100&gt;$C$8,IF(Raw!$N100&gt;$C$9,IF(Raw!$N100&lt;$A$9,IF(Raw!$X100&gt;$C$9,IF(Raw!$X100&lt;$A$9,Raw!L100,-999),-999),-999),-999),-999),-999)</f>
        <v>699.1</v>
      </c>
      <c r="I100" s="9">
        <f>IF(Raw!$G100&gt;$C$8,IF(Raw!$Q100&gt;$C$8,IF(Raw!$N100&gt;$C$9,IF(Raw!$N100&lt;$A$9,IF(Raw!$X100&gt;$C$9,IF(Raw!$X100&lt;$A$9,Raw!M100,-999),-999),-999),-999),-999),-999)</f>
        <v>6.5613000000000005E-2</v>
      </c>
      <c r="J100" s="9">
        <f>IF(Raw!$G100&gt;$C$8,IF(Raw!$Q100&gt;$C$8,IF(Raw!$N100&gt;$C$9,IF(Raw!$N100&lt;$A$9,IF(Raw!$X100&gt;$C$9,IF(Raw!$X100&lt;$A$9,Raw!N100,-999),-999),-999),-999),-999),-999)</f>
        <v>606</v>
      </c>
      <c r="K100" s="9">
        <f>IF(Raw!$G100&gt;$C$8,IF(Raw!$Q100&gt;$C$8,IF(Raw!$N100&gt;$C$9,IF(Raw!$N100&lt;$A$9,IF(Raw!$X100&gt;$C$9,IF(Raw!$X100&lt;$A$9,Raw!R100,-999),-999),-999),-999),-999),-999)</f>
        <v>1.587661</v>
      </c>
      <c r="L100" s="9">
        <f>IF(Raw!$G100&gt;$C$8,IF(Raw!$Q100&gt;$C$8,IF(Raw!$N100&gt;$C$9,IF(Raw!$N100&lt;$A$9,IF(Raw!$X100&gt;$C$9,IF(Raw!$X100&lt;$A$9,Raw!S100,-999),-999),-999),-999),-999),-999)</f>
        <v>2.331709</v>
      </c>
      <c r="M100" s="9">
        <f>Raw!Q100</f>
        <v>0.98358999999999996</v>
      </c>
      <c r="N100" s="9">
        <f>IF(Raw!$G100&gt;$C$8,IF(Raw!$Q100&gt;$C$8,IF(Raw!$N100&gt;$C$9,IF(Raw!$N100&lt;$A$9,IF(Raw!$X100&gt;$C$9,IF(Raw!$X100&lt;$A$9,Raw!V100,-999),-999),-999),-999),-999),-999)</f>
        <v>676.1</v>
      </c>
      <c r="O100" s="9">
        <f>IF(Raw!$G100&gt;$C$8,IF(Raw!$Q100&gt;$C$8,IF(Raw!$N100&gt;$C$9,IF(Raw!$N100&lt;$A$9,IF(Raw!$X100&gt;$C$9,IF(Raw!$X100&lt;$A$9,Raw!W100,-999),-999),-999),-999),-999),-999)</f>
        <v>1.3963E-2</v>
      </c>
      <c r="P100" s="9">
        <f>IF(Raw!$G100&gt;$C$8,IF(Raw!$Q100&gt;$C$8,IF(Raw!$N100&gt;$C$9,IF(Raw!$N100&lt;$A$9,IF(Raw!$X100&gt;$C$9,IF(Raw!$X100&lt;$A$9,Raw!X100,-999),-999),-999),-999),-999),-999)</f>
        <v>440</v>
      </c>
      <c r="R100" s="9">
        <f t="shared" si="20"/>
        <v>0.66957399999999989</v>
      </c>
      <c r="S100" s="9">
        <f t="shared" si="21"/>
        <v>0.31857988548568661</v>
      </c>
      <c r="T100" s="9">
        <f t="shared" si="22"/>
        <v>0.74404800000000004</v>
      </c>
      <c r="U100" s="9">
        <f t="shared" si="23"/>
        <v>0.3190998533693527</v>
      </c>
      <c r="V100" s="15">
        <f t="shared" si="16"/>
        <v>0</v>
      </c>
      <c r="X100" s="11">
        <f t="shared" si="24"/>
        <v>6.019999999999999E+18</v>
      </c>
      <c r="Y100" s="11">
        <f t="shared" si="25"/>
        <v>6.9909999999999992E-18</v>
      </c>
      <c r="Z100" s="11">
        <f t="shared" si="26"/>
        <v>6.0599999999999998E-4</v>
      </c>
      <c r="AA100" s="16">
        <f t="shared" si="27"/>
        <v>2.4869729175021716E-2</v>
      </c>
      <c r="AB100" s="9">
        <f t="shared" si="17"/>
        <v>1.6061652722532165</v>
      </c>
      <c r="AC100" s="9">
        <f t="shared" si="18"/>
        <v>0.97513027082497838</v>
      </c>
      <c r="AD100" s="15">
        <f t="shared" si="19"/>
        <v>41.039157054491284</v>
      </c>
      <c r="AE100" s="3">
        <f t="shared" si="28"/>
        <v>841.71639999999968</v>
      </c>
      <c r="AF100" s="2">
        <f t="shared" si="29"/>
        <v>0.25</v>
      </c>
      <c r="AG100" s="9">
        <f t="shared" si="30"/>
        <v>1.0073529998838466E-2</v>
      </c>
      <c r="AH100" s="2">
        <f t="shared" si="31"/>
        <v>0.48745287412398419</v>
      </c>
    </row>
    <row r="101" spans="1:34">
      <c r="A101" s="1">
        <f>Raw!A101</f>
        <v>88</v>
      </c>
      <c r="B101" s="14">
        <f>Raw!B101</f>
        <v>0.46261574074074074</v>
      </c>
      <c r="C101" s="15">
        <f>Raw!C101</f>
        <v>50.3</v>
      </c>
      <c r="D101" s="15">
        <f>IF(C101&gt;0.5,Raw!D101*D$11,-999)</f>
        <v>10.9</v>
      </c>
      <c r="E101" s="9">
        <f>IF(Raw!$G101&gt;$C$8,IF(Raw!$Q101&gt;$C$8,IF(Raw!$N101&gt;$C$9,IF(Raw!$N101&lt;$A$9,IF(Raw!$X101&gt;$C$9,IF(Raw!$X101&lt;$A$9,Raw!H101,-999),-999),-999),-999),-999),-999)</f>
        <v>1.398598</v>
      </c>
      <c r="F101" s="9">
        <f>IF(Raw!$G101&gt;$C$8,IF(Raw!$Q101&gt;$C$8,IF(Raw!$N101&gt;$C$9,IF(Raw!$N101&lt;$A$9,IF(Raw!$X101&gt;$C$9,IF(Raw!$X101&lt;$A$9,Raw!I101,-999),-999),-999),-999),-999),-999)</f>
        <v>1.9969060000000001</v>
      </c>
      <c r="G101" s="9">
        <f>Raw!G101</f>
        <v>0.98469799999999996</v>
      </c>
      <c r="H101" s="9">
        <f>IF(Raw!$G101&gt;$C$8,IF(Raw!$Q101&gt;$C$8,IF(Raw!$N101&gt;$C$9,IF(Raw!$N101&lt;$A$9,IF(Raw!$X101&gt;$C$9,IF(Raw!$X101&lt;$A$9,Raw!L101,-999),-999),-999),-999),-999),-999)</f>
        <v>666.5</v>
      </c>
      <c r="I101" s="9">
        <f>IF(Raw!$G101&gt;$C$8,IF(Raw!$Q101&gt;$C$8,IF(Raw!$N101&gt;$C$9,IF(Raw!$N101&lt;$A$9,IF(Raw!$X101&gt;$C$9,IF(Raw!$X101&lt;$A$9,Raw!M101,-999),-999),-999),-999),-999),-999)</f>
        <v>0.20221800000000001</v>
      </c>
      <c r="J101" s="9">
        <f>IF(Raw!$G101&gt;$C$8,IF(Raw!$Q101&gt;$C$8,IF(Raw!$N101&gt;$C$9,IF(Raw!$N101&lt;$A$9,IF(Raw!$X101&gt;$C$9,IF(Raw!$X101&lt;$A$9,Raw!N101,-999),-999),-999),-999),-999),-999)</f>
        <v>459</v>
      </c>
      <c r="K101" s="9">
        <f>IF(Raw!$G101&gt;$C$8,IF(Raw!$Q101&gt;$C$8,IF(Raw!$N101&gt;$C$9,IF(Raw!$N101&lt;$A$9,IF(Raw!$X101&gt;$C$9,IF(Raw!$X101&lt;$A$9,Raw!R101,-999),-999),-999),-999),-999),-999)</f>
        <v>1.641656</v>
      </c>
      <c r="L101" s="9">
        <f>IF(Raw!$G101&gt;$C$8,IF(Raw!$Q101&gt;$C$8,IF(Raw!$N101&gt;$C$9,IF(Raw!$N101&lt;$A$9,IF(Raw!$X101&gt;$C$9,IF(Raw!$X101&lt;$A$9,Raw!S101,-999),-999),-999),-999),-999),-999)</f>
        <v>2.4649510000000001</v>
      </c>
      <c r="M101" s="9">
        <f>Raw!Q101</f>
        <v>0.98861200000000005</v>
      </c>
      <c r="N101" s="9">
        <f>IF(Raw!$G101&gt;$C$8,IF(Raw!$Q101&gt;$C$8,IF(Raw!$N101&gt;$C$9,IF(Raw!$N101&lt;$A$9,IF(Raw!$X101&gt;$C$9,IF(Raw!$X101&lt;$A$9,Raw!V101,-999),-999),-999),-999),-999),-999)</f>
        <v>725.9</v>
      </c>
      <c r="O101" s="9">
        <f>IF(Raw!$G101&gt;$C$8,IF(Raw!$Q101&gt;$C$8,IF(Raw!$N101&gt;$C$9,IF(Raw!$N101&lt;$A$9,IF(Raw!$X101&gt;$C$9,IF(Raw!$X101&lt;$A$9,Raw!W101,-999),-999),-999),-999),-999),-999)</f>
        <v>0.17757700000000001</v>
      </c>
      <c r="P101" s="9">
        <f>IF(Raw!$G101&gt;$C$8,IF(Raw!$Q101&gt;$C$8,IF(Raw!$N101&gt;$C$9,IF(Raw!$N101&lt;$A$9,IF(Raw!$X101&gt;$C$9,IF(Raw!$X101&lt;$A$9,Raw!X101,-999),-999),-999),-999),-999),-999)</f>
        <v>447</v>
      </c>
      <c r="R101" s="9">
        <f t="shared" si="20"/>
        <v>0.59830800000000006</v>
      </c>
      <c r="S101" s="9">
        <f t="shared" si="21"/>
        <v>0.29961750828531741</v>
      </c>
      <c r="T101" s="9">
        <f t="shared" si="22"/>
        <v>0.82329500000000011</v>
      </c>
      <c r="U101" s="9">
        <f t="shared" si="23"/>
        <v>0.33400055416923097</v>
      </c>
      <c r="V101" s="15">
        <f t="shared" si="16"/>
        <v>0</v>
      </c>
      <c r="X101" s="11">
        <f t="shared" si="24"/>
        <v>6.561799999999999E+18</v>
      </c>
      <c r="Y101" s="11">
        <f t="shared" si="25"/>
        <v>6.6649999999999996E-18</v>
      </c>
      <c r="Z101" s="11">
        <f t="shared" si="26"/>
        <v>4.5899999999999999E-4</v>
      </c>
      <c r="AA101" s="16">
        <f t="shared" si="27"/>
        <v>1.9679049252167225E-2</v>
      </c>
      <c r="AB101" s="9">
        <f t="shared" si="17"/>
        <v>1.6578576628540631</v>
      </c>
      <c r="AC101" s="9">
        <f t="shared" si="18"/>
        <v>0.98032095074783265</v>
      </c>
      <c r="AD101" s="15">
        <f t="shared" si="19"/>
        <v>42.873745647423149</v>
      </c>
      <c r="AE101" s="3">
        <f t="shared" si="28"/>
        <v>802.46599999999978</v>
      </c>
      <c r="AF101" s="2">
        <f t="shared" si="29"/>
        <v>0.25</v>
      </c>
      <c r="AG101" s="9">
        <f t="shared" si="30"/>
        <v>1.1015272927346142E-2</v>
      </c>
      <c r="AH101" s="2">
        <f t="shared" si="31"/>
        <v>0.53302332432763044</v>
      </c>
    </row>
    <row r="102" spans="1:34">
      <c r="A102" s="1">
        <f>Raw!A102</f>
        <v>89</v>
      </c>
      <c r="B102" s="14">
        <f>Raw!B102</f>
        <v>0.4626736111111111</v>
      </c>
      <c r="C102" s="15">
        <f>Raw!C102</f>
        <v>49</v>
      </c>
      <c r="D102" s="15">
        <f>IF(C102&gt;0.5,Raw!D102*D$11,-999)</f>
        <v>11.8</v>
      </c>
      <c r="E102" s="9">
        <f>IF(Raw!$G102&gt;$C$8,IF(Raw!$Q102&gt;$C$8,IF(Raw!$N102&gt;$C$9,IF(Raw!$N102&lt;$A$9,IF(Raw!$X102&gt;$C$9,IF(Raw!$X102&lt;$A$9,Raw!H102,-999),-999),-999),-999),-999),-999)</f>
        <v>1.329488</v>
      </c>
      <c r="F102" s="9">
        <f>IF(Raw!$G102&gt;$C$8,IF(Raw!$Q102&gt;$C$8,IF(Raw!$N102&gt;$C$9,IF(Raw!$N102&lt;$A$9,IF(Raw!$X102&gt;$C$9,IF(Raw!$X102&lt;$A$9,Raw!I102,-999),-999),-999),-999),-999),-999)</f>
        <v>1.924979</v>
      </c>
      <c r="G102" s="9">
        <f>Raw!G102</f>
        <v>0.98206599999999999</v>
      </c>
      <c r="H102" s="9">
        <f>IF(Raw!$G102&gt;$C$8,IF(Raw!$Q102&gt;$C$8,IF(Raw!$N102&gt;$C$9,IF(Raw!$N102&lt;$A$9,IF(Raw!$X102&gt;$C$9,IF(Raw!$X102&lt;$A$9,Raw!L102,-999),-999),-999),-999),-999),-999)</f>
        <v>661.5</v>
      </c>
      <c r="I102" s="9">
        <f>IF(Raw!$G102&gt;$C$8,IF(Raw!$Q102&gt;$C$8,IF(Raw!$N102&gt;$C$9,IF(Raw!$N102&lt;$A$9,IF(Raw!$X102&gt;$C$9,IF(Raw!$X102&lt;$A$9,Raw!M102,-999),-999),-999),-999),-999),-999)</f>
        <v>5.6122999999999999E-2</v>
      </c>
      <c r="J102" s="9">
        <f>IF(Raw!$G102&gt;$C$8,IF(Raw!$Q102&gt;$C$8,IF(Raw!$N102&gt;$C$9,IF(Raw!$N102&lt;$A$9,IF(Raw!$X102&gt;$C$9,IF(Raw!$X102&lt;$A$9,Raw!N102,-999),-999),-999),-999),-999),-999)</f>
        <v>543</v>
      </c>
      <c r="K102" s="9">
        <f>IF(Raw!$G102&gt;$C$8,IF(Raw!$Q102&gt;$C$8,IF(Raw!$N102&gt;$C$9,IF(Raw!$N102&lt;$A$9,IF(Raw!$X102&gt;$C$9,IF(Raw!$X102&lt;$A$9,Raw!R102,-999),-999),-999),-999),-999),-999)</f>
        <v>1.5996999999999999</v>
      </c>
      <c r="L102" s="9">
        <f>IF(Raw!$G102&gt;$C$8,IF(Raw!$Q102&gt;$C$8,IF(Raw!$N102&gt;$C$9,IF(Raw!$N102&lt;$A$9,IF(Raw!$X102&gt;$C$9,IF(Raw!$X102&lt;$A$9,Raw!S102,-999),-999),-999),-999),-999),-999)</f>
        <v>2.3192370000000002</v>
      </c>
      <c r="M102" s="9">
        <f>Raw!Q102</f>
        <v>0.987371</v>
      </c>
      <c r="N102" s="9">
        <f>IF(Raw!$G102&gt;$C$8,IF(Raw!$Q102&gt;$C$8,IF(Raw!$N102&gt;$C$9,IF(Raw!$N102&lt;$A$9,IF(Raw!$X102&gt;$C$9,IF(Raw!$X102&lt;$A$9,Raw!V102,-999),-999),-999),-999),-999),-999)</f>
        <v>661.1</v>
      </c>
      <c r="O102" s="9">
        <f>IF(Raw!$G102&gt;$C$8,IF(Raw!$Q102&gt;$C$8,IF(Raw!$N102&gt;$C$9,IF(Raw!$N102&lt;$A$9,IF(Raw!$X102&gt;$C$9,IF(Raw!$X102&lt;$A$9,Raw!W102,-999),-999),-999),-999),-999),-999)</f>
        <v>8.9729000000000003E-2</v>
      </c>
      <c r="P102" s="9">
        <f>IF(Raw!$G102&gt;$C$8,IF(Raw!$Q102&gt;$C$8,IF(Raw!$N102&gt;$C$9,IF(Raw!$N102&lt;$A$9,IF(Raw!$X102&gt;$C$9,IF(Raw!$X102&lt;$A$9,Raw!X102,-999),-999),-999),-999),-999),-999)</f>
        <v>568</v>
      </c>
      <c r="R102" s="9">
        <f t="shared" si="20"/>
        <v>0.59549099999999999</v>
      </c>
      <c r="S102" s="9">
        <f t="shared" si="21"/>
        <v>0.30934934874614217</v>
      </c>
      <c r="T102" s="9">
        <f t="shared" si="22"/>
        <v>0.71953700000000032</v>
      </c>
      <c r="U102" s="9">
        <f t="shared" si="23"/>
        <v>0.31024729253629546</v>
      </c>
      <c r="V102" s="15">
        <f t="shared" si="16"/>
        <v>0</v>
      </c>
      <c r="X102" s="11">
        <f t="shared" si="24"/>
        <v>7.103599999999999E+18</v>
      </c>
      <c r="Y102" s="11">
        <f t="shared" si="25"/>
        <v>6.6149999999999999E-18</v>
      </c>
      <c r="Z102" s="11">
        <f t="shared" si="26"/>
        <v>5.4299999999999997E-4</v>
      </c>
      <c r="AA102" s="16">
        <f t="shared" si="27"/>
        <v>2.4880886264612368E-2</v>
      </c>
      <c r="AB102" s="9">
        <f t="shared" si="17"/>
        <v>1.6176027182601802</v>
      </c>
      <c r="AC102" s="9">
        <f t="shared" si="18"/>
        <v>0.97511911373538773</v>
      </c>
      <c r="AD102" s="15">
        <f t="shared" si="19"/>
        <v>45.821153341827575</v>
      </c>
      <c r="AE102" s="3">
        <f t="shared" si="28"/>
        <v>796.4459999999998</v>
      </c>
      <c r="AF102" s="2">
        <f t="shared" si="29"/>
        <v>0.25</v>
      </c>
      <c r="AG102" s="9">
        <f t="shared" si="30"/>
        <v>1.0935299050148025E-2</v>
      </c>
      <c r="AH102" s="2">
        <f t="shared" si="31"/>
        <v>0.52915343003044213</v>
      </c>
    </row>
    <row r="103" spans="1:34">
      <c r="A103" s="1">
        <f>Raw!A103</f>
        <v>90</v>
      </c>
      <c r="B103" s="14">
        <f>Raw!B103</f>
        <v>0.46271990740740737</v>
      </c>
      <c r="C103" s="15">
        <f>Raw!C103</f>
        <v>47.7</v>
      </c>
      <c r="D103" s="15">
        <f>IF(C103&gt;0.5,Raw!D103*D$11,-999)</f>
        <v>12.7</v>
      </c>
      <c r="E103" s="9">
        <f>IF(Raw!$G103&gt;$C$8,IF(Raw!$Q103&gt;$C$8,IF(Raw!$N103&gt;$C$9,IF(Raw!$N103&lt;$A$9,IF(Raw!$X103&gt;$C$9,IF(Raw!$X103&lt;$A$9,Raw!H103,-999),-999),-999),-999),-999),-999)</f>
        <v>1.315653</v>
      </c>
      <c r="F103" s="9">
        <f>IF(Raw!$G103&gt;$C$8,IF(Raw!$Q103&gt;$C$8,IF(Raw!$N103&gt;$C$9,IF(Raw!$N103&lt;$A$9,IF(Raw!$X103&gt;$C$9,IF(Raw!$X103&lt;$A$9,Raw!I103,-999),-999),-999),-999),-999),-999)</f>
        <v>1.9045939999999999</v>
      </c>
      <c r="G103" s="9">
        <f>Raw!G103</f>
        <v>0.98533499999999996</v>
      </c>
      <c r="H103" s="9">
        <f>IF(Raw!$G103&gt;$C$8,IF(Raw!$Q103&gt;$C$8,IF(Raw!$N103&gt;$C$9,IF(Raw!$N103&lt;$A$9,IF(Raw!$X103&gt;$C$9,IF(Raw!$X103&lt;$A$9,Raw!L103,-999),-999),-999),-999),-999),-999)</f>
        <v>633.4</v>
      </c>
      <c r="I103" s="9">
        <f>IF(Raw!$G103&gt;$C$8,IF(Raw!$Q103&gt;$C$8,IF(Raw!$N103&gt;$C$9,IF(Raw!$N103&lt;$A$9,IF(Raw!$X103&gt;$C$9,IF(Raw!$X103&lt;$A$9,Raw!M103,-999),-999),-999),-999),-999),-999)</f>
        <v>2.8E-5</v>
      </c>
      <c r="J103" s="9">
        <f>IF(Raw!$G103&gt;$C$8,IF(Raw!$Q103&gt;$C$8,IF(Raw!$N103&gt;$C$9,IF(Raw!$N103&lt;$A$9,IF(Raw!$X103&gt;$C$9,IF(Raw!$X103&lt;$A$9,Raw!N103,-999),-999),-999),-999),-999),-999)</f>
        <v>559</v>
      </c>
      <c r="K103" s="9">
        <f>IF(Raw!$G103&gt;$C$8,IF(Raw!$Q103&gt;$C$8,IF(Raw!$N103&gt;$C$9,IF(Raw!$N103&lt;$A$9,IF(Raw!$X103&gt;$C$9,IF(Raw!$X103&lt;$A$9,Raw!R103,-999),-999),-999),-999),-999),-999)</f>
        <v>1.5599510000000001</v>
      </c>
      <c r="L103" s="9">
        <f>IF(Raw!$G103&gt;$C$8,IF(Raw!$Q103&gt;$C$8,IF(Raw!$N103&gt;$C$9,IF(Raw!$N103&lt;$A$9,IF(Raw!$X103&gt;$C$9,IF(Raw!$X103&lt;$A$9,Raw!S103,-999),-999),-999),-999),-999),-999)</f>
        <v>2.292395</v>
      </c>
      <c r="M103" s="9">
        <f>Raw!Q103</f>
        <v>0.987035</v>
      </c>
      <c r="N103" s="9">
        <f>IF(Raw!$G103&gt;$C$8,IF(Raw!$Q103&gt;$C$8,IF(Raw!$N103&gt;$C$9,IF(Raw!$N103&lt;$A$9,IF(Raw!$X103&gt;$C$9,IF(Raw!$X103&lt;$A$9,Raw!V103,-999),-999),-999),-999),-999),-999)</f>
        <v>671.8</v>
      </c>
      <c r="O103" s="9">
        <f>IF(Raw!$G103&gt;$C$8,IF(Raw!$Q103&gt;$C$8,IF(Raw!$N103&gt;$C$9,IF(Raw!$N103&lt;$A$9,IF(Raw!$X103&gt;$C$9,IF(Raw!$X103&lt;$A$9,Raw!W103,-999),-999),-999),-999),-999),-999)</f>
        <v>0.114636</v>
      </c>
      <c r="P103" s="9">
        <f>IF(Raw!$G103&gt;$C$8,IF(Raw!$Q103&gt;$C$8,IF(Raw!$N103&gt;$C$9,IF(Raw!$N103&lt;$A$9,IF(Raw!$X103&gt;$C$9,IF(Raw!$X103&lt;$A$9,Raw!X103,-999),-999),-999),-999),-999),-999)</f>
        <v>483</v>
      </c>
      <c r="R103" s="9">
        <f t="shared" si="20"/>
        <v>0.58894099999999994</v>
      </c>
      <c r="S103" s="9">
        <f t="shared" si="21"/>
        <v>0.30922128285608375</v>
      </c>
      <c r="T103" s="9">
        <f t="shared" si="22"/>
        <v>0.73244399999999987</v>
      </c>
      <c r="U103" s="9">
        <f t="shared" si="23"/>
        <v>0.31951038106434532</v>
      </c>
      <c r="V103" s="15">
        <f t="shared" si="16"/>
        <v>0</v>
      </c>
      <c r="X103" s="11">
        <f t="shared" si="24"/>
        <v>7.645399999999998E+18</v>
      </c>
      <c r="Y103" s="11">
        <f t="shared" si="25"/>
        <v>6.3339999999999996E-18</v>
      </c>
      <c r="Z103" s="11">
        <f t="shared" si="26"/>
        <v>5.5899999999999993E-4</v>
      </c>
      <c r="AA103" s="16">
        <f t="shared" si="27"/>
        <v>2.6356636506669452E-2</v>
      </c>
      <c r="AB103" s="9">
        <f t="shared" si="17"/>
        <v>1.579255760269491</v>
      </c>
      <c r="AC103" s="9">
        <f t="shared" si="18"/>
        <v>0.97364336349333069</v>
      </c>
      <c r="AD103" s="15">
        <f t="shared" si="19"/>
        <v>47.14961807990958</v>
      </c>
      <c r="AE103" s="3">
        <f t="shared" si="28"/>
        <v>762.61359999999979</v>
      </c>
      <c r="AF103" s="2">
        <f t="shared" si="29"/>
        <v>0.25</v>
      </c>
      <c r="AG103" s="9">
        <f t="shared" si="30"/>
        <v>1.1588301876730966E-2</v>
      </c>
      <c r="AH103" s="2">
        <f t="shared" si="31"/>
        <v>0.5607518969696027</v>
      </c>
    </row>
    <row r="104" spans="1:34">
      <c r="A104" s="1">
        <f>Raw!A104</f>
        <v>91</v>
      </c>
      <c r="B104" s="14">
        <f>Raw!B104</f>
        <v>0.46277777777777779</v>
      </c>
      <c r="C104" s="15">
        <f>Raw!C104</f>
        <v>46.6</v>
      </c>
      <c r="D104" s="15">
        <f>IF(C104&gt;0.5,Raw!D104*D$11,-999)</f>
        <v>13.6</v>
      </c>
      <c r="E104" s="9">
        <f>IF(Raw!$G104&gt;$C$8,IF(Raw!$Q104&gt;$C$8,IF(Raw!$N104&gt;$C$9,IF(Raw!$N104&lt;$A$9,IF(Raw!$X104&gt;$C$9,IF(Raw!$X104&lt;$A$9,Raw!H104,-999),-999),-999),-999),-999),-999)</f>
        <v>1.3033060000000001</v>
      </c>
      <c r="F104" s="9">
        <f>IF(Raw!$G104&gt;$C$8,IF(Raw!$Q104&gt;$C$8,IF(Raw!$N104&gt;$C$9,IF(Raw!$N104&lt;$A$9,IF(Raw!$X104&gt;$C$9,IF(Raw!$X104&lt;$A$9,Raw!I104,-999),-999),-999),-999),-999),-999)</f>
        <v>1.8551880000000001</v>
      </c>
      <c r="G104" s="9">
        <f>Raw!G104</f>
        <v>0.98887499999999995</v>
      </c>
      <c r="H104" s="9">
        <f>IF(Raw!$G104&gt;$C$8,IF(Raw!$Q104&gt;$C$8,IF(Raw!$N104&gt;$C$9,IF(Raw!$N104&lt;$A$9,IF(Raw!$X104&gt;$C$9,IF(Raw!$X104&lt;$A$9,Raw!L104,-999),-999),-999),-999),-999),-999)</f>
        <v>617</v>
      </c>
      <c r="I104" s="9">
        <f>IF(Raw!$G104&gt;$C$8,IF(Raw!$Q104&gt;$C$8,IF(Raw!$N104&gt;$C$9,IF(Raw!$N104&lt;$A$9,IF(Raw!$X104&gt;$C$9,IF(Raw!$X104&lt;$A$9,Raw!M104,-999),-999),-999),-999),-999),-999)</f>
        <v>0.16336500000000001</v>
      </c>
      <c r="J104" s="9">
        <f>IF(Raw!$G104&gt;$C$8,IF(Raw!$Q104&gt;$C$8,IF(Raw!$N104&gt;$C$9,IF(Raw!$N104&lt;$A$9,IF(Raw!$X104&gt;$C$9,IF(Raw!$X104&lt;$A$9,Raw!N104,-999),-999),-999),-999),-999),-999)</f>
        <v>381</v>
      </c>
      <c r="K104" s="9">
        <f>IF(Raw!$G104&gt;$C$8,IF(Raw!$Q104&gt;$C$8,IF(Raw!$N104&gt;$C$9,IF(Raw!$N104&lt;$A$9,IF(Raw!$X104&gt;$C$9,IF(Raw!$X104&lt;$A$9,Raw!R104,-999),-999),-999),-999),-999),-999)</f>
        <v>1.5202260000000001</v>
      </c>
      <c r="L104" s="9">
        <f>IF(Raw!$G104&gt;$C$8,IF(Raw!$Q104&gt;$C$8,IF(Raw!$N104&gt;$C$9,IF(Raw!$N104&lt;$A$9,IF(Raw!$X104&gt;$C$9,IF(Raw!$X104&lt;$A$9,Raw!S104,-999),-999),-999),-999),-999),-999)</f>
        <v>2.242219</v>
      </c>
      <c r="M104" s="9">
        <f>Raw!Q104</f>
        <v>0.98838499999999996</v>
      </c>
      <c r="N104" s="9">
        <f>IF(Raw!$G104&gt;$C$8,IF(Raw!$Q104&gt;$C$8,IF(Raw!$N104&gt;$C$9,IF(Raw!$N104&lt;$A$9,IF(Raw!$X104&gt;$C$9,IF(Raw!$X104&lt;$A$9,Raw!V104,-999),-999),-999),-999),-999),-999)</f>
        <v>671.6</v>
      </c>
      <c r="O104" s="9">
        <f>IF(Raw!$G104&gt;$C$8,IF(Raw!$Q104&gt;$C$8,IF(Raw!$N104&gt;$C$9,IF(Raw!$N104&lt;$A$9,IF(Raw!$X104&gt;$C$9,IF(Raw!$X104&lt;$A$9,Raw!W104,-999),-999),-999),-999),-999),-999)</f>
        <v>0.16550799999999999</v>
      </c>
      <c r="P104" s="9">
        <f>IF(Raw!$G104&gt;$C$8,IF(Raw!$Q104&gt;$C$8,IF(Raw!$N104&gt;$C$9,IF(Raw!$N104&lt;$A$9,IF(Raw!$X104&gt;$C$9,IF(Raw!$X104&lt;$A$9,Raw!X104,-999),-999),-999),-999),-999),-999)</f>
        <v>447</v>
      </c>
      <c r="R104" s="9">
        <f t="shared" si="20"/>
        <v>0.55188199999999998</v>
      </c>
      <c r="S104" s="9">
        <f t="shared" si="21"/>
        <v>0.29748036317613091</v>
      </c>
      <c r="T104" s="9">
        <f t="shared" si="22"/>
        <v>0.72199299999999988</v>
      </c>
      <c r="U104" s="9">
        <f t="shared" si="23"/>
        <v>0.3219993229920895</v>
      </c>
      <c r="V104" s="15">
        <f t="shared" si="16"/>
        <v>0</v>
      </c>
      <c r="X104" s="11">
        <f t="shared" si="24"/>
        <v>8.187199999999998E+18</v>
      </c>
      <c r="Y104" s="11">
        <f t="shared" si="25"/>
        <v>6.1699999999999995E-18</v>
      </c>
      <c r="Z104" s="11">
        <f t="shared" si="26"/>
        <v>3.8099999999999999E-4</v>
      </c>
      <c r="AA104" s="16">
        <f t="shared" si="27"/>
        <v>1.888280151360254E-2</v>
      </c>
      <c r="AB104" s="9">
        <f t="shared" si="17"/>
        <v>1.5338592505132105</v>
      </c>
      <c r="AC104" s="9">
        <f t="shared" si="18"/>
        <v>0.98111719848639756</v>
      </c>
      <c r="AD104" s="15">
        <f t="shared" si="19"/>
        <v>49.561158828353122</v>
      </c>
      <c r="AE104" s="3">
        <f t="shared" si="28"/>
        <v>742.86799999999971</v>
      </c>
      <c r="AF104" s="2">
        <f t="shared" si="29"/>
        <v>0.25</v>
      </c>
      <c r="AG104" s="9">
        <f t="shared" si="30"/>
        <v>1.2275891991871634E-2</v>
      </c>
      <c r="AH104" s="2">
        <f t="shared" si="31"/>
        <v>0.59402402480197192</v>
      </c>
    </row>
    <row r="105" spans="1:34">
      <c r="A105" s="1">
        <f>Raw!A105</f>
        <v>92</v>
      </c>
      <c r="B105" s="14">
        <f>Raw!B105</f>
        <v>0.46283564814814815</v>
      </c>
      <c r="C105" s="15">
        <f>Raw!C105</f>
        <v>45.3</v>
      </c>
      <c r="D105" s="15">
        <f>IF(C105&gt;0.5,Raw!D105*D$11,-999)</f>
        <v>14.5</v>
      </c>
      <c r="E105" s="9">
        <f>IF(Raw!$G105&gt;$C$8,IF(Raw!$Q105&gt;$C$8,IF(Raw!$N105&gt;$C$9,IF(Raw!$N105&lt;$A$9,IF(Raw!$X105&gt;$C$9,IF(Raw!$X105&lt;$A$9,Raw!H105,-999),-999),-999),-999),-999),-999)</f>
        <v>1.2706759999999999</v>
      </c>
      <c r="F105" s="9">
        <f>IF(Raw!$G105&gt;$C$8,IF(Raw!$Q105&gt;$C$8,IF(Raw!$N105&gt;$C$9,IF(Raw!$N105&lt;$A$9,IF(Raw!$X105&gt;$C$9,IF(Raw!$X105&lt;$A$9,Raw!I105,-999),-999),-999),-999),-999),-999)</f>
        <v>1.7926899999999999</v>
      </c>
      <c r="G105" s="9">
        <f>Raw!G105</f>
        <v>0.97978799999999999</v>
      </c>
      <c r="H105" s="9">
        <f>IF(Raw!$G105&gt;$C$8,IF(Raw!$Q105&gt;$C$8,IF(Raw!$N105&gt;$C$9,IF(Raw!$N105&lt;$A$9,IF(Raw!$X105&gt;$C$9,IF(Raw!$X105&lt;$A$9,Raw!L105,-999),-999),-999),-999),-999),-999)</f>
        <v>685.1</v>
      </c>
      <c r="I105" s="9">
        <f>IF(Raw!$G105&gt;$C$8,IF(Raw!$Q105&gt;$C$8,IF(Raw!$N105&gt;$C$9,IF(Raw!$N105&lt;$A$9,IF(Raw!$X105&gt;$C$9,IF(Raw!$X105&lt;$A$9,Raw!M105,-999),-999),-999),-999),-999),-999)</f>
        <v>0.240255</v>
      </c>
      <c r="J105" s="9">
        <f>IF(Raw!$G105&gt;$C$8,IF(Raw!$Q105&gt;$C$8,IF(Raw!$N105&gt;$C$9,IF(Raw!$N105&lt;$A$9,IF(Raw!$X105&gt;$C$9,IF(Raw!$X105&lt;$A$9,Raw!N105,-999),-999),-999),-999),-999),-999)</f>
        <v>384</v>
      </c>
      <c r="K105" s="9">
        <f>IF(Raw!$G105&gt;$C$8,IF(Raw!$Q105&gt;$C$8,IF(Raw!$N105&gt;$C$9,IF(Raw!$N105&lt;$A$9,IF(Raw!$X105&gt;$C$9,IF(Raw!$X105&lt;$A$9,Raw!R105,-999),-999),-999),-999),-999),-999)</f>
        <v>1.4496530000000001</v>
      </c>
      <c r="L105" s="9">
        <f>IF(Raw!$G105&gt;$C$8,IF(Raw!$Q105&gt;$C$8,IF(Raw!$N105&gt;$C$9,IF(Raw!$N105&lt;$A$9,IF(Raw!$X105&gt;$C$9,IF(Raw!$X105&lt;$A$9,Raw!S105,-999),-999),-999),-999),-999),-999)</f>
        <v>2.1121479999999999</v>
      </c>
      <c r="M105" s="9">
        <f>Raw!Q105</f>
        <v>0.98668299999999998</v>
      </c>
      <c r="N105" s="9">
        <f>IF(Raw!$G105&gt;$C$8,IF(Raw!$Q105&gt;$C$8,IF(Raw!$N105&gt;$C$9,IF(Raw!$N105&lt;$A$9,IF(Raw!$X105&gt;$C$9,IF(Raw!$X105&lt;$A$9,Raw!V105,-999),-999),-999),-999),-999),-999)</f>
        <v>673.3</v>
      </c>
      <c r="O105" s="9">
        <f>IF(Raw!$G105&gt;$C$8,IF(Raw!$Q105&gt;$C$8,IF(Raw!$N105&gt;$C$9,IF(Raw!$N105&lt;$A$9,IF(Raw!$X105&gt;$C$9,IF(Raw!$X105&lt;$A$9,Raw!W105,-999),-999),-999),-999),-999),-999)</f>
        <v>6.4640000000000003E-2</v>
      </c>
      <c r="P105" s="9">
        <f>IF(Raw!$G105&gt;$C$8,IF(Raw!$Q105&gt;$C$8,IF(Raw!$N105&gt;$C$9,IF(Raw!$N105&lt;$A$9,IF(Raw!$X105&gt;$C$9,IF(Raw!$X105&lt;$A$9,Raw!X105,-999),-999),-999),-999),-999),-999)</f>
        <v>508</v>
      </c>
      <c r="R105" s="9">
        <f t="shared" si="20"/>
        <v>0.52201399999999998</v>
      </c>
      <c r="S105" s="9">
        <f t="shared" si="21"/>
        <v>0.29119033407895401</v>
      </c>
      <c r="T105" s="9">
        <f t="shared" si="22"/>
        <v>0.66249499999999983</v>
      </c>
      <c r="U105" s="9">
        <f t="shared" si="23"/>
        <v>0.31365936477936196</v>
      </c>
      <c r="V105" s="15">
        <f t="shared" si="16"/>
        <v>0</v>
      </c>
      <c r="X105" s="11">
        <f t="shared" si="24"/>
        <v>8.728999999999999E+18</v>
      </c>
      <c r="Y105" s="11">
        <f t="shared" si="25"/>
        <v>6.851E-18</v>
      </c>
      <c r="Z105" s="11">
        <f t="shared" si="26"/>
        <v>3.8400000000000001E-4</v>
      </c>
      <c r="AA105" s="16">
        <f t="shared" si="27"/>
        <v>2.2448601306864758E-2</v>
      </c>
      <c r="AB105" s="9">
        <f t="shared" si="17"/>
        <v>1.4645250861227914</v>
      </c>
      <c r="AC105" s="9">
        <f t="shared" si="18"/>
        <v>0.97755139869313523</v>
      </c>
      <c r="AD105" s="15">
        <f t="shared" si="19"/>
        <v>58.459899236626974</v>
      </c>
      <c r="AE105" s="3">
        <f t="shared" si="28"/>
        <v>824.8603999999998</v>
      </c>
      <c r="AF105" s="2">
        <f t="shared" si="29"/>
        <v>0.25</v>
      </c>
      <c r="AG105" s="9">
        <f t="shared" si="30"/>
        <v>1.4104996045866095E-2</v>
      </c>
      <c r="AH105" s="2">
        <f t="shared" si="31"/>
        <v>0.68253341806274925</v>
      </c>
    </row>
    <row r="106" spans="1:34">
      <c r="A106" s="1">
        <f>Raw!A106</f>
        <v>93</v>
      </c>
      <c r="B106" s="14">
        <f>Raw!B106</f>
        <v>0.46289351851851851</v>
      </c>
      <c r="C106" s="15">
        <f>Raw!C106</f>
        <v>44.1</v>
      </c>
      <c r="D106" s="15">
        <f>IF(C106&gt;0.5,Raw!D106*D$11,-999)</f>
        <v>15.4</v>
      </c>
      <c r="E106" s="9">
        <f>IF(Raw!$G106&gt;$C$8,IF(Raw!$Q106&gt;$C$8,IF(Raw!$N106&gt;$C$9,IF(Raw!$N106&lt;$A$9,IF(Raw!$X106&gt;$C$9,IF(Raw!$X106&lt;$A$9,Raw!H106,-999),-999),-999),-999),-999),-999)</f>
        <v>1.2990969999999999</v>
      </c>
      <c r="F106" s="9">
        <f>IF(Raw!$G106&gt;$C$8,IF(Raw!$Q106&gt;$C$8,IF(Raw!$N106&gt;$C$9,IF(Raw!$N106&lt;$A$9,IF(Raw!$X106&gt;$C$9,IF(Raw!$X106&lt;$A$9,Raw!I106,-999),-999),-999),-999),-999),-999)</f>
        <v>1.7879989999999999</v>
      </c>
      <c r="G106" s="9">
        <f>Raw!G106</f>
        <v>0.97906000000000004</v>
      </c>
      <c r="H106" s="9">
        <f>IF(Raw!$G106&gt;$C$8,IF(Raw!$Q106&gt;$C$8,IF(Raw!$N106&gt;$C$9,IF(Raw!$N106&lt;$A$9,IF(Raw!$X106&gt;$C$9,IF(Raw!$X106&lt;$A$9,Raw!L106,-999),-999),-999),-999),-999),-999)</f>
        <v>646.1</v>
      </c>
      <c r="I106" s="9">
        <f>IF(Raw!$G106&gt;$C$8,IF(Raw!$Q106&gt;$C$8,IF(Raw!$N106&gt;$C$9,IF(Raw!$N106&lt;$A$9,IF(Raw!$X106&gt;$C$9,IF(Raw!$X106&lt;$A$9,Raw!M106,-999),-999),-999),-999),-999),-999)</f>
        <v>0.31659900000000002</v>
      </c>
      <c r="J106" s="9">
        <f>IF(Raw!$G106&gt;$C$8,IF(Raw!$Q106&gt;$C$8,IF(Raw!$N106&gt;$C$9,IF(Raw!$N106&lt;$A$9,IF(Raw!$X106&gt;$C$9,IF(Raw!$X106&lt;$A$9,Raw!N106,-999),-999),-999),-999),-999),-999)</f>
        <v>900</v>
      </c>
      <c r="K106" s="9">
        <f>IF(Raw!$G106&gt;$C$8,IF(Raw!$Q106&gt;$C$8,IF(Raw!$N106&gt;$C$9,IF(Raw!$N106&lt;$A$9,IF(Raw!$X106&gt;$C$9,IF(Raw!$X106&lt;$A$9,Raw!R106,-999),-999),-999),-999),-999),-999)</f>
        <v>1.42818</v>
      </c>
      <c r="L106" s="9">
        <f>IF(Raw!$G106&gt;$C$8,IF(Raw!$Q106&gt;$C$8,IF(Raw!$N106&gt;$C$9,IF(Raw!$N106&lt;$A$9,IF(Raw!$X106&gt;$C$9,IF(Raw!$X106&lt;$A$9,Raw!S106,-999),-999),-999),-999),-999),-999)</f>
        <v>2.0809920000000002</v>
      </c>
      <c r="M106" s="9">
        <f>Raw!Q106</f>
        <v>0.98806400000000005</v>
      </c>
      <c r="N106" s="9">
        <f>IF(Raw!$G106&gt;$C$8,IF(Raw!$Q106&gt;$C$8,IF(Raw!$N106&gt;$C$9,IF(Raw!$N106&lt;$A$9,IF(Raw!$X106&gt;$C$9,IF(Raw!$X106&lt;$A$9,Raw!V106,-999),-999),-999),-999),-999),-999)</f>
        <v>702.1</v>
      </c>
      <c r="O106" s="9">
        <f>IF(Raw!$G106&gt;$C$8,IF(Raw!$Q106&gt;$C$8,IF(Raw!$N106&gt;$C$9,IF(Raw!$N106&lt;$A$9,IF(Raw!$X106&gt;$C$9,IF(Raw!$X106&lt;$A$9,Raw!W106,-999),-999),-999),-999),-999),-999)</f>
        <v>6.6022999999999998E-2</v>
      </c>
      <c r="P106" s="9">
        <f>IF(Raw!$G106&gt;$C$8,IF(Raw!$Q106&gt;$C$8,IF(Raw!$N106&gt;$C$9,IF(Raw!$N106&lt;$A$9,IF(Raw!$X106&gt;$C$9,IF(Raw!$X106&lt;$A$9,Raw!X106,-999),-999),-999),-999),-999),-999)</f>
        <v>260</v>
      </c>
      <c r="R106" s="9">
        <f t="shared" si="20"/>
        <v>0.48890199999999995</v>
      </c>
      <c r="S106" s="9">
        <f t="shared" si="21"/>
        <v>0.27343527597051226</v>
      </c>
      <c r="T106" s="9">
        <f t="shared" si="22"/>
        <v>0.65281200000000017</v>
      </c>
      <c r="U106" s="9">
        <f t="shared" si="23"/>
        <v>0.31370231120542513</v>
      </c>
      <c r="V106" s="15">
        <f t="shared" si="16"/>
        <v>0</v>
      </c>
      <c r="X106" s="11">
        <f t="shared" si="24"/>
        <v>9.270799999999998E+18</v>
      </c>
      <c r="Y106" s="11">
        <f t="shared" si="25"/>
        <v>6.4609999999999997E-18</v>
      </c>
      <c r="Z106" s="11">
        <f t="shared" si="26"/>
        <v>8.9999999999999998E-4</v>
      </c>
      <c r="AA106" s="16">
        <f t="shared" si="27"/>
        <v>5.1151272484748107E-2</v>
      </c>
      <c r="AB106" s="9">
        <f t="shared" si="17"/>
        <v>1.4615721644933135</v>
      </c>
      <c r="AC106" s="9">
        <f t="shared" si="18"/>
        <v>0.94884872751525173</v>
      </c>
      <c r="AD106" s="15">
        <f t="shared" si="19"/>
        <v>56.834747205275669</v>
      </c>
      <c r="AE106" s="3">
        <f t="shared" si="28"/>
        <v>777.90439999999978</v>
      </c>
      <c r="AF106" s="2">
        <f t="shared" si="29"/>
        <v>0.25</v>
      </c>
      <c r="AG106" s="9">
        <f t="shared" si="30"/>
        <v>1.371476273467004E-2</v>
      </c>
      <c r="AH106" s="2">
        <f t="shared" si="31"/>
        <v>0.66365023122125777</v>
      </c>
    </row>
    <row r="107" spans="1:34">
      <c r="A107" s="1">
        <f>Raw!A107</f>
        <v>94</v>
      </c>
      <c r="B107" s="14">
        <f>Raw!B107</f>
        <v>0.46295138888888893</v>
      </c>
      <c r="C107" s="15">
        <f>Raw!C107</f>
        <v>43</v>
      </c>
      <c r="D107" s="15">
        <f>IF(C107&gt;0.5,Raw!D107*D$11,-999)</f>
        <v>16.3</v>
      </c>
      <c r="E107" s="9">
        <f>IF(Raw!$G107&gt;$C$8,IF(Raw!$Q107&gt;$C$8,IF(Raw!$N107&gt;$C$9,IF(Raw!$N107&lt;$A$9,IF(Raw!$X107&gt;$C$9,IF(Raw!$X107&lt;$A$9,Raw!H107,-999),-999),-999),-999),-999),-999)</f>
        <v>1.253403</v>
      </c>
      <c r="F107" s="9">
        <f>IF(Raw!$G107&gt;$C$8,IF(Raw!$Q107&gt;$C$8,IF(Raw!$N107&gt;$C$9,IF(Raw!$N107&lt;$A$9,IF(Raw!$X107&gt;$C$9,IF(Raw!$X107&lt;$A$9,Raw!I107,-999),-999),-999),-999),-999),-999)</f>
        <v>1.7663720000000001</v>
      </c>
      <c r="G107" s="9">
        <f>Raw!G107</f>
        <v>0.97780100000000003</v>
      </c>
      <c r="H107" s="9">
        <f>IF(Raw!$G107&gt;$C$8,IF(Raw!$Q107&gt;$C$8,IF(Raw!$N107&gt;$C$9,IF(Raw!$N107&lt;$A$9,IF(Raw!$X107&gt;$C$9,IF(Raw!$X107&lt;$A$9,Raw!L107,-999),-999),-999),-999),-999),-999)</f>
        <v>684</v>
      </c>
      <c r="I107" s="9">
        <f>IF(Raw!$G107&gt;$C$8,IF(Raw!$Q107&gt;$C$8,IF(Raw!$N107&gt;$C$9,IF(Raw!$N107&lt;$A$9,IF(Raw!$X107&gt;$C$9,IF(Raw!$X107&lt;$A$9,Raw!M107,-999),-999),-999),-999),-999),-999)</f>
        <v>0.18595200000000001</v>
      </c>
      <c r="J107" s="9">
        <f>IF(Raw!$G107&gt;$C$8,IF(Raw!$Q107&gt;$C$8,IF(Raw!$N107&gt;$C$9,IF(Raw!$N107&lt;$A$9,IF(Raw!$X107&gt;$C$9,IF(Raw!$X107&lt;$A$9,Raw!N107,-999),-999),-999),-999),-999),-999)</f>
        <v>417</v>
      </c>
      <c r="K107" s="9">
        <f>IF(Raw!$G107&gt;$C$8,IF(Raw!$Q107&gt;$C$8,IF(Raw!$N107&gt;$C$9,IF(Raw!$N107&lt;$A$9,IF(Raw!$X107&gt;$C$9,IF(Raw!$X107&lt;$A$9,Raw!R107,-999),-999),-999),-999),-999),-999)</f>
        <v>1.39479</v>
      </c>
      <c r="L107" s="9">
        <f>IF(Raw!$G107&gt;$C$8,IF(Raw!$Q107&gt;$C$8,IF(Raw!$N107&gt;$C$9,IF(Raw!$N107&lt;$A$9,IF(Raw!$X107&gt;$C$9,IF(Raw!$X107&lt;$A$9,Raw!S107,-999),-999),-999),-999),-999),-999)</f>
        <v>2.0428540000000002</v>
      </c>
      <c r="M107" s="9">
        <f>Raw!Q107</f>
        <v>0.99057399999999995</v>
      </c>
      <c r="N107" s="9">
        <f>IF(Raw!$G107&gt;$C$8,IF(Raw!$Q107&gt;$C$8,IF(Raw!$N107&gt;$C$9,IF(Raw!$N107&lt;$A$9,IF(Raw!$X107&gt;$C$9,IF(Raw!$X107&lt;$A$9,Raw!V107,-999),-999),-999),-999),-999),-999)</f>
        <v>656.3</v>
      </c>
      <c r="O107" s="9">
        <f>IF(Raw!$G107&gt;$C$8,IF(Raw!$Q107&gt;$C$8,IF(Raw!$N107&gt;$C$9,IF(Raw!$N107&lt;$A$9,IF(Raw!$X107&gt;$C$9,IF(Raw!$X107&lt;$A$9,Raw!W107,-999),-999),-999),-999),-999),-999)</f>
        <v>5.9882999999999999E-2</v>
      </c>
      <c r="P107" s="9">
        <f>IF(Raw!$G107&gt;$C$8,IF(Raw!$Q107&gt;$C$8,IF(Raw!$N107&gt;$C$9,IF(Raw!$N107&lt;$A$9,IF(Raw!$X107&gt;$C$9,IF(Raw!$X107&lt;$A$9,Raw!X107,-999),-999),-999),-999),-999),-999)</f>
        <v>473</v>
      </c>
      <c r="R107" s="9">
        <f t="shared" si="20"/>
        <v>0.51296900000000001</v>
      </c>
      <c r="S107" s="9">
        <f t="shared" si="21"/>
        <v>0.29040824922496505</v>
      </c>
      <c r="T107" s="9">
        <f t="shared" si="22"/>
        <v>0.6480640000000002</v>
      </c>
      <c r="U107" s="9">
        <f t="shared" si="23"/>
        <v>0.31723461392737812</v>
      </c>
      <c r="V107" s="15">
        <f t="shared" si="16"/>
        <v>0</v>
      </c>
      <c r="X107" s="11">
        <f t="shared" si="24"/>
        <v>9.8125999999999959E+18</v>
      </c>
      <c r="Y107" s="11">
        <f t="shared" si="25"/>
        <v>6.8399999999999998E-18</v>
      </c>
      <c r="Z107" s="11">
        <f t="shared" si="26"/>
        <v>4.17E-4</v>
      </c>
      <c r="AA107" s="16">
        <f t="shared" si="27"/>
        <v>2.7226266289462692E-2</v>
      </c>
      <c r="AB107" s="9">
        <f t="shared" si="17"/>
        <v>1.4124343630366143</v>
      </c>
      <c r="AC107" s="9">
        <f t="shared" si="18"/>
        <v>0.97277373371053732</v>
      </c>
      <c r="AD107" s="15">
        <f t="shared" si="19"/>
        <v>65.290806449550814</v>
      </c>
      <c r="AE107" s="3">
        <f t="shared" si="28"/>
        <v>823.53599999999972</v>
      </c>
      <c r="AF107" s="2">
        <f t="shared" si="29"/>
        <v>0.25</v>
      </c>
      <c r="AG107" s="9">
        <f t="shared" si="30"/>
        <v>1.5932695213100326E-2</v>
      </c>
      <c r="AH107" s="2">
        <f t="shared" si="31"/>
        <v>0.77097482958433761</v>
      </c>
    </row>
    <row r="108" spans="1:34">
      <c r="A108" s="1">
        <f>Raw!A108</f>
        <v>95</v>
      </c>
      <c r="B108" s="14">
        <f>Raw!B108</f>
        <v>0.46299768518518519</v>
      </c>
      <c r="C108" s="15">
        <f>Raw!C108</f>
        <v>41.5</v>
      </c>
      <c r="D108" s="15">
        <f>IF(C108&gt;0.5,Raw!D108*D$11,-999)</f>
        <v>18.100000000000001</v>
      </c>
      <c r="E108" s="9">
        <f>IF(Raw!$G108&gt;$C$8,IF(Raw!$Q108&gt;$C$8,IF(Raw!$N108&gt;$C$9,IF(Raw!$N108&lt;$A$9,IF(Raw!$X108&gt;$C$9,IF(Raw!$X108&lt;$A$9,Raw!H108,-999),-999),-999),-999),-999),-999)</f>
        <v>1.2455780000000001</v>
      </c>
      <c r="F108" s="9">
        <f>IF(Raw!$G108&gt;$C$8,IF(Raw!$Q108&gt;$C$8,IF(Raw!$N108&gt;$C$9,IF(Raw!$N108&lt;$A$9,IF(Raw!$X108&gt;$C$9,IF(Raw!$X108&lt;$A$9,Raw!I108,-999),-999),-999),-999),-999),-999)</f>
        <v>1.7593019999999999</v>
      </c>
      <c r="G108" s="9">
        <f>Raw!G108</f>
        <v>0.97874799999999995</v>
      </c>
      <c r="H108" s="9">
        <f>IF(Raw!$G108&gt;$C$8,IF(Raw!$Q108&gt;$C$8,IF(Raw!$N108&gt;$C$9,IF(Raw!$N108&lt;$A$9,IF(Raw!$X108&gt;$C$9,IF(Raw!$X108&lt;$A$9,Raw!L108,-999),-999),-999),-999),-999),-999)</f>
        <v>678.2</v>
      </c>
      <c r="I108" s="9">
        <f>IF(Raw!$G108&gt;$C$8,IF(Raw!$Q108&gt;$C$8,IF(Raw!$N108&gt;$C$9,IF(Raw!$N108&lt;$A$9,IF(Raw!$X108&gt;$C$9,IF(Raw!$X108&lt;$A$9,Raw!M108,-999),-999),-999),-999),-999),-999)</f>
        <v>0.11090700000000001</v>
      </c>
      <c r="J108" s="9">
        <f>IF(Raw!$G108&gt;$C$8,IF(Raw!$Q108&gt;$C$8,IF(Raw!$N108&gt;$C$9,IF(Raw!$N108&lt;$A$9,IF(Raw!$X108&gt;$C$9,IF(Raw!$X108&lt;$A$9,Raw!N108,-999),-999),-999),-999),-999),-999)</f>
        <v>523</v>
      </c>
      <c r="K108" s="9">
        <f>IF(Raw!$G108&gt;$C$8,IF(Raw!$Q108&gt;$C$8,IF(Raw!$N108&gt;$C$9,IF(Raw!$N108&lt;$A$9,IF(Raw!$X108&gt;$C$9,IF(Raw!$X108&lt;$A$9,Raw!R108,-999),-999),-999),-999),-999),-999)</f>
        <v>1.435306</v>
      </c>
      <c r="L108" s="9">
        <f>IF(Raw!$G108&gt;$C$8,IF(Raw!$Q108&gt;$C$8,IF(Raw!$N108&gt;$C$9,IF(Raw!$N108&lt;$A$9,IF(Raw!$X108&gt;$C$9,IF(Raw!$X108&lt;$A$9,Raw!S108,-999),-999),-999),-999),-999),-999)</f>
        <v>2.0515479999999999</v>
      </c>
      <c r="M108" s="9">
        <f>Raw!Q108</f>
        <v>0.98589599999999999</v>
      </c>
      <c r="N108" s="9">
        <f>IF(Raw!$G108&gt;$C$8,IF(Raw!$Q108&gt;$C$8,IF(Raw!$N108&gt;$C$9,IF(Raw!$N108&lt;$A$9,IF(Raw!$X108&gt;$C$9,IF(Raw!$X108&lt;$A$9,Raw!V108,-999),-999),-999),-999),-999),-999)</f>
        <v>660.7</v>
      </c>
      <c r="O108" s="9">
        <f>IF(Raw!$G108&gt;$C$8,IF(Raw!$Q108&gt;$C$8,IF(Raw!$N108&gt;$C$9,IF(Raw!$N108&lt;$A$9,IF(Raw!$X108&gt;$C$9,IF(Raw!$X108&lt;$A$9,Raw!W108,-999),-999),-999),-999),-999),-999)</f>
        <v>0.152615</v>
      </c>
      <c r="P108" s="9">
        <f>IF(Raw!$G108&gt;$C$8,IF(Raw!$Q108&gt;$C$8,IF(Raw!$N108&gt;$C$9,IF(Raw!$N108&lt;$A$9,IF(Raw!$X108&gt;$C$9,IF(Raw!$X108&lt;$A$9,Raw!X108,-999),-999),-999),-999),-999),-999)</f>
        <v>404</v>
      </c>
      <c r="R108" s="9">
        <f t="shared" si="20"/>
        <v>0.51372399999999985</v>
      </c>
      <c r="S108" s="9">
        <f t="shared" si="21"/>
        <v>0.29200444267101378</v>
      </c>
      <c r="T108" s="9">
        <f t="shared" si="22"/>
        <v>0.61624199999999996</v>
      </c>
      <c r="U108" s="9">
        <f t="shared" si="23"/>
        <v>0.30037903085864914</v>
      </c>
      <c r="V108" s="15">
        <f t="shared" si="16"/>
        <v>0</v>
      </c>
      <c r="X108" s="11">
        <f t="shared" si="24"/>
        <v>1.0896199999999998E+19</v>
      </c>
      <c r="Y108" s="11">
        <f t="shared" si="25"/>
        <v>6.7819999999999998E-18</v>
      </c>
      <c r="Z108" s="11">
        <f t="shared" si="26"/>
        <v>5.2300000000000003E-4</v>
      </c>
      <c r="AA108" s="16">
        <f t="shared" si="27"/>
        <v>3.7210531349231912E-2</v>
      </c>
      <c r="AB108" s="9">
        <f t="shared" si="17"/>
        <v>1.4582366922597134</v>
      </c>
      <c r="AC108" s="9">
        <f t="shared" si="18"/>
        <v>0.96278946865076798</v>
      </c>
      <c r="AD108" s="15">
        <f t="shared" si="19"/>
        <v>71.148243497575351</v>
      </c>
      <c r="AE108" s="3">
        <f t="shared" si="28"/>
        <v>816.55279999999971</v>
      </c>
      <c r="AF108" s="2">
        <f t="shared" si="29"/>
        <v>0.25</v>
      </c>
      <c r="AG108" s="9">
        <f t="shared" si="30"/>
        <v>1.6439569560843748E-2</v>
      </c>
      <c r="AH108" s="2">
        <f t="shared" si="31"/>
        <v>0.79550221548141042</v>
      </c>
    </row>
    <row r="109" spans="1:34">
      <c r="A109" s="1">
        <f>Raw!A109</f>
        <v>96</v>
      </c>
      <c r="B109" s="14">
        <f>Raw!B109</f>
        <v>0.46305555555555555</v>
      </c>
      <c r="C109" s="15">
        <f>Raw!C109</f>
        <v>40.4</v>
      </c>
      <c r="D109" s="15">
        <f>IF(C109&gt;0.5,Raw!D109*D$11,-999)</f>
        <v>19</v>
      </c>
      <c r="E109" s="9">
        <f>IF(Raw!$G109&gt;$C$8,IF(Raw!$Q109&gt;$C$8,IF(Raw!$N109&gt;$C$9,IF(Raw!$N109&lt;$A$9,IF(Raw!$X109&gt;$C$9,IF(Raw!$X109&lt;$A$9,Raw!H109,-999),-999),-999),-999),-999),-999)</f>
        <v>1.2244969999999999</v>
      </c>
      <c r="F109" s="9">
        <f>IF(Raw!$G109&gt;$C$8,IF(Raw!$Q109&gt;$C$8,IF(Raw!$N109&gt;$C$9,IF(Raw!$N109&lt;$A$9,IF(Raw!$X109&gt;$C$9,IF(Raw!$X109&lt;$A$9,Raw!I109,-999),-999),-999),-999),-999),-999)</f>
        <v>1.7236959999999999</v>
      </c>
      <c r="G109" s="9">
        <f>Raw!G109</f>
        <v>0.98336500000000004</v>
      </c>
      <c r="H109" s="9">
        <f>IF(Raw!$G109&gt;$C$8,IF(Raw!$Q109&gt;$C$8,IF(Raw!$N109&gt;$C$9,IF(Raw!$N109&lt;$A$9,IF(Raw!$X109&gt;$C$9,IF(Raw!$X109&lt;$A$9,Raw!L109,-999),-999),-999),-999),-999),-999)</f>
        <v>627.5</v>
      </c>
      <c r="I109" s="9">
        <f>IF(Raw!$G109&gt;$C$8,IF(Raw!$Q109&gt;$C$8,IF(Raw!$N109&gt;$C$9,IF(Raw!$N109&lt;$A$9,IF(Raw!$X109&gt;$C$9,IF(Raw!$X109&lt;$A$9,Raw!M109,-999),-999),-999),-999),-999),-999)</f>
        <v>1.4E-5</v>
      </c>
      <c r="J109" s="9">
        <f>IF(Raw!$G109&gt;$C$8,IF(Raw!$Q109&gt;$C$8,IF(Raw!$N109&gt;$C$9,IF(Raw!$N109&lt;$A$9,IF(Raw!$X109&gt;$C$9,IF(Raw!$X109&lt;$A$9,Raw!N109,-999),-999),-999),-999),-999),-999)</f>
        <v>462</v>
      </c>
      <c r="K109" s="9">
        <f>IF(Raw!$G109&gt;$C$8,IF(Raw!$Q109&gt;$C$8,IF(Raw!$N109&gt;$C$9,IF(Raw!$N109&lt;$A$9,IF(Raw!$X109&gt;$C$9,IF(Raw!$X109&lt;$A$9,Raw!R109,-999),-999),-999),-999),-999),-999)</f>
        <v>1.441613</v>
      </c>
      <c r="L109" s="9">
        <f>IF(Raw!$G109&gt;$C$8,IF(Raw!$Q109&gt;$C$8,IF(Raw!$N109&gt;$C$9,IF(Raw!$N109&lt;$A$9,IF(Raw!$X109&gt;$C$9,IF(Raw!$X109&lt;$A$9,Raw!S109,-999),-999),-999),-999),-999),-999)</f>
        <v>2.0641310000000002</v>
      </c>
      <c r="M109" s="9">
        <f>Raw!Q109</f>
        <v>0.98294000000000004</v>
      </c>
      <c r="N109" s="9">
        <f>IF(Raw!$G109&gt;$C$8,IF(Raw!$Q109&gt;$C$8,IF(Raw!$N109&gt;$C$9,IF(Raw!$N109&lt;$A$9,IF(Raw!$X109&gt;$C$9,IF(Raw!$X109&lt;$A$9,Raw!V109,-999),-999),-999),-999),-999),-999)</f>
        <v>671.3</v>
      </c>
      <c r="O109" s="9">
        <f>IF(Raw!$G109&gt;$C$8,IF(Raw!$Q109&gt;$C$8,IF(Raw!$N109&gt;$C$9,IF(Raw!$N109&lt;$A$9,IF(Raw!$X109&gt;$C$9,IF(Raw!$X109&lt;$A$9,Raw!W109,-999),-999),-999),-999),-999),-999)</f>
        <v>0.18934300000000001</v>
      </c>
      <c r="P109" s="9">
        <f>IF(Raw!$G109&gt;$C$8,IF(Raw!$Q109&gt;$C$8,IF(Raw!$N109&gt;$C$9,IF(Raw!$N109&lt;$A$9,IF(Raw!$X109&gt;$C$9,IF(Raw!$X109&lt;$A$9,Raw!X109,-999),-999),-999),-999),-999),-999)</f>
        <v>654</v>
      </c>
      <c r="R109" s="9">
        <f t="shared" si="20"/>
        <v>0.49919899999999995</v>
      </c>
      <c r="S109" s="9">
        <f t="shared" si="21"/>
        <v>0.28960965274619188</v>
      </c>
      <c r="T109" s="9">
        <f t="shared" si="22"/>
        <v>0.62251800000000013</v>
      </c>
      <c r="U109" s="9">
        <f t="shared" si="23"/>
        <v>0.30158841662665792</v>
      </c>
      <c r="V109" s="15">
        <f t="shared" si="16"/>
        <v>0</v>
      </c>
      <c r="X109" s="11">
        <f t="shared" si="24"/>
        <v>1.1437999999999998E+19</v>
      </c>
      <c r="Y109" s="11">
        <f t="shared" si="25"/>
        <v>6.2749999999999994E-18</v>
      </c>
      <c r="Z109" s="11">
        <f t="shared" si="26"/>
        <v>4.6199999999999995E-4</v>
      </c>
      <c r="AA109" s="16">
        <f t="shared" si="27"/>
        <v>3.2095082347878681E-2</v>
      </c>
      <c r="AB109" s="9">
        <f t="shared" si="17"/>
        <v>1.4615927664730368</v>
      </c>
      <c r="AC109" s="9">
        <f t="shared" si="18"/>
        <v>0.96790491765212128</v>
      </c>
      <c r="AD109" s="15">
        <f t="shared" si="19"/>
        <v>69.469875211858621</v>
      </c>
      <c r="AE109" s="3">
        <f t="shared" si="28"/>
        <v>755.50999999999976</v>
      </c>
      <c r="AF109" s="2">
        <f t="shared" si="29"/>
        <v>0.25</v>
      </c>
      <c r="AG109" s="9">
        <f t="shared" si="30"/>
        <v>1.6116392052612272E-2</v>
      </c>
      <c r="AH109" s="2">
        <f t="shared" si="31"/>
        <v>0.77986382404783905</v>
      </c>
    </row>
    <row r="110" spans="1:34">
      <c r="A110" s="1">
        <f>Raw!A110</f>
        <v>97</v>
      </c>
      <c r="B110" s="14">
        <f>Raw!B110</f>
        <v>0.46311342592592591</v>
      </c>
      <c r="C110" s="15">
        <f>Raw!C110</f>
        <v>39</v>
      </c>
      <c r="D110" s="15">
        <f>IF(C110&gt;0.5,Raw!D110*D$11,-999)</f>
        <v>20.8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0.386629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0.98987000000000003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1.2521599999999998E+19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0.46317129629629633</v>
      </c>
      <c r="C111" s="15">
        <f>Raw!C111</f>
        <v>37.9</v>
      </c>
      <c r="D111" s="15">
        <f>IF(C111&gt;0.5,Raw!D111*D$11,-999)</f>
        <v>22.6</v>
      </c>
      <c r="E111" s="9">
        <f>IF(Raw!$G111&gt;$C$8,IF(Raw!$Q111&gt;$C$8,IF(Raw!$N111&gt;$C$9,IF(Raw!$N111&lt;$A$9,IF(Raw!$X111&gt;$C$9,IF(Raw!$X111&lt;$A$9,Raw!H111,-999),-999),-999),-999),-999),-999)</f>
        <v>1.220869</v>
      </c>
      <c r="F111" s="9">
        <f>IF(Raw!$G111&gt;$C$8,IF(Raw!$Q111&gt;$C$8,IF(Raw!$N111&gt;$C$9,IF(Raw!$N111&lt;$A$9,IF(Raw!$X111&gt;$C$9,IF(Raw!$X111&lt;$A$9,Raw!I111,-999),-999),-999),-999),-999),-999)</f>
        <v>1.7108449999999999</v>
      </c>
      <c r="G111" s="9">
        <f>Raw!G111</f>
        <v>0.970997</v>
      </c>
      <c r="H111" s="9">
        <f>IF(Raw!$G111&gt;$C$8,IF(Raw!$Q111&gt;$C$8,IF(Raw!$N111&gt;$C$9,IF(Raw!$N111&lt;$A$9,IF(Raw!$X111&gt;$C$9,IF(Raw!$X111&lt;$A$9,Raw!L111,-999),-999),-999),-999),-999),-999)</f>
        <v>610.5</v>
      </c>
      <c r="I111" s="9">
        <f>IF(Raw!$G111&gt;$C$8,IF(Raw!$Q111&gt;$C$8,IF(Raw!$N111&gt;$C$9,IF(Raw!$N111&lt;$A$9,IF(Raw!$X111&gt;$C$9,IF(Raw!$X111&lt;$A$9,Raw!M111,-999),-999),-999),-999),-999),-999)</f>
        <v>2.4000000000000001E-5</v>
      </c>
      <c r="J111" s="9">
        <f>IF(Raw!$G111&gt;$C$8,IF(Raw!$Q111&gt;$C$8,IF(Raw!$N111&gt;$C$9,IF(Raw!$N111&lt;$A$9,IF(Raw!$X111&gt;$C$9,IF(Raw!$X111&lt;$A$9,Raw!N111,-999),-999),-999),-999),-999),-999)</f>
        <v>317</v>
      </c>
      <c r="K111" s="9">
        <f>IF(Raw!$G111&gt;$C$8,IF(Raw!$Q111&gt;$C$8,IF(Raw!$N111&gt;$C$9,IF(Raw!$N111&lt;$A$9,IF(Raw!$X111&gt;$C$9,IF(Raw!$X111&lt;$A$9,Raw!R111,-999),-999),-999),-999),-999),-999)</f>
        <v>1.3778870000000001</v>
      </c>
      <c r="L111" s="9">
        <f>IF(Raw!$G111&gt;$C$8,IF(Raw!$Q111&gt;$C$8,IF(Raw!$N111&gt;$C$9,IF(Raw!$N111&lt;$A$9,IF(Raw!$X111&gt;$C$9,IF(Raw!$X111&lt;$A$9,Raw!S111,-999),-999),-999),-999),-999),-999)</f>
        <v>1.9688730000000001</v>
      </c>
      <c r="M111" s="9">
        <f>Raw!Q111</f>
        <v>0.98382000000000003</v>
      </c>
      <c r="N111" s="9">
        <f>IF(Raw!$G111&gt;$C$8,IF(Raw!$Q111&gt;$C$8,IF(Raw!$N111&gt;$C$9,IF(Raw!$N111&lt;$A$9,IF(Raw!$X111&gt;$C$9,IF(Raw!$X111&lt;$A$9,Raw!V111,-999),-999),-999),-999),-999),-999)</f>
        <v>632.4</v>
      </c>
      <c r="O111" s="9">
        <f>IF(Raw!$G111&gt;$C$8,IF(Raw!$Q111&gt;$C$8,IF(Raw!$N111&gt;$C$9,IF(Raw!$N111&lt;$A$9,IF(Raw!$X111&gt;$C$9,IF(Raw!$X111&lt;$A$9,Raw!W111,-999),-999),-999),-999),-999),-999)</f>
        <v>0.14163700000000001</v>
      </c>
      <c r="P111" s="9">
        <f>IF(Raw!$G111&gt;$C$8,IF(Raw!$Q111&gt;$C$8,IF(Raw!$N111&gt;$C$9,IF(Raw!$N111&lt;$A$9,IF(Raw!$X111&gt;$C$9,IF(Raw!$X111&lt;$A$9,Raw!X111,-999),-999),-999),-999),-999),-999)</f>
        <v>280</v>
      </c>
      <c r="R111" s="9">
        <f t="shared" si="20"/>
        <v>0.48997599999999997</v>
      </c>
      <c r="S111" s="9">
        <f t="shared" si="21"/>
        <v>0.28639415025908249</v>
      </c>
      <c r="T111" s="9">
        <f t="shared" si="22"/>
        <v>0.59098600000000001</v>
      </c>
      <c r="U111" s="9">
        <f t="shared" si="23"/>
        <v>0.30016461193789545</v>
      </c>
      <c r="V111" s="15">
        <f t="shared" si="16"/>
        <v>0</v>
      </c>
      <c r="X111" s="11">
        <f t="shared" si="24"/>
        <v>1.3605199999999996E+19</v>
      </c>
      <c r="Y111" s="11">
        <f t="shared" si="25"/>
        <v>6.1049999999999995E-18</v>
      </c>
      <c r="Z111" s="11">
        <f t="shared" si="26"/>
        <v>3.1700000000000001E-4</v>
      </c>
      <c r="AA111" s="16">
        <f t="shared" si="27"/>
        <v>2.5654459125774891E-2</v>
      </c>
      <c r="AB111" s="9">
        <f t="shared" si="17"/>
        <v>1.3930484261809053</v>
      </c>
      <c r="AC111" s="9">
        <f t="shared" si="18"/>
        <v>0.97434554087422509</v>
      </c>
      <c r="AD111" s="15">
        <f t="shared" si="19"/>
        <v>80.928893141245723</v>
      </c>
      <c r="AE111" s="3">
        <f t="shared" si="28"/>
        <v>735.04199999999969</v>
      </c>
      <c r="AF111" s="2">
        <f t="shared" si="29"/>
        <v>0.25</v>
      </c>
      <c r="AG111" s="9">
        <f t="shared" si="30"/>
        <v>1.8686146003311869E-2</v>
      </c>
      <c r="AH111" s="2">
        <f t="shared" si="31"/>
        <v>0.9042128803572379</v>
      </c>
    </row>
    <row r="112" spans="1:34">
      <c r="A112" s="1">
        <f>Raw!A112</f>
        <v>99</v>
      </c>
      <c r="B112" s="14">
        <f>Raw!B112</f>
        <v>0.4632175925925926</v>
      </c>
      <c r="C112" s="15">
        <f>Raw!C112</f>
        <v>36.6</v>
      </c>
      <c r="D112" s="15">
        <f>IF(C112&gt;0.5,Raw!D112*D$11,-999)</f>
        <v>24.4</v>
      </c>
      <c r="E112" s="9">
        <f>IF(Raw!$G112&gt;$C$8,IF(Raw!$Q112&gt;$C$8,IF(Raw!$N112&gt;$C$9,IF(Raw!$N112&lt;$A$9,IF(Raw!$X112&gt;$C$9,IF(Raw!$X112&lt;$A$9,Raw!H112,-999),-999),-999),-999),-999),-999)</f>
        <v>1.2061820000000001</v>
      </c>
      <c r="F112" s="9">
        <f>IF(Raw!$G112&gt;$C$8,IF(Raw!$Q112&gt;$C$8,IF(Raw!$N112&gt;$C$9,IF(Raw!$N112&lt;$A$9,IF(Raw!$X112&gt;$C$9,IF(Raw!$X112&lt;$A$9,Raw!I112,-999),-999),-999),-999),-999),-999)</f>
        <v>1.6812879999999999</v>
      </c>
      <c r="G112" s="9">
        <f>Raw!G112</f>
        <v>0.96101899999999996</v>
      </c>
      <c r="H112" s="9">
        <f>IF(Raw!$G112&gt;$C$8,IF(Raw!$Q112&gt;$C$8,IF(Raw!$N112&gt;$C$9,IF(Raw!$N112&lt;$A$9,IF(Raw!$X112&gt;$C$9,IF(Raw!$X112&lt;$A$9,Raw!L112,-999),-999),-999),-999),-999),-999)</f>
        <v>638.4</v>
      </c>
      <c r="I112" s="9">
        <f>IF(Raw!$G112&gt;$C$8,IF(Raw!$Q112&gt;$C$8,IF(Raw!$N112&gt;$C$9,IF(Raw!$N112&lt;$A$9,IF(Raw!$X112&gt;$C$9,IF(Raw!$X112&lt;$A$9,Raw!M112,-999),-999),-999),-999),-999),-999)</f>
        <v>0.21334800000000001</v>
      </c>
      <c r="J112" s="9">
        <f>IF(Raw!$G112&gt;$C$8,IF(Raw!$Q112&gt;$C$8,IF(Raw!$N112&gt;$C$9,IF(Raw!$N112&lt;$A$9,IF(Raw!$X112&gt;$C$9,IF(Raw!$X112&lt;$A$9,Raw!N112,-999),-999),-999),-999),-999),-999)</f>
        <v>492</v>
      </c>
      <c r="K112" s="9">
        <f>IF(Raw!$G112&gt;$C$8,IF(Raw!$Q112&gt;$C$8,IF(Raw!$N112&gt;$C$9,IF(Raw!$N112&lt;$A$9,IF(Raw!$X112&gt;$C$9,IF(Raw!$X112&lt;$A$9,Raw!R112,-999),-999),-999),-999),-999),-999)</f>
        <v>1.3746750000000001</v>
      </c>
      <c r="L112" s="9">
        <f>IF(Raw!$G112&gt;$C$8,IF(Raw!$Q112&gt;$C$8,IF(Raw!$N112&gt;$C$9,IF(Raw!$N112&lt;$A$9,IF(Raw!$X112&gt;$C$9,IF(Raw!$X112&lt;$A$9,Raw!S112,-999),-999),-999),-999),-999),-999)</f>
        <v>1.961544</v>
      </c>
      <c r="M112" s="9">
        <f>Raw!Q112</f>
        <v>0.98747600000000002</v>
      </c>
      <c r="N112" s="9">
        <f>IF(Raw!$G112&gt;$C$8,IF(Raw!$Q112&gt;$C$8,IF(Raw!$N112&gt;$C$9,IF(Raw!$N112&lt;$A$9,IF(Raw!$X112&gt;$C$9,IF(Raw!$X112&lt;$A$9,Raw!V112,-999),-999),-999),-999),-999),-999)</f>
        <v>644.70000000000005</v>
      </c>
      <c r="O112" s="9">
        <f>IF(Raw!$G112&gt;$C$8,IF(Raw!$Q112&gt;$C$8,IF(Raw!$N112&gt;$C$9,IF(Raw!$N112&lt;$A$9,IF(Raw!$X112&gt;$C$9,IF(Raw!$X112&lt;$A$9,Raw!W112,-999),-999),-999),-999),-999),-999)</f>
        <v>5.5499E-2</v>
      </c>
      <c r="P112" s="9">
        <f>IF(Raw!$G112&gt;$C$8,IF(Raw!$Q112&gt;$C$8,IF(Raw!$N112&gt;$C$9,IF(Raw!$N112&lt;$A$9,IF(Raw!$X112&gt;$C$9,IF(Raw!$X112&lt;$A$9,Raw!X112,-999),-999),-999),-999),-999),-999)</f>
        <v>400</v>
      </c>
      <c r="R112" s="9">
        <f t="shared" si="20"/>
        <v>0.47510599999999981</v>
      </c>
      <c r="S112" s="9">
        <f t="shared" si="21"/>
        <v>0.28258454232707297</v>
      </c>
      <c r="T112" s="9">
        <f t="shared" si="22"/>
        <v>0.58686899999999986</v>
      </c>
      <c r="U112" s="9">
        <f t="shared" si="23"/>
        <v>0.29918727288299413</v>
      </c>
      <c r="V112" s="15">
        <f t="shared" si="16"/>
        <v>0</v>
      </c>
      <c r="X112" s="11">
        <f t="shared" si="24"/>
        <v>1.4688799999999996E+19</v>
      </c>
      <c r="Y112" s="11">
        <f t="shared" si="25"/>
        <v>6.3839999999999993E-18</v>
      </c>
      <c r="Z112" s="11">
        <f t="shared" si="26"/>
        <v>4.9199999999999992E-4</v>
      </c>
      <c r="AA112" s="16">
        <f t="shared" si="27"/>
        <v>4.410176380334941E-2</v>
      </c>
      <c r="AB112" s="9">
        <f t="shared" si="17"/>
        <v>1.400556958021508</v>
      </c>
      <c r="AC112" s="9">
        <f t="shared" si="18"/>
        <v>0.95589823619665049</v>
      </c>
      <c r="AD112" s="15">
        <f t="shared" si="19"/>
        <v>89.63773130762074</v>
      </c>
      <c r="AE112" s="3">
        <f t="shared" si="28"/>
        <v>768.63359999999966</v>
      </c>
      <c r="AF112" s="2">
        <f t="shared" si="29"/>
        <v>0.25</v>
      </c>
      <c r="AG112" s="9">
        <f t="shared" si="30"/>
        <v>2.0629591059496643E-2</v>
      </c>
      <c r="AH112" s="2">
        <f t="shared" si="31"/>
        <v>0.99825517520805473</v>
      </c>
    </row>
    <row r="113" spans="1:34">
      <c r="A113" s="1">
        <f>Raw!A113</f>
        <v>100</v>
      </c>
      <c r="B113" s="14">
        <f>Raw!B113</f>
        <v>0.46327546296296296</v>
      </c>
      <c r="C113" s="15">
        <f>Raw!C113</f>
        <v>35.700000000000003</v>
      </c>
      <c r="D113" s="15">
        <f>IF(C113&gt;0.5,Raw!D113*D$11,-999)</f>
        <v>25.3</v>
      </c>
      <c r="E113" s="9">
        <f>IF(Raw!$G113&gt;$C$8,IF(Raw!$Q113&gt;$C$8,IF(Raw!$N113&gt;$C$9,IF(Raw!$N113&lt;$A$9,IF(Raw!$X113&gt;$C$9,IF(Raw!$X113&lt;$A$9,Raw!H113,-999),-999),-999),-999),-999),-999)</f>
        <v>1.214607</v>
      </c>
      <c r="F113" s="9">
        <f>IF(Raw!$G113&gt;$C$8,IF(Raw!$Q113&gt;$C$8,IF(Raw!$N113&gt;$C$9,IF(Raw!$N113&lt;$A$9,IF(Raw!$X113&gt;$C$9,IF(Raw!$X113&lt;$A$9,Raw!I113,-999),-999),-999),-999),-999),-999)</f>
        <v>1.6850620000000001</v>
      </c>
      <c r="G113" s="9">
        <f>Raw!G113</f>
        <v>0.98144900000000002</v>
      </c>
      <c r="H113" s="9">
        <f>IF(Raw!$G113&gt;$C$8,IF(Raw!$Q113&gt;$C$8,IF(Raw!$N113&gt;$C$9,IF(Raw!$N113&lt;$A$9,IF(Raw!$X113&gt;$C$9,IF(Raw!$X113&lt;$A$9,Raw!L113,-999),-999),-999),-999),-999),-999)</f>
        <v>667</v>
      </c>
      <c r="I113" s="9">
        <f>IF(Raw!$G113&gt;$C$8,IF(Raw!$Q113&gt;$C$8,IF(Raw!$N113&gt;$C$9,IF(Raw!$N113&lt;$A$9,IF(Raw!$X113&gt;$C$9,IF(Raw!$X113&lt;$A$9,Raw!M113,-999),-999),-999),-999),-999),-999)</f>
        <v>0.18656800000000001</v>
      </c>
      <c r="J113" s="9">
        <f>IF(Raw!$G113&gt;$C$8,IF(Raw!$Q113&gt;$C$8,IF(Raw!$N113&gt;$C$9,IF(Raw!$N113&lt;$A$9,IF(Raw!$X113&gt;$C$9,IF(Raw!$X113&lt;$A$9,Raw!N113,-999),-999),-999),-999),-999),-999)</f>
        <v>636</v>
      </c>
      <c r="K113" s="9">
        <f>IF(Raw!$G113&gt;$C$8,IF(Raw!$Q113&gt;$C$8,IF(Raw!$N113&gt;$C$9,IF(Raw!$N113&lt;$A$9,IF(Raw!$X113&gt;$C$9,IF(Raw!$X113&lt;$A$9,Raw!R113,-999),-999),-999),-999),-999),-999)</f>
        <v>1.4162710000000001</v>
      </c>
      <c r="L113" s="9">
        <f>IF(Raw!$G113&gt;$C$8,IF(Raw!$Q113&gt;$C$8,IF(Raw!$N113&gt;$C$9,IF(Raw!$N113&lt;$A$9,IF(Raw!$X113&gt;$C$9,IF(Raw!$X113&lt;$A$9,Raw!S113,-999),-999),-999),-999),-999),-999)</f>
        <v>2.0411860000000002</v>
      </c>
      <c r="M113" s="9">
        <f>Raw!Q113</f>
        <v>0.98604800000000004</v>
      </c>
      <c r="N113" s="9">
        <f>IF(Raw!$G113&gt;$C$8,IF(Raw!$Q113&gt;$C$8,IF(Raw!$N113&gt;$C$9,IF(Raw!$N113&lt;$A$9,IF(Raw!$X113&gt;$C$9,IF(Raw!$X113&lt;$A$9,Raw!V113,-999),-999),-999),-999),-999),-999)</f>
        <v>680.3</v>
      </c>
      <c r="O113" s="9">
        <f>IF(Raw!$G113&gt;$C$8,IF(Raw!$Q113&gt;$C$8,IF(Raw!$N113&gt;$C$9,IF(Raw!$N113&lt;$A$9,IF(Raw!$X113&gt;$C$9,IF(Raw!$X113&lt;$A$9,Raw!W113,-999),-999),-999),-999),-999),-999)</f>
        <v>3.388E-3</v>
      </c>
      <c r="P113" s="9">
        <f>IF(Raw!$G113&gt;$C$8,IF(Raw!$Q113&gt;$C$8,IF(Raw!$N113&gt;$C$9,IF(Raw!$N113&lt;$A$9,IF(Raw!$X113&gt;$C$9,IF(Raw!$X113&lt;$A$9,Raw!X113,-999),-999),-999),-999),-999),-999)</f>
        <v>561</v>
      </c>
      <c r="R113" s="9">
        <f t="shared" si="20"/>
        <v>0.47045500000000007</v>
      </c>
      <c r="S113" s="9">
        <f t="shared" si="21"/>
        <v>0.27919150749349286</v>
      </c>
      <c r="T113" s="9">
        <f t="shared" si="22"/>
        <v>0.62491500000000011</v>
      </c>
      <c r="U113" s="9">
        <f t="shared" si="23"/>
        <v>0.30615289346487778</v>
      </c>
      <c r="V113" s="15">
        <f t="shared" si="16"/>
        <v>0</v>
      </c>
      <c r="X113" s="11">
        <f t="shared" si="24"/>
        <v>1.5230599999999996E+19</v>
      </c>
      <c r="Y113" s="11">
        <f t="shared" si="25"/>
        <v>6.6699999999999999E-18</v>
      </c>
      <c r="Z113" s="11">
        <f t="shared" si="26"/>
        <v>6.3599999999999996E-4</v>
      </c>
      <c r="AA113" s="16">
        <f t="shared" si="27"/>
        <v>6.0688919770651988E-2</v>
      </c>
      <c r="AB113" s="9">
        <f t="shared" si="17"/>
        <v>1.4541964162984771</v>
      </c>
      <c r="AC113" s="9">
        <f t="shared" si="18"/>
        <v>0.93931108022934795</v>
      </c>
      <c r="AD113" s="15">
        <f t="shared" si="19"/>
        <v>95.422829828069169</v>
      </c>
      <c r="AE113" s="3">
        <f t="shared" si="28"/>
        <v>803.06799999999976</v>
      </c>
      <c r="AF113" s="2">
        <f t="shared" si="29"/>
        <v>0.25</v>
      </c>
      <c r="AG113" s="9">
        <f t="shared" si="30"/>
        <v>2.2472288811130788E-2</v>
      </c>
      <c r="AH113" s="2">
        <f t="shared" si="31"/>
        <v>1.0874223604231121</v>
      </c>
    </row>
    <row r="114" spans="1:34">
      <c r="A114" s="1">
        <f>Raw!A114</f>
        <v>101</v>
      </c>
      <c r="B114" s="14">
        <f>Raw!B114</f>
        <v>0.46333333333333332</v>
      </c>
      <c r="C114" s="15">
        <f>Raw!C114</f>
        <v>34.4</v>
      </c>
      <c r="D114" s="15">
        <f>IF(C114&gt;0.5,Raw!D114*D$11,-999)</f>
        <v>28.1</v>
      </c>
      <c r="E114" s="9">
        <f>IF(Raw!$G114&gt;$C$8,IF(Raw!$Q114&gt;$C$8,IF(Raw!$N114&gt;$C$9,IF(Raw!$N114&lt;$A$9,IF(Raw!$X114&gt;$C$9,IF(Raw!$X114&lt;$A$9,Raw!H114,-999),-999),-999),-999),-999),-999)</f>
        <v>1.2218340000000001</v>
      </c>
      <c r="F114" s="9">
        <f>IF(Raw!$G114&gt;$C$8,IF(Raw!$Q114&gt;$C$8,IF(Raw!$N114&gt;$C$9,IF(Raw!$N114&lt;$A$9,IF(Raw!$X114&gt;$C$9,IF(Raw!$X114&lt;$A$9,Raw!I114,-999),-999),-999),-999),-999),-999)</f>
        <v>1.6970400000000001</v>
      </c>
      <c r="G114" s="9">
        <f>Raw!G114</f>
        <v>0.970939</v>
      </c>
      <c r="H114" s="9">
        <f>IF(Raw!$G114&gt;$C$8,IF(Raw!$Q114&gt;$C$8,IF(Raw!$N114&gt;$C$9,IF(Raw!$N114&lt;$A$9,IF(Raw!$X114&gt;$C$9,IF(Raw!$X114&lt;$A$9,Raw!L114,-999),-999),-999),-999),-999),-999)</f>
        <v>682.9</v>
      </c>
      <c r="I114" s="9">
        <f>IF(Raw!$G114&gt;$C$8,IF(Raw!$Q114&gt;$C$8,IF(Raw!$N114&gt;$C$9,IF(Raw!$N114&lt;$A$9,IF(Raw!$X114&gt;$C$9,IF(Raw!$X114&lt;$A$9,Raw!M114,-999),-999),-999),-999),-999),-999)</f>
        <v>0.19272500000000001</v>
      </c>
      <c r="J114" s="9">
        <f>IF(Raw!$G114&gt;$C$8,IF(Raw!$Q114&gt;$C$8,IF(Raw!$N114&gt;$C$9,IF(Raw!$N114&lt;$A$9,IF(Raw!$X114&gt;$C$9,IF(Raw!$X114&lt;$A$9,Raw!N114,-999),-999),-999),-999),-999),-999)</f>
        <v>461</v>
      </c>
      <c r="K114" s="9">
        <f>IF(Raw!$G114&gt;$C$8,IF(Raw!$Q114&gt;$C$8,IF(Raw!$N114&gt;$C$9,IF(Raw!$N114&lt;$A$9,IF(Raw!$X114&gt;$C$9,IF(Raw!$X114&lt;$A$9,Raw!R114,-999),-999),-999),-999),-999),-999)</f>
        <v>1.348141</v>
      </c>
      <c r="L114" s="9">
        <f>IF(Raw!$G114&gt;$C$8,IF(Raw!$Q114&gt;$C$8,IF(Raw!$N114&gt;$C$9,IF(Raw!$N114&lt;$A$9,IF(Raw!$X114&gt;$C$9,IF(Raw!$X114&lt;$A$9,Raw!S114,-999),-999),-999),-999),-999),-999)</f>
        <v>1.9572879999999999</v>
      </c>
      <c r="M114" s="9">
        <f>Raw!Q114</f>
        <v>0.985568</v>
      </c>
      <c r="N114" s="9">
        <f>IF(Raw!$G114&gt;$C$8,IF(Raw!$Q114&gt;$C$8,IF(Raw!$N114&gt;$C$9,IF(Raw!$N114&lt;$A$9,IF(Raw!$X114&gt;$C$9,IF(Raw!$X114&lt;$A$9,Raw!V114,-999),-999),-999),-999),-999),-999)</f>
        <v>657.9</v>
      </c>
      <c r="O114" s="9">
        <f>IF(Raw!$G114&gt;$C$8,IF(Raw!$Q114&gt;$C$8,IF(Raw!$N114&gt;$C$9,IF(Raw!$N114&lt;$A$9,IF(Raw!$X114&gt;$C$9,IF(Raw!$X114&lt;$A$9,Raw!W114,-999),-999),-999),-999),-999),-999)</f>
        <v>0.160971</v>
      </c>
      <c r="P114" s="9">
        <f>IF(Raw!$G114&gt;$C$8,IF(Raw!$Q114&gt;$C$8,IF(Raw!$N114&gt;$C$9,IF(Raw!$N114&lt;$A$9,IF(Raw!$X114&gt;$C$9,IF(Raw!$X114&lt;$A$9,Raw!X114,-999),-999),-999),-999),-999),-999)</f>
        <v>495</v>
      </c>
      <c r="R114" s="9">
        <f t="shared" si="20"/>
        <v>0.47520600000000002</v>
      </c>
      <c r="S114" s="9">
        <f t="shared" si="21"/>
        <v>0.28002050629331071</v>
      </c>
      <c r="T114" s="9">
        <f t="shared" si="22"/>
        <v>0.60914699999999988</v>
      </c>
      <c r="U114" s="9">
        <f t="shared" si="23"/>
        <v>0.31121991245028829</v>
      </c>
      <c r="V114" s="15">
        <f t="shared" si="16"/>
        <v>0</v>
      </c>
      <c r="X114" s="11">
        <f t="shared" si="24"/>
        <v>1.6916199999999998E+19</v>
      </c>
      <c r="Y114" s="11">
        <f t="shared" si="25"/>
        <v>6.8289999999999996E-18</v>
      </c>
      <c r="Z114" s="11">
        <f t="shared" si="26"/>
        <v>4.6099999999999998E-4</v>
      </c>
      <c r="AA114" s="16">
        <f t="shared" si="27"/>
        <v>5.0562355350007256E-2</v>
      </c>
      <c r="AB114" s="9">
        <f t="shared" si="17"/>
        <v>1.378940907074391</v>
      </c>
      <c r="AC114" s="9">
        <f t="shared" si="18"/>
        <v>0.94943764464999258</v>
      </c>
      <c r="AD114" s="15">
        <f t="shared" si="19"/>
        <v>109.6797296095602</v>
      </c>
      <c r="AE114" s="3">
        <f t="shared" si="28"/>
        <v>822.21159999999975</v>
      </c>
      <c r="AF114" s="2">
        <f t="shared" si="29"/>
        <v>0.25</v>
      </c>
      <c r="AG114" s="9">
        <f t="shared" si="30"/>
        <v>2.6257319882045087E-2</v>
      </c>
      <c r="AH114" s="2">
        <f t="shared" si="31"/>
        <v>1.270578044118748</v>
      </c>
    </row>
    <row r="115" spans="1:34">
      <c r="A115" s="1">
        <f>Raw!A115</f>
        <v>102</v>
      </c>
      <c r="B115" s="14">
        <f>Raw!B115</f>
        <v>0.46339120370370374</v>
      </c>
      <c r="C115" s="15">
        <f>Raw!C115</f>
        <v>33.299999999999997</v>
      </c>
      <c r="D115" s="15">
        <f>IF(C115&gt;0.5,Raw!D115*D$11,-999)</f>
        <v>29.9</v>
      </c>
      <c r="E115" s="9">
        <f>IF(Raw!$G115&gt;$C$8,IF(Raw!$Q115&gt;$C$8,IF(Raw!$N115&gt;$C$9,IF(Raw!$N115&lt;$A$9,IF(Raw!$X115&gt;$C$9,IF(Raw!$X115&lt;$A$9,Raw!H115,-999),-999),-999),-999),-999),-999)</f>
        <v>1.2204010000000001</v>
      </c>
      <c r="F115" s="9">
        <f>IF(Raw!$G115&gt;$C$8,IF(Raw!$Q115&gt;$C$8,IF(Raw!$N115&gt;$C$9,IF(Raw!$N115&lt;$A$9,IF(Raw!$X115&gt;$C$9,IF(Raw!$X115&lt;$A$9,Raw!I115,-999),-999),-999),-999),-999),-999)</f>
        <v>1.6988030000000001</v>
      </c>
      <c r="G115" s="9">
        <f>Raw!G115</f>
        <v>0.972889</v>
      </c>
      <c r="H115" s="9">
        <f>IF(Raw!$G115&gt;$C$8,IF(Raw!$Q115&gt;$C$8,IF(Raw!$N115&gt;$C$9,IF(Raw!$N115&lt;$A$9,IF(Raw!$X115&gt;$C$9,IF(Raw!$X115&lt;$A$9,Raw!L115,-999),-999),-999),-999),-999),-999)</f>
        <v>635.5</v>
      </c>
      <c r="I115" s="9">
        <f>IF(Raw!$G115&gt;$C$8,IF(Raw!$Q115&gt;$C$8,IF(Raw!$N115&gt;$C$9,IF(Raw!$N115&lt;$A$9,IF(Raw!$X115&gt;$C$9,IF(Raw!$X115&lt;$A$9,Raw!M115,-999),-999),-999),-999),-999),-999)</f>
        <v>0.125913</v>
      </c>
      <c r="J115" s="9">
        <f>IF(Raw!$G115&gt;$C$8,IF(Raw!$Q115&gt;$C$8,IF(Raw!$N115&gt;$C$9,IF(Raw!$N115&lt;$A$9,IF(Raw!$X115&gt;$C$9,IF(Raw!$X115&lt;$A$9,Raw!N115,-999),-999),-999),-999),-999),-999)</f>
        <v>426</v>
      </c>
      <c r="K115" s="9">
        <f>IF(Raw!$G115&gt;$C$8,IF(Raw!$Q115&gt;$C$8,IF(Raw!$N115&gt;$C$9,IF(Raw!$N115&lt;$A$9,IF(Raw!$X115&gt;$C$9,IF(Raw!$X115&lt;$A$9,Raw!R115,-999),-999),-999),-999),-999),-999)</f>
        <v>1.3432200000000001</v>
      </c>
      <c r="L115" s="9">
        <f>IF(Raw!$G115&gt;$C$8,IF(Raw!$Q115&gt;$C$8,IF(Raw!$N115&gt;$C$9,IF(Raw!$N115&lt;$A$9,IF(Raw!$X115&gt;$C$9,IF(Raw!$X115&lt;$A$9,Raw!S115,-999),-999),-999),-999),-999),-999)</f>
        <v>1.9560070000000001</v>
      </c>
      <c r="M115" s="9">
        <f>Raw!Q115</f>
        <v>0.98563199999999995</v>
      </c>
      <c r="N115" s="9">
        <f>IF(Raw!$G115&gt;$C$8,IF(Raw!$Q115&gt;$C$8,IF(Raw!$N115&gt;$C$9,IF(Raw!$N115&lt;$A$9,IF(Raw!$X115&gt;$C$9,IF(Raw!$X115&lt;$A$9,Raw!V115,-999),-999),-999),-999),-999),-999)</f>
        <v>662.6</v>
      </c>
      <c r="O115" s="9">
        <f>IF(Raw!$G115&gt;$C$8,IF(Raw!$Q115&gt;$C$8,IF(Raw!$N115&gt;$C$9,IF(Raw!$N115&lt;$A$9,IF(Raw!$X115&gt;$C$9,IF(Raw!$X115&lt;$A$9,Raw!W115,-999),-999),-999),-999),-999),-999)</f>
        <v>6.4050999999999997E-2</v>
      </c>
      <c r="P115" s="9">
        <f>IF(Raw!$G115&gt;$C$8,IF(Raw!$Q115&gt;$C$8,IF(Raw!$N115&gt;$C$9,IF(Raw!$N115&lt;$A$9,IF(Raw!$X115&gt;$C$9,IF(Raw!$X115&lt;$A$9,Raw!X115,-999),-999),-999),-999),-999),-999)</f>
        <v>562</v>
      </c>
      <c r="R115" s="9">
        <f t="shared" si="20"/>
        <v>0.47840199999999999</v>
      </c>
      <c r="S115" s="9">
        <f t="shared" si="21"/>
        <v>0.28161122861214632</v>
      </c>
      <c r="T115" s="9">
        <f t="shared" si="22"/>
        <v>0.61278699999999997</v>
      </c>
      <c r="U115" s="9">
        <f t="shared" si="23"/>
        <v>0.31328466615917017</v>
      </c>
      <c r="V115" s="15">
        <f t="shared" si="16"/>
        <v>0</v>
      </c>
      <c r="X115" s="11">
        <f t="shared" si="24"/>
        <v>1.7999799999999996E+19</v>
      </c>
      <c r="Y115" s="11">
        <f t="shared" si="25"/>
        <v>6.3549999999999997E-18</v>
      </c>
      <c r="Z115" s="11">
        <f t="shared" si="26"/>
        <v>4.26E-4</v>
      </c>
      <c r="AA115" s="16">
        <f t="shared" si="27"/>
        <v>4.6465360204564557E-2</v>
      </c>
      <c r="AB115" s="9">
        <f t="shared" si="17"/>
        <v>1.3716933686836745</v>
      </c>
      <c r="AC115" s="9">
        <f t="shared" si="18"/>
        <v>0.95353463979543551</v>
      </c>
      <c r="AD115" s="15">
        <f t="shared" si="19"/>
        <v>109.07361550367266</v>
      </c>
      <c r="AE115" s="3">
        <f t="shared" si="28"/>
        <v>765.14199999999971</v>
      </c>
      <c r="AF115" s="2">
        <f t="shared" si="29"/>
        <v>0.25</v>
      </c>
      <c r="AG115" s="9">
        <f t="shared" si="30"/>
        <v>2.6285454784493675E-2</v>
      </c>
      <c r="AH115" s="2">
        <f t="shared" si="31"/>
        <v>1.2719394774061203</v>
      </c>
    </row>
    <row r="116" spans="1:34">
      <c r="A116" s="1">
        <f>Raw!A116</f>
        <v>103</v>
      </c>
      <c r="B116" s="14">
        <f>Raw!B116</f>
        <v>0.46344907407407404</v>
      </c>
      <c r="C116" s="15">
        <f>Raw!C116</f>
        <v>32.1</v>
      </c>
      <c r="D116" s="15">
        <f>IF(C116&gt;0.5,Raw!D116*D$11,-999)</f>
        <v>32.6</v>
      </c>
      <c r="E116" s="9">
        <f>IF(Raw!$G116&gt;$C$8,IF(Raw!$Q116&gt;$C$8,IF(Raw!$N116&gt;$C$9,IF(Raw!$N116&lt;$A$9,IF(Raw!$X116&gt;$C$9,IF(Raw!$X116&lt;$A$9,Raw!H116,-999),-999),-999),-999),-999),-999)</f>
        <v>1.231816</v>
      </c>
      <c r="F116" s="9">
        <f>IF(Raw!$G116&gt;$C$8,IF(Raw!$Q116&gt;$C$8,IF(Raw!$N116&gt;$C$9,IF(Raw!$N116&lt;$A$9,IF(Raw!$X116&gt;$C$9,IF(Raw!$X116&lt;$A$9,Raw!I116,-999),-999),-999),-999),-999),-999)</f>
        <v>1.687397</v>
      </c>
      <c r="G116" s="9">
        <f>Raw!G116</f>
        <v>0.97155800000000003</v>
      </c>
      <c r="H116" s="9">
        <f>IF(Raw!$G116&gt;$C$8,IF(Raw!$Q116&gt;$C$8,IF(Raw!$N116&gt;$C$9,IF(Raw!$N116&lt;$A$9,IF(Raw!$X116&gt;$C$9,IF(Raw!$X116&lt;$A$9,Raw!L116,-999),-999),-999),-999),-999),-999)</f>
        <v>637.6</v>
      </c>
      <c r="I116" s="9">
        <f>IF(Raw!$G116&gt;$C$8,IF(Raw!$Q116&gt;$C$8,IF(Raw!$N116&gt;$C$9,IF(Raw!$N116&lt;$A$9,IF(Raw!$X116&gt;$C$9,IF(Raw!$X116&lt;$A$9,Raw!M116,-999),-999),-999),-999),-999),-999)</f>
        <v>0.240893</v>
      </c>
      <c r="J116" s="9">
        <f>IF(Raw!$G116&gt;$C$8,IF(Raw!$Q116&gt;$C$8,IF(Raw!$N116&gt;$C$9,IF(Raw!$N116&lt;$A$9,IF(Raw!$X116&gt;$C$9,IF(Raw!$X116&lt;$A$9,Raw!N116,-999),-999),-999),-999),-999),-999)</f>
        <v>381</v>
      </c>
      <c r="K116" s="9">
        <f>IF(Raw!$G116&gt;$C$8,IF(Raw!$Q116&gt;$C$8,IF(Raw!$N116&gt;$C$9,IF(Raw!$N116&lt;$A$9,IF(Raw!$X116&gt;$C$9,IF(Raw!$X116&lt;$A$9,Raw!R116,-999),-999),-999),-999),-999),-999)</f>
        <v>1.3643689999999999</v>
      </c>
      <c r="L116" s="9">
        <f>IF(Raw!$G116&gt;$C$8,IF(Raw!$Q116&gt;$C$8,IF(Raw!$N116&gt;$C$9,IF(Raw!$N116&lt;$A$9,IF(Raw!$X116&gt;$C$9,IF(Raw!$X116&lt;$A$9,Raw!S116,-999),-999),-999),-999),-999),-999)</f>
        <v>1.982477</v>
      </c>
      <c r="M116" s="9">
        <f>Raw!Q116</f>
        <v>0.98860499999999996</v>
      </c>
      <c r="N116" s="9">
        <f>IF(Raw!$G116&gt;$C$8,IF(Raw!$Q116&gt;$C$8,IF(Raw!$N116&gt;$C$9,IF(Raw!$N116&lt;$A$9,IF(Raw!$X116&gt;$C$9,IF(Raw!$X116&lt;$A$9,Raw!V116,-999),-999),-999),-999),-999),-999)</f>
        <v>591.20000000000005</v>
      </c>
      <c r="O116" s="9">
        <f>IF(Raw!$G116&gt;$C$8,IF(Raw!$Q116&gt;$C$8,IF(Raw!$N116&gt;$C$9,IF(Raw!$N116&lt;$A$9,IF(Raw!$X116&gt;$C$9,IF(Raw!$X116&lt;$A$9,Raw!W116,-999),-999),-999),-999),-999),-999)</f>
        <v>2.3477999999999999E-2</v>
      </c>
      <c r="P116" s="9">
        <f>IF(Raw!$G116&gt;$C$8,IF(Raw!$Q116&gt;$C$8,IF(Raw!$N116&gt;$C$9,IF(Raw!$N116&lt;$A$9,IF(Raw!$X116&gt;$C$9,IF(Raw!$X116&lt;$A$9,Raw!X116,-999),-999),-999),-999),-999),-999)</f>
        <v>483</v>
      </c>
      <c r="R116" s="9">
        <f t="shared" si="20"/>
        <v>0.45558100000000001</v>
      </c>
      <c r="S116" s="9">
        <f t="shared" si="21"/>
        <v>0.26999040534029634</v>
      </c>
      <c r="T116" s="9">
        <f t="shared" si="22"/>
        <v>0.6181080000000001</v>
      </c>
      <c r="U116" s="9">
        <f t="shared" si="23"/>
        <v>0.31178571050256831</v>
      </c>
      <c r="V116" s="15">
        <f t="shared" si="16"/>
        <v>0</v>
      </c>
      <c r="X116" s="11">
        <f t="shared" si="24"/>
        <v>1.9625199999999992E+19</v>
      </c>
      <c r="Y116" s="11">
        <f t="shared" si="25"/>
        <v>6.3759999999999998E-18</v>
      </c>
      <c r="Z116" s="11">
        <f t="shared" si="26"/>
        <v>3.8099999999999999E-4</v>
      </c>
      <c r="AA116" s="16">
        <f t="shared" si="27"/>
        <v>4.5505191464305282E-2</v>
      </c>
      <c r="AB116" s="9">
        <f t="shared" si="17"/>
        <v>1.3924961228856187</v>
      </c>
      <c r="AC116" s="9">
        <f t="shared" si="18"/>
        <v>0.95449480853569468</v>
      </c>
      <c r="AD116" s="15">
        <f t="shared" si="19"/>
        <v>119.43619806904273</v>
      </c>
      <c r="AE116" s="3">
        <f t="shared" si="28"/>
        <v>767.67039999999974</v>
      </c>
      <c r="AF116" s="2">
        <f t="shared" si="29"/>
        <v>0.25</v>
      </c>
      <c r="AG116" s="9">
        <f t="shared" si="30"/>
        <v>2.864499990360151E-2</v>
      </c>
      <c r="AH116" s="2">
        <f t="shared" si="31"/>
        <v>1.3861166377527867</v>
      </c>
    </row>
    <row r="117" spans="1:34">
      <c r="A117" s="1">
        <f>Raw!A117</f>
        <v>104</v>
      </c>
      <c r="B117" s="14">
        <f>Raw!B117</f>
        <v>0.46349537037037036</v>
      </c>
      <c r="C117" s="15">
        <f>Raw!C117</f>
        <v>30.8</v>
      </c>
      <c r="D117" s="15">
        <f>IF(C117&gt;0.5,Raw!D117*D$11,-999)</f>
        <v>35.299999999999997</v>
      </c>
      <c r="E117" s="9">
        <f>IF(Raw!$G117&gt;$C$8,IF(Raw!$Q117&gt;$C$8,IF(Raw!$N117&gt;$C$9,IF(Raw!$N117&lt;$A$9,IF(Raw!$X117&gt;$C$9,IF(Raw!$X117&lt;$A$9,Raw!H117,-999),-999),-999),-999),-999),-999)</f>
        <v>1.204642</v>
      </c>
      <c r="F117" s="9">
        <f>IF(Raw!$G117&gt;$C$8,IF(Raw!$Q117&gt;$C$8,IF(Raw!$N117&gt;$C$9,IF(Raw!$N117&lt;$A$9,IF(Raw!$X117&gt;$C$9,IF(Raw!$X117&lt;$A$9,Raw!I117,-999),-999),-999),-999),-999),-999)</f>
        <v>1.6842820000000001</v>
      </c>
      <c r="G117" s="9">
        <f>Raw!G117</f>
        <v>0.97356500000000001</v>
      </c>
      <c r="H117" s="9">
        <f>IF(Raw!$G117&gt;$C$8,IF(Raw!$Q117&gt;$C$8,IF(Raw!$N117&gt;$C$9,IF(Raw!$N117&lt;$A$9,IF(Raw!$X117&gt;$C$9,IF(Raw!$X117&lt;$A$9,Raw!L117,-999),-999),-999),-999),-999),-999)</f>
        <v>649.29999999999995</v>
      </c>
      <c r="I117" s="9">
        <f>IF(Raw!$G117&gt;$C$8,IF(Raw!$Q117&gt;$C$8,IF(Raw!$N117&gt;$C$9,IF(Raw!$N117&lt;$A$9,IF(Raw!$X117&gt;$C$9,IF(Raw!$X117&lt;$A$9,Raw!M117,-999),-999),-999),-999),-999),-999)</f>
        <v>3.3477E-2</v>
      </c>
      <c r="J117" s="9">
        <f>IF(Raw!$G117&gt;$C$8,IF(Raw!$Q117&gt;$C$8,IF(Raw!$N117&gt;$C$9,IF(Raw!$N117&lt;$A$9,IF(Raw!$X117&gt;$C$9,IF(Raw!$X117&lt;$A$9,Raw!N117,-999),-999),-999),-999),-999),-999)</f>
        <v>505</v>
      </c>
      <c r="K117" s="9">
        <f>IF(Raw!$G117&gt;$C$8,IF(Raw!$Q117&gt;$C$8,IF(Raw!$N117&gt;$C$9,IF(Raw!$N117&lt;$A$9,IF(Raw!$X117&gt;$C$9,IF(Raw!$X117&lt;$A$9,Raw!R117,-999),-999),-999),-999),-999),-999)</f>
        <v>1.34341</v>
      </c>
      <c r="L117" s="9">
        <f>IF(Raw!$G117&gt;$C$8,IF(Raw!$Q117&gt;$C$8,IF(Raw!$N117&gt;$C$9,IF(Raw!$N117&lt;$A$9,IF(Raw!$X117&gt;$C$9,IF(Raw!$X117&lt;$A$9,Raw!S117,-999),-999),-999),-999),-999),-999)</f>
        <v>1.916614</v>
      </c>
      <c r="M117" s="9">
        <f>Raw!Q117</f>
        <v>0.98143800000000003</v>
      </c>
      <c r="N117" s="9">
        <f>IF(Raw!$G117&gt;$C$8,IF(Raw!$Q117&gt;$C$8,IF(Raw!$N117&gt;$C$9,IF(Raw!$N117&lt;$A$9,IF(Raw!$X117&gt;$C$9,IF(Raw!$X117&lt;$A$9,Raw!V117,-999),-999),-999),-999),-999),-999)</f>
        <v>656.4</v>
      </c>
      <c r="O117" s="9">
        <f>IF(Raw!$G117&gt;$C$8,IF(Raw!$Q117&gt;$C$8,IF(Raw!$N117&gt;$C$9,IF(Raw!$N117&lt;$A$9,IF(Raw!$X117&gt;$C$9,IF(Raw!$X117&lt;$A$9,Raw!W117,-999),-999),-999),-999),-999),-999)</f>
        <v>8.9405999999999999E-2</v>
      </c>
      <c r="P117" s="9">
        <f>IF(Raw!$G117&gt;$C$8,IF(Raw!$Q117&gt;$C$8,IF(Raw!$N117&gt;$C$9,IF(Raw!$N117&lt;$A$9,IF(Raw!$X117&gt;$C$9,IF(Raw!$X117&lt;$A$9,Raw!X117,-999),-999),-999),-999),-999),-999)</f>
        <v>521</v>
      </c>
      <c r="R117" s="9">
        <f t="shared" si="20"/>
        <v>0.47964000000000007</v>
      </c>
      <c r="S117" s="9">
        <f t="shared" si="21"/>
        <v>0.28477416489637725</v>
      </c>
      <c r="T117" s="9">
        <f t="shared" si="22"/>
        <v>0.57320400000000005</v>
      </c>
      <c r="U117" s="9">
        <f t="shared" si="23"/>
        <v>0.29907117447748999</v>
      </c>
      <c r="V117" s="15">
        <f t="shared" si="16"/>
        <v>0</v>
      </c>
      <c r="X117" s="11">
        <f t="shared" si="24"/>
        <v>2.1250599999999996E+19</v>
      </c>
      <c r="Y117" s="11">
        <f t="shared" si="25"/>
        <v>6.4929999999999993E-18</v>
      </c>
      <c r="Z117" s="11">
        <f t="shared" si="26"/>
        <v>5.0500000000000002E-4</v>
      </c>
      <c r="AA117" s="16">
        <f t="shared" si="27"/>
        <v>6.5140953693471004E-2</v>
      </c>
      <c r="AB117" s="9">
        <f t="shared" si="17"/>
        <v>1.3807490552209123</v>
      </c>
      <c r="AC117" s="9">
        <f t="shared" si="18"/>
        <v>0.93485904630652905</v>
      </c>
      <c r="AD117" s="15">
        <f t="shared" si="19"/>
        <v>128.99198751182377</v>
      </c>
      <c r="AE117" s="3">
        <f t="shared" si="28"/>
        <v>781.75719999999967</v>
      </c>
      <c r="AF117" s="2">
        <f t="shared" si="29"/>
        <v>0.25</v>
      </c>
      <c r="AG117" s="9">
        <f t="shared" si="30"/>
        <v>2.9675219387189887E-2</v>
      </c>
      <c r="AH117" s="2">
        <f t="shared" si="31"/>
        <v>1.4359684224113509</v>
      </c>
    </row>
    <row r="118" spans="1:34">
      <c r="A118" s="1">
        <f>Raw!A118</f>
        <v>105</v>
      </c>
      <c r="B118" s="14">
        <f>Raw!B118</f>
        <v>0.46355324074074072</v>
      </c>
      <c r="C118" s="15">
        <f>Raw!C118</f>
        <v>29.9</v>
      </c>
      <c r="D118" s="15">
        <f>IF(C118&gt;0.5,Raw!D118*D$11,-999)</f>
        <v>37.1</v>
      </c>
      <c r="E118" s="9">
        <f>IF(Raw!$G118&gt;$C$8,IF(Raw!$Q118&gt;$C$8,IF(Raw!$N118&gt;$C$9,IF(Raw!$N118&lt;$A$9,IF(Raw!$X118&gt;$C$9,IF(Raw!$X118&lt;$A$9,Raw!H118,-999),-999),-999),-999),-999),-999)</f>
        <v>1.191729</v>
      </c>
      <c r="F118" s="9">
        <f>IF(Raw!$G118&gt;$C$8,IF(Raw!$Q118&gt;$C$8,IF(Raw!$N118&gt;$C$9,IF(Raw!$N118&lt;$A$9,IF(Raw!$X118&gt;$C$9,IF(Raw!$X118&lt;$A$9,Raw!I118,-999),-999),-999),-999),-999),-999)</f>
        <v>1.651516</v>
      </c>
      <c r="G118" s="9">
        <f>Raw!G118</f>
        <v>0.98080900000000004</v>
      </c>
      <c r="H118" s="9">
        <f>IF(Raw!$G118&gt;$C$8,IF(Raw!$Q118&gt;$C$8,IF(Raw!$N118&gt;$C$9,IF(Raw!$N118&lt;$A$9,IF(Raw!$X118&gt;$C$9,IF(Raw!$X118&lt;$A$9,Raw!L118,-999),-999),-999),-999),-999),-999)</f>
        <v>682.9</v>
      </c>
      <c r="I118" s="9">
        <f>IF(Raw!$G118&gt;$C$8,IF(Raw!$Q118&gt;$C$8,IF(Raw!$N118&gt;$C$9,IF(Raw!$N118&lt;$A$9,IF(Raw!$X118&gt;$C$9,IF(Raw!$X118&lt;$A$9,Raw!M118,-999),-999),-999),-999),-999),-999)</f>
        <v>0.15390400000000001</v>
      </c>
      <c r="J118" s="9">
        <f>IF(Raw!$G118&gt;$C$8,IF(Raw!$Q118&gt;$C$8,IF(Raw!$N118&gt;$C$9,IF(Raw!$N118&lt;$A$9,IF(Raw!$X118&gt;$C$9,IF(Raw!$X118&lt;$A$9,Raw!N118,-999),-999),-999),-999),-999),-999)</f>
        <v>577</v>
      </c>
      <c r="K118" s="9">
        <f>IF(Raw!$G118&gt;$C$8,IF(Raw!$Q118&gt;$C$8,IF(Raw!$N118&gt;$C$9,IF(Raw!$N118&lt;$A$9,IF(Raw!$X118&gt;$C$9,IF(Raw!$X118&lt;$A$9,Raw!R118,-999),-999),-999),-999),-999),-999)</f>
        <v>1.3782209999999999</v>
      </c>
      <c r="L118" s="9">
        <f>IF(Raw!$G118&gt;$C$8,IF(Raw!$Q118&gt;$C$8,IF(Raw!$N118&gt;$C$9,IF(Raw!$N118&lt;$A$9,IF(Raw!$X118&gt;$C$9,IF(Raw!$X118&lt;$A$9,Raw!S118,-999),-999),-999),-999),-999),-999)</f>
        <v>1.9731639999999999</v>
      </c>
      <c r="M118" s="9">
        <f>Raw!Q118</f>
        <v>0.98484799999999995</v>
      </c>
      <c r="N118" s="9">
        <f>IF(Raw!$G118&gt;$C$8,IF(Raw!$Q118&gt;$C$8,IF(Raw!$N118&gt;$C$9,IF(Raw!$N118&lt;$A$9,IF(Raw!$X118&gt;$C$9,IF(Raw!$X118&lt;$A$9,Raw!V118,-999),-999),-999),-999),-999),-999)</f>
        <v>626</v>
      </c>
      <c r="O118" s="9">
        <f>IF(Raw!$G118&gt;$C$8,IF(Raw!$Q118&gt;$C$8,IF(Raw!$N118&gt;$C$9,IF(Raw!$N118&lt;$A$9,IF(Raw!$X118&gt;$C$9,IF(Raw!$X118&lt;$A$9,Raw!W118,-999),-999),-999),-999),-999),-999)</f>
        <v>0.16519800000000001</v>
      </c>
      <c r="P118" s="9">
        <f>IF(Raw!$G118&gt;$C$8,IF(Raw!$Q118&gt;$C$8,IF(Raw!$N118&gt;$C$9,IF(Raw!$N118&lt;$A$9,IF(Raw!$X118&gt;$C$9,IF(Raw!$X118&lt;$A$9,Raw!X118,-999),-999),-999),-999),-999),-999)</f>
        <v>445</v>
      </c>
      <c r="R118" s="9">
        <f t="shared" si="20"/>
        <v>0.45978699999999995</v>
      </c>
      <c r="S118" s="9">
        <f t="shared" si="21"/>
        <v>0.27840299458194773</v>
      </c>
      <c r="T118" s="9">
        <f t="shared" si="22"/>
        <v>0.594943</v>
      </c>
      <c r="U118" s="9">
        <f t="shared" si="23"/>
        <v>0.30151725857556699</v>
      </c>
      <c r="V118" s="15">
        <f t="shared" si="16"/>
        <v>0</v>
      </c>
      <c r="X118" s="11">
        <f t="shared" si="24"/>
        <v>2.2334199999999996E+19</v>
      </c>
      <c r="Y118" s="11">
        <f t="shared" si="25"/>
        <v>6.8289999999999996E-18</v>
      </c>
      <c r="Z118" s="11">
        <f t="shared" si="26"/>
        <v>5.7699999999999993E-4</v>
      </c>
      <c r="AA118" s="16">
        <f t="shared" si="27"/>
        <v>8.088588856416605E-2</v>
      </c>
      <c r="AB118" s="9">
        <f t="shared" si="17"/>
        <v>1.4263434932000305</v>
      </c>
      <c r="AC118" s="9">
        <f t="shared" si="18"/>
        <v>0.91911411143583399</v>
      </c>
      <c r="AD118" s="15">
        <f t="shared" si="19"/>
        <v>140.18351570912662</v>
      </c>
      <c r="AE118" s="3">
        <f t="shared" si="28"/>
        <v>822.21159999999975</v>
      </c>
      <c r="AF118" s="2">
        <f t="shared" si="29"/>
        <v>0.25</v>
      </c>
      <c r="AG118" s="9">
        <f t="shared" si="30"/>
        <v>3.2513653349308301E-2</v>
      </c>
      <c r="AH118" s="2">
        <f t="shared" si="31"/>
        <v>1.5733187646454323</v>
      </c>
    </row>
    <row r="119" spans="1:34">
      <c r="A119" s="1">
        <f>Raw!A119</f>
        <v>106</v>
      </c>
      <c r="B119" s="14">
        <f>Raw!B119</f>
        <v>0.46361111111111114</v>
      </c>
      <c r="C119" s="15">
        <f>Raw!C119</f>
        <v>28.4</v>
      </c>
      <c r="D119" s="15">
        <f>IF(C119&gt;0.5,Raw!D119*D$11,-999)</f>
        <v>41.6</v>
      </c>
      <c r="E119" s="9">
        <f>IF(Raw!$G119&gt;$C$8,IF(Raw!$Q119&gt;$C$8,IF(Raw!$N119&gt;$C$9,IF(Raw!$N119&lt;$A$9,IF(Raw!$X119&gt;$C$9,IF(Raw!$X119&lt;$A$9,Raw!H119,-999),-999),-999),-999),-999),-999)</f>
        <v>1.207314</v>
      </c>
      <c r="F119" s="9">
        <f>IF(Raw!$G119&gt;$C$8,IF(Raw!$Q119&gt;$C$8,IF(Raw!$N119&gt;$C$9,IF(Raw!$N119&lt;$A$9,IF(Raw!$X119&gt;$C$9,IF(Raw!$X119&lt;$A$9,Raw!I119,-999),-999),-999),-999),-999),-999)</f>
        <v>1.6430739999999999</v>
      </c>
      <c r="G119" s="9">
        <f>Raw!G119</f>
        <v>0.97618300000000002</v>
      </c>
      <c r="H119" s="9">
        <f>IF(Raw!$G119&gt;$C$8,IF(Raw!$Q119&gt;$C$8,IF(Raw!$N119&gt;$C$9,IF(Raw!$N119&lt;$A$9,IF(Raw!$X119&gt;$C$9,IF(Raw!$X119&lt;$A$9,Raw!L119,-999),-999),-999),-999),-999),-999)</f>
        <v>617.70000000000005</v>
      </c>
      <c r="I119" s="9">
        <f>IF(Raw!$G119&gt;$C$8,IF(Raw!$Q119&gt;$C$8,IF(Raw!$N119&gt;$C$9,IF(Raw!$N119&lt;$A$9,IF(Raw!$X119&gt;$C$9,IF(Raw!$X119&lt;$A$9,Raw!M119,-999),-999),-999),-999),-999),-999)</f>
        <v>0.224769</v>
      </c>
      <c r="J119" s="9">
        <f>IF(Raw!$G119&gt;$C$8,IF(Raw!$Q119&gt;$C$8,IF(Raw!$N119&gt;$C$9,IF(Raw!$N119&lt;$A$9,IF(Raw!$X119&gt;$C$9,IF(Raw!$X119&lt;$A$9,Raw!N119,-999),-999),-999),-999),-999),-999)</f>
        <v>551</v>
      </c>
      <c r="K119" s="9">
        <f>IF(Raw!$G119&gt;$C$8,IF(Raw!$Q119&gt;$C$8,IF(Raw!$N119&gt;$C$9,IF(Raw!$N119&lt;$A$9,IF(Raw!$X119&gt;$C$9,IF(Raw!$X119&lt;$A$9,Raw!R119,-999),-999),-999),-999),-999),-999)</f>
        <v>1.3376920000000001</v>
      </c>
      <c r="L119" s="9">
        <f>IF(Raw!$G119&gt;$C$8,IF(Raw!$Q119&gt;$C$8,IF(Raw!$N119&gt;$C$9,IF(Raw!$N119&lt;$A$9,IF(Raw!$X119&gt;$C$9,IF(Raw!$X119&lt;$A$9,Raw!S119,-999),-999),-999),-999),-999),-999)</f>
        <v>1.934391</v>
      </c>
      <c r="M119" s="9">
        <f>Raw!Q119</f>
        <v>0.99139299999999997</v>
      </c>
      <c r="N119" s="9">
        <f>IF(Raw!$G119&gt;$C$8,IF(Raw!$Q119&gt;$C$8,IF(Raw!$N119&gt;$C$9,IF(Raw!$N119&lt;$A$9,IF(Raw!$X119&gt;$C$9,IF(Raw!$X119&lt;$A$9,Raw!V119,-999),-999),-999),-999),-999),-999)</f>
        <v>684.6</v>
      </c>
      <c r="O119" s="9">
        <f>IF(Raw!$G119&gt;$C$8,IF(Raw!$Q119&gt;$C$8,IF(Raw!$N119&gt;$C$9,IF(Raw!$N119&lt;$A$9,IF(Raw!$X119&gt;$C$9,IF(Raw!$X119&lt;$A$9,Raw!W119,-999),-999),-999),-999),-999),-999)</f>
        <v>9.2793E-2</v>
      </c>
      <c r="P119" s="9">
        <f>IF(Raw!$G119&gt;$C$8,IF(Raw!$Q119&gt;$C$8,IF(Raw!$N119&gt;$C$9,IF(Raw!$N119&lt;$A$9,IF(Raw!$X119&gt;$C$9,IF(Raw!$X119&lt;$A$9,Raw!X119,-999),-999),-999),-999),-999),-999)</f>
        <v>505</v>
      </c>
      <c r="R119" s="9">
        <f t="shared" si="20"/>
        <v>0.43575999999999993</v>
      </c>
      <c r="S119" s="9">
        <f t="shared" si="21"/>
        <v>0.26521020964363134</v>
      </c>
      <c r="T119" s="9">
        <f t="shared" si="22"/>
        <v>0.59669899999999987</v>
      </c>
      <c r="U119" s="9">
        <f t="shared" si="23"/>
        <v>0.30846866016229391</v>
      </c>
      <c r="V119" s="15">
        <f t="shared" si="16"/>
        <v>0</v>
      </c>
      <c r="X119" s="11">
        <f t="shared" si="24"/>
        <v>2.5043199999999996E+19</v>
      </c>
      <c r="Y119" s="11">
        <f t="shared" si="25"/>
        <v>6.1770000000000003E-18</v>
      </c>
      <c r="Z119" s="11">
        <f t="shared" si="26"/>
        <v>5.5099999999999995E-4</v>
      </c>
      <c r="AA119" s="16">
        <f t="shared" si="27"/>
        <v>7.8540768662716851E-2</v>
      </c>
      <c r="AB119" s="9">
        <f t="shared" si="17"/>
        <v>1.3845571981202747</v>
      </c>
      <c r="AC119" s="9">
        <f t="shared" si="18"/>
        <v>0.92145923133728302</v>
      </c>
      <c r="AD119" s="15">
        <f t="shared" si="19"/>
        <v>142.54222987788904</v>
      </c>
      <c r="AE119" s="3">
        <f t="shared" si="28"/>
        <v>743.71079999999984</v>
      </c>
      <c r="AF119" s="2">
        <f t="shared" si="29"/>
        <v>0.25</v>
      </c>
      <c r="AG119" s="9">
        <f t="shared" si="30"/>
        <v>3.3822931282290872E-2</v>
      </c>
      <c r="AH119" s="2">
        <f t="shared" si="31"/>
        <v>1.6366740424411059</v>
      </c>
    </row>
    <row r="120" spans="1:34">
      <c r="A120" s="1">
        <f>Raw!A120</f>
        <v>107</v>
      </c>
      <c r="B120" s="14">
        <f>Raw!B120</f>
        <v>0.46366898148148145</v>
      </c>
      <c r="C120" s="15">
        <f>Raw!C120</f>
        <v>27.5</v>
      </c>
      <c r="D120" s="15">
        <f>IF(C120&gt;0.5,Raw!D120*D$11,-999)</f>
        <v>43.4</v>
      </c>
      <c r="E120" s="9">
        <f>IF(Raw!$G120&gt;$C$8,IF(Raw!$Q120&gt;$C$8,IF(Raw!$N120&gt;$C$9,IF(Raw!$N120&lt;$A$9,IF(Raw!$X120&gt;$C$9,IF(Raw!$X120&lt;$A$9,Raw!H120,-999),-999),-999),-999),-999),-999)</f>
        <v>1.1666970000000001</v>
      </c>
      <c r="F120" s="9">
        <f>IF(Raw!$G120&gt;$C$8,IF(Raw!$Q120&gt;$C$8,IF(Raw!$N120&gt;$C$9,IF(Raw!$N120&lt;$A$9,IF(Raw!$X120&gt;$C$9,IF(Raw!$X120&lt;$A$9,Raw!I120,-999),-999),-999),-999),-999),-999)</f>
        <v>1.616017</v>
      </c>
      <c r="G120" s="9">
        <f>Raw!G120</f>
        <v>0.981074</v>
      </c>
      <c r="H120" s="9">
        <f>IF(Raw!$G120&gt;$C$8,IF(Raw!$Q120&gt;$C$8,IF(Raw!$N120&gt;$C$9,IF(Raw!$N120&lt;$A$9,IF(Raw!$X120&gt;$C$9,IF(Raw!$X120&lt;$A$9,Raw!L120,-999),-999),-999),-999),-999),-999)</f>
        <v>588.5</v>
      </c>
      <c r="I120" s="9">
        <f>IF(Raw!$G120&gt;$C$8,IF(Raw!$Q120&gt;$C$8,IF(Raw!$N120&gt;$C$9,IF(Raw!$N120&lt;$A$9,IF(Raw!$X120&gt;$C$9,IF(Raw!$X120&lt;$A$9,Raw!M120,-999),-999),-999),-999),-999),-999)</f>
        <v>1.06E-4</v>
      </c>
      <c r="J120" s="9">
        <f>IF(Raw!$G120&gt;$C$8,IF(Raw!$Q120&gt;$C$8,IF(Raw!$N120&gt;$C$9,IF(Raw!$N120&lt;$A$9,IF(Raw!$X120&gt;$C$9,IF(Raw!$X120&lt;$A$9,Raw!N120,-999),-999),-999),-999),-999),-999)</f>
        <v>436</v>
      </c>
      <c r="K120" s="9">
        <f>IF(Raw!$G120&gt;$C$8,IF(Raw!$Q120&gt;$C$8,IF(Raw!$N120&gt;$C$9,IF(Raw!$N120&lt;$A$9,IF(Raw!$X120&gt;$C$9,IF(Raw!$X120&lt;$A$9,Raw!R120,-999),-999),-999),-999),-999),-999)</f>
        <v>1.353302</v>
      </c>
      <c r="L120" s="9">
        <f>IF(Raw!$G120&gt;$C$8,IF(Raw!$Q120&gt;$C$8,IF(Raw!$N120&gt;$C$9,IF(Raw!$N120&lt;$A$9,IF(Raw!$X120&gt;$C$9,IF(Raw!$X120&lt;$A$9,Raw!S120,-999),-999),-999),-999),-999),-999)</f>
        <v>1.953532</v>
      </c>
      <c r="M120" s="9">
        <f>Raw!Q120</f>
        <v>0.98176099999999999</v>
      </c>
      <c r="N120" s="9">
        <f>IF(Raw!$G120&gt;$C$8,IF(Raw!$Q120&gt;$C$8,IF(Raw!$N120&gt;$C$9,IF(Raw!$N120&lt;$A$9,IF(Raw!$X120&gt;$C$9,IF(Raw!$X120&lt;$A$9,Raw!V120,-999),-999),-999),-999),-999),-999)</f>
        <v>615.20000000000005</v>
      </c>
      <c r="O120" s="9">
        <f>IF(Raw!$G120&gt;$C$8,IF(Raw!$Q120&gt;$C$8,IF(Raw!$N120&gt;$C$9,IF(Raw!$N120&lt;$A$9,IF(Raw!$X120&gt;$C$9,IF(Raw!$X120&lt;$A$9,Raw!W120,-999),-999),-999),-999),-999),-999)</f>
        <v>8.7611999999999995E-2</v>
      </c>
      <c r="P120" s="9">
        <f>IF(Raw!$G120&gt;$C$8,IF(Raw!$Q120&gt;$C$8,IF(Raw!$N120&gt;$C$9,IF(Raw!$N120&lt;$A$9,IF(Raw!$X120&gt;$C$9,IF(Raw!$X120&lt;$A$9,Raw!X120,-999),-999),-999),-999),-999),-999)</f>
        <v>505</v>
      </c>
      <c r="R120" s="9">
        <f t="shared" si="20"/>
        <v>0.44931999999999994</v>
      </c>
      <c r="S120" s="9">
        <f t="shared" si="21"/>
        <v>0.27804162951256078</v>
      </c>
      <c r="T120" s="9">
        <f t="shared" si="22"/>
        <v>0.60023000000000004</v>
      </c>
      <c r="U120" s="9">
        <f t="shared" si="23"/>
        <v>0.30725373323805294</v>
      </c>
      <c r="V120" s="15">
        <f t="shared" si="16"/>
        <v>0</v>
      </c>
      <c r="X120" s="11">
        <f t="shared" si="24"/>
        <v>2.6126799999999996E+19</v>
      </c>
      <c r="Y120" s="11">
        <f t="shared" si="25"/>
        <v>5.8849999999999999E-18</v>
      </c>
      <c r="Z120" s="11">
        <f t="shared" si="26"/>
        <v>4.3599999999999997E-4</v>
      </c>
      <c r="AA120" s="16">
        <f t="shared" si="27"/>
        <v>6.282599982540292E-2</v>
      </c>
      <c r="AB120" s="9">
        <f t="shared" si="17"/>
        <v>1.3910120498752017</v>
      </c>
      <c r="AC120" s="9">
        <f t="shared" si="18"/>
        <v>0.93717400017459696</v>
      </c>
      <c r="AD120" s="15">
        <f t="shared" si="19"/>
        <v>144.09632987477733</v>
      </c>
      <c r="AE120" s="3">
        <f t="shared" si="28"/>
        <v>708.55399999999975</v>
      </c>
      <c r="AF120" s="2">
        <f t="shared" si="29"/>
        <v>0.25</v>
      </c>
      <c r="AG120" s="9">
        <f t="shared" si="30"/>
        <v>3.4057027153790241E-2</v>
      </c>
      <c r="AH120" s="2">
        <f t="shared" si="31"/>
        <v>1.6480018198335478</v>
      </c>
    </row>
    <row r="121" spans="1:34">
      <c r="A121" s="1">
        <f>Raw!A121</f>
        <v>108</v>
      </c>
      <c r="B121" s="14">
        <f>Raw!B121</f>
        <v>0.46371527777777777</v>
      </c>
      <c r="C121" s="15">
        <f>Raw!C121</f>
        <v>26</v>
      </c>
      <c r="D121" s="15">
        <f>IF(C121&gt;0.5,Raw!D121*D$11,-999)</f>
        <v>49.8</v>
      </c>
      <c r="E121" s="9">
        <f>IF(Raw!$G121&gt;$C$8,IF(Raw!$Q121&gt;$C$8,IF(Raw!$N121&gt;$C$9,IF(Raw!$N121&lt;$A$9,IF(Raw!$X121&gt;$C$9,IF(Raw!$X121&lt;$A$9,Raw!H121,-999),-999),-999),-999),-999),-999)</f>
        <v>1.1596109999999999</v>
      </c>
      <c r="F121" s="9">
        <f>IF(Raw!$G121&gt;$C$8,IF(Raw!$Q121&gt;$C$8,IF(Raw!$N121&gt;$C$9,IF(Raw!$N121&lt;$A$9,IF(Raw!$X121&gt;$C$9,IF(Raw!$X121&lt;$A$9,Raw!I121,-999),-999),-999),-999),-999),-999)</f>
        <v>1.6017840000000001</v>
      </c>
      <c r="G121" s="9">
        <f>Raw!G121</f>
        <v>0.971221</v>
      </c>
      <c r="H121" s="9">
        <f>IF(Raw!$G121&gt;$C$8,IF(Raw!$Q121&gt;$C$8,IF(Raw!$N121&gt;$C$9,IF(Raw!$N121&lt;$A$9,IF(Raw!$X121&gt;$C$9,IF(Raw!$X121&lt;$A$9,Raw!L121,-999),-999),-999),-999),-999),-999)</f>
        <v>644.70000000000005</v>
      </c>
      <c r="I121" s="9">
        <f>IF(Raw!$G121&gt;$C$8,IF(Raw!$Q121&gt;$C$8,IF(Raw!$N121&gt;$C$9,IF(Raw!$N121&lt;$A$9,IF(Raw!$X121&gt;$C$9,IF(Raw!$X121&lt;$A$9,Raw!M121,-999),-999),-999),-999),-999),-999)</f>
        <v>0.15435499999999999</v>
      </c>
      <c r="J121" s="9">
        <f>IF(Raw!$G121&gt;$C$8,IF(Raw!$Q121&gt;$C$8,IF(Raw!$N121&gt;$C$9,IF(Raw!$N121&lt;$A$9,IF(Raw!$X121&gt;$C$9,IF(Raw!$X121&lt;$A$9,Raw!N121,-999),-999),-999),-999),-999),-999)</f>
        <v>494</v>
      </c>
      <c r="K121" s="9">
        <f>IF(Raw!$G121&gt;$C$8,IF(Raw!$Q121&gt;$C$8,IF(Raw!$N121&gt;$C$9,IF(Raw!$N121&lt;$A$9,IF(Raw!$X121&gt;$C$9,IF(Raw!$X121&lt;$A$9,Raw!R121,-999),-999),-999),-999),-999),-999)</f>
        <v>1.3350690000000001</v>
      </c>
      <c r="L121" s="9">
        <f>IF(Raw!$G121&gt;$C$8,IF(Raw!$Q121&gt;$C$8,IF(Raw!$N121&gt;$C$9,IF(Raw!$N121&lt;$A$9,IF(Raw!$X121&gt;$C$9,IF(Raw!$X121&lt;$A$9,Raw!S121,-999),-999),-999),-999),-999),-999)</f>
        <v>1.8848739999999999</v>
      </c>
      <c r="M121" s="9">
        <f>Raw!Q121</f>
        <v>0.97688600000000003</v>
      </c>
      <c r="N121" s="9">
        <f>IF(Raw!$G121&gt;$C$8,IF(Raw!$Q121&gt;$C$8,IF(Raw!$N121&gt;$C$9,IF(Raw!$N121&lt;$A$9,IF(Raw!$X121&gt;$C$9,IF(Raw!$X121&lt;$A$9,Raw!V121,-999),-999),-999),-999),-999),-999)</f>
        <v>616.70000000000005</v>
      </c>
      <c r="O121" s="9">
        <f>IF(Raw!$G121&gt;$C$8,IF(Raw!$Q121&gt;$C$8,IF(Raw!$N121&gt;$C$9,IF(Raw!$N121&lt;$A$9,IF(Raw!$X121&gt;$C$9,IF(Raw!$X121&lt;$A$9,Raw!W121,-999),-999),-999),-999),-999),-999)</f>
        <v>9.5613000000000004E-2</v>
      </c>
      <c r="P121" s="9">
        <f>IF(Raw!$G121&gt;$C$8,IF(Raw!$Q121&gt;$C$8,IF(Raw!$N121&gt;$C$9,IF(Raw!$N121&lt;$A$9,IF(Raw!$X121&gt;$C$9,IF(Raw!$X121&lt;$A$9,Raw!X121,-999),-999),-999),-999),-999),-999)</f>
        <v>369</v>
      </c>
      <c r="R121" s="9">
        <f t="shared" si="20"/>
        <v>0.44217300000000015</v>
      </c>
      <c r="S121" s="9">
        <f t="shared" si="21"/>
        <v>0.27605032888329523</v>
      </c>
      <c r="T121" s="9">
        <f t="shared" si="22"/>
        <v>0.54980499999999988</v>
      </c>
      <c r="U121" s="9">
        <f t="shared" si="23"/>
        <v>0.29169323785038148</v>
      </c>
      <c r="V121" s="15">
        <f t="shared" si="16"/>
        <v>0</v>
      </c>
      <c r="X121" s="11">
        <f t="shared" si="24"/>
        <v>2.9979599999999992E+19</v>
      </c>
      <c r="Y121" s="11">
        <f t="shared" si="25"/>
        <v>6.4470000000000004E-18</v>
      </c>
      <c r="Z121" s="11">
        <f t="shared" si="26"/>
        <v>4.9399999999999997E-4</v>
      </c>
      <c r="AA121" s="16">
        <f t="shared" si="27"/>
        <v>8.7157782173730269E-2</v>
      </c>
      <c r="AB121" s="9">
        <f t="shared" si="17"/>
        <v>1.3829887844280278</v>
      </c>
      <c r="AC121" s="9">
        <f t="shared" si="18"/>
        <v>0.91284221782626984</v>
      </c>
      <c r="AD121" s="15">
        <f t="shared" si="19"/>
        <v>176.43275743670097</v>
      </c>
      <c r="AE121" s="3">
        <f t="shared" si="28"/>
        <v>776.21879999999987</v>
      </c>
      <c r="AF121" s="2">
        <f t="shared" si="29"/>
        <v>0.25</v>
      </c>
      <c r="AG121" s="9">
        <f t="shared" si="30"/>
        <v>3.9587878676601754E-2</v>
      </c>
      <c r="AH121" s="2">
        <f t="shared" si="31"/>
        <v>1.9156368466273681</v>
      </c>
    </row>
    <row r="122" spans="1:34">
      <c r="A122" s="1">
        <f>Raw!A122</f>
        <v>109</v>
      </c>
      <c r="B122" s="14">
        <f>Raw!B122</f>
        <v>0.46377314814814818</v>
      </c>
      <c r="C122" s="15">
        <f>Raw!C122</f>
        <v>25.1</v>
      </c>
      <c r="D122" s="15">
        <f>IF(C122&gt;0.5,Raw!D122*D$11,-999)</f>
        <v>52.5</v>
      </c>
      <c r="E122" s="9">
        <f>IF(Raw!$G122&gt;$C$8,IF(Raw!$Q122&gt;$C$8,IF(Raw!$N122&gt;$C$9,IF(Raw!$N122&lt;$A$9,IF(Raw!$X122&gt;$C$9,IF(Raw!$X122&lt;$A$9,Raw!H122,-999),-999),-999),-999),-999),-999)</f>
        <v>1.128825</v>
      </c>
      <c r="F122" s="9">
        <f>IF(Raw!$G122&gt;$C$8,IF(Raw!$Q122&gt;$C$8,IF(Raw!$N122&gt;$C$9,IF(Raw!$N122&lt;$A$9,IF(Raw!$X122&gt;$C$9,IF(Raw!$X122&lt;$A$9,Raw!I122,-999),-999),-999),-999),-999),-999)</f>
        <v>1.5648420000000001</v>
      </c>
      <c r="G122" s="9">
        <f>Raw!G122</f>
        <v>0.97160999999999997</v>
      </c>
      <c r="H122" s="9">
        <f>IF(Raw!$G122&gt;$C$8,IF(Raw!$Q122&gt;$C$8,IF(Raw!$N122&gt;$C$9,IF(Raw!$N122&lt;$A$9,IF(Raw!$X122&gt;$C$9,IF(Raw!$X122&lt;$A$9,Raw!L122,-999),-999),-999),-999),-999),-999)</f>
        <v>606.29999999999995</v>
      </c>
      <c r="I122" s="9">
        <f>IF(Raw!$G122&gt;$C$8,IF(Raw!$Q122&gt;$C$8,IF(Raw!$N122&gt;$C$9,IF(Raw!$N122&lt;$A$9,IF(Raw!$X122&gt;$C$9,IF(Raw!$X122&lt;$A$9,Raw!M122,-999),-999),-999),-999),-999),-999)</f>
        <v>3.8000000000000002E-5</v>
      </c>
      <c r="J122" s="9">
        <f>IF(Raw!$G122&gt;$C$8,IF(Raw!$Q122&gt;$C$8,IF(Raw!$N122&gt;$C$9,IF(Raw!$N122&lt;$A$9,IF(Raw!$X122&gt;$C$9,IF(Raw!$X122&lt;$A$9,Raw!N122,-999),-999),-999),-999),-999),-999)</f>
        <v>490</v>
      </c>
      <c r="K122" s="9">
        <f>IF(Raw!$G122&gt;$C$8,IF(Raw!$Q122&gt;$C$8,IF(Raw!$N122&gt;$C$9,IF(Raw!$N122&lt;$A$9,IF(Raw!$X122&gt;$C$9,IF(Raw!$X122&lt;$A$9,Raw!R122,-999),-999),-999),-999),-999),-999)</f>
        <v>1.31592</v>
      </c>
      <c r="L122" s="9">
        <f>IF(Raw!$G122&gt;$C$8,IF(Raw!$Q122&gt;$C$8,IF(Raw!$N122&gt;$C$9,IF(Raw!$N122&lt;$A$9,IF(Raw!$X122&gt;$C$9,IF(Raw!$X122&lt;$A$9,Raw!S122,-999),-999),-999),-999),-999),-999)</f>
        <v>1.895999</v>
      </c>
      <c r="M122" s="9">
        <f>Raw!Q122</f>
        <v>0.98310299999999995</v>
      </c>
      <c r="N122" s="9">
        <f>IF(Raw!$G122&gt;$C$8,IF(Raw!$Q122&gt;$C$8,IF(Raw!$N122&gt;$C$9,IF(Raw!$N122&lt;$A$9,IF(Raw!$X122&gt;$C$9,IF(Raw!$X122&lt;$A$9,Raw!V122,-999),-999),-999),-999),-999),-999)</f>
        <v>601.1</v>
      </c>
      <c r="O122" s="9">
        <f>IF(Raw!$G122&gt;$C$8,IF(Raw!$Q122&gt;$C$8,IF(Raw!$N122&gt;$C$9,IF(Raw!$N122&lt;$A$9,IF(Raw!$X122&gt;$C$9,IF(Raw!$X122&lt;$A$9,Raw!W122,-999),-999),-999),-999),-999),-999)</f>
        <v>1.4E-5</v>
      </c>
      <c r="P122" s="9">
        <f>IF(Raw!$G122&gt;$C$8,IF(Raw!$Q122&gt;$C$8,IF(Raw!$N122&gt;$C$9,IF(Raw!$N122&lt;$A$9,IF(Raw!$X122&gt;$C$9,IF(Raw!$X122&lt;$A$9,Raw!X122,-999),-999),-999),-999),-999),-999)</f>
        <v>437</v>
      </c>
      <c r="R122" s="9">
        <f t="shared" si="20"/>
        <v>0.4360170000000001</v>
      </c>
      <c r="S122" s="9">
        <f t="shared" si="21"/>
        <v>0.27863324220592245</v>
      </c>
      <c r="T122" s="9">
        <f t="shared" si="22"/>
        <v>0.58007900000000001</v>
      </c>
      <c r="U122" s="9">
        <f t="shared" si="23"/>
        <v>0.30594900102795414</v>
      </c>
      <c r="V122" s="15">
        <f t="shared" si="16"/>
        <v>0</v>
      </c>
      <c r="X122" s="11">
        <f t="shared" si="24"/>
        <v>3.1604999999999992E+19</v>
      </c>
      <c r="Y122" s="11">
        <f t="shared" si="25"/>
        <v>6.0629999999999992E-18</v>
      </c>
      <c r="Z122" s="11">
        <f t="shared" si="26"/>
        <v>4.8999999999999998E-4</v>
      </c>
      <c r="AA122" s="16">
        <f t="shared" si="27"/>
        <v>8.5834931557419114E-2</v>
      </c>
      <c r="AB122" s="9">
        <f t="shared" si="17"/>
        <v>1.3657110412628961</v>
      </c>
      <c r="AC122" s="9">
        <f t="shared" si="18"/>
        <v>0.91416506844258083</v>
      </c>
      <c r="AD122" s="15">
        <f t="shared" si="19"/>
        <v>175.17332970901859</v>
      </c>
      <c r="AE122" s="3">
        <f t="shared" si="28"/>
        <v>729.98519999999974</v>
      </c>
      <c r="AF122" s="2">
        <f t="shared" si="29"/>
        <v>0.25</v>
      </c>
      <c r="AG122" s="9">
        <f t="shared" si="30"/>
        <v>4.1226234793242056E-2</v>
      </c>
      <c r="AH122" s="2">
        <f t="shared" si="31"/>
        <v>1.9949160464696292</v>
      </c>
    </row>
    <row r="123" spans="1:34">
      <c r="A123" s="1">
        <f>Raw!A123</f>
        <v>110</v>
      </c>
      <c r="B123" s="14">
        <f>Raw!B123</f>
        <v>0.46383101851851855</v>
      </c>
      <c r="C123" s="15">
        <f>Raw!C123</f>
        <v>23.7</v>
      </c>
      <c r="D123" s="15">
        <f>IF(C123&gt;0.5,Raw!D123*D$11,-999)</f>
        <v>57.9</v>
      </c>
      <c r="E123" s="9">
        <f>IF(Raw!$G123&gt;$C$8,IF(Raw!$Q123&gt;$C$8,IF(Raw!$N123&gt;$C$9,IF(Raw!$N123&lt;$A$9,IF(Raw!$X123&gt;$C$9,IF(Raw!$X123&lt;$A$9,Raw!H123,-999),-999),-999),-999),-999),-999)</f>
        <v>1.144741</v>
      </c>
      <c r="F123" s="9">
        <f>IF(Raw!$G123&gt;$C$8,IF(Raw!$Q123&gt;$C$8,IF(Raw!$N123&gt;$C$9,IF(Raw!$N123&lt;$A$9,IF(Raw!$X123&gt;$C$9,IF(Raw!$X123&lt;$A$9,Raw!I123,-999),-999),-999),-999),-999),-999)</f>
        <v>1.5631200000000001</v>
      </c>
      <c r="G123" s="9">
        <f>Raw!G123</f>
        <v>0.96232200000000001</v>
      </c>
      <c r="H123" s="9">
        <f>IF(Raw!$G123&gt;$C$8,IF(Raw!$Q123&gt;$C$8,IF(Raw!$N123&gt;$C$9,IF(Raw!$N123&lt;$A$9,IF(Raw!$X123&gt;$C$9,IF(Raw!$X123&lt;$A$9,Raw!L123,-999),-999),-999),-999),-999),-999)</f>
        <v>643.79999999999995</v>
      </c>
      <c r="I123" s="9">
        <f>IF(Raw!$G123&gt;$C$8,IF(Raw!$Q123&gt;$C$8,IF(Raw!$N123&gt;$C$9,IF(Raw!$N123&lt;$A$9,IF(Raw!$X123&gt;$C$9,IF(Raw!$X123&lt;$A$9,Raw!M123,-999),-999),-999),-999),-999),-999)</f>
        <v>0.142151</v>
      </c>
      <c r="J123" s="9">
        <f>IF(Raw!$G123&gt;$C$8,IF(Raw!$Q123&gt;$C$8,IF(Raw!$N123&gt;$C$9,IF(Raw!$N123&lt;$A$9,IF(Raw!$X123&gt;$C$9,IF(Raw!$X123&lt;$A$9,Raw!N123,-999),-999),-999),-999),-999),-999)</f>
        <v>556</v>
      </c>
      <c r="K123" s="9">
        <f>IF(Raw!$G123&gt;$C$8,IF(Raw!$Q123&gt;$C$8,IF(Raw!$N123&gt;$C$9,IF(Raw!$N123&lt;$A$9,IF(Raw!$X123&gt;$C$9,IF(Raw!$X123&lt;$A$9,Raw!R123,-999),-999),-999),-999),-999),-999)</f>
        <v>1.3425549999999999</v>
      </c>
      <c r="L123" s="9">
        <f>IF(Raw!$G123&gt;$C$8,IF(Raw!$Q123&gt;$C$8,IF(Raw!$N123&gt;$C$9,IF(Raw!$N123&lt;$A$9,IF(Raw!$X123&gt;$C$9,IF(Raw!$X123&lt;$A$9,Raw!S123,-999),-999),-999),-999),-999),-999)</f>
        <v>1.9273229999999999</v>
      </c>
      <c r="M123" s="9">
        <f>Raw!Q123</f>
        <v>0.98329500000000003</v>
      </c>
      <c r="N123" s="9">
        <f>IF(Raw!$G123&gt;$C$8,IF(Raw!$Q123&gt;$C$8,IF(Raw!$N123&gt;$C$9,IF(Raw!$N123&lt;$A$9,IF(Raw!$X123&gt;$C$9,IF(Raw!$X123&lt;$A$9,Raw!V123,-999),-999),-999),-999),-999),-999)</f>
        <v>601.6</v>
      </c>
      <c r="O123" s="9">
        <f>IF(Raw!$G123&gt;$C$8,IF(Raw!$Q123&gt;$C$8,IF(Raw!$N123&gt;$C$9,IF(Raw!$N123&lt;$A$9,IF(Raw!$X123&gt;$C$9,IF(Raw!$X123&lt;$A$9,Raw!W123,-999),-999),-999),-999),-999),-999)</f>
        <v>1.5E-5</v>
      </c>
      <c r="P123" s="9">
        <f>IF(Raw!$G123&gt;$C$8,IF(Raw!$Q123&gt;$C$8,IF(Raw!$N123&gt;$C$9,IF(Raw!$N123&lt;$A$9,IF(Raw!$X123&gt;$C$9,IF(Raw!$X123&lt;$A$9,Raw!X123,-999),-999),-999),-999),-999),-999)</f>
        <v>567</v>
      </c>
      <c r="R123" s="9">
        <f t="shared" si="20"/>
        <v>0.41837900000000006</v>
      </c>
      <c r="S123" s="9">
        <f t="shared" si="21"/>
        <v>0.2676563539587492</v>
      </c>
      <c r="T123" s="9">
        <f t="shared" si="22"/>
        <v>0.58476799999999995</v>
      </c>
      <c r="U123" s="9">
        <f t="shared" si="23"/>
        <v>0.30340944408384063</v>
      </c>
      <c r="V123" s="15">
        <f t="shared" si="16"/>
        <v>0</v>
      </c>
      <c r="X123" s="11">
        <f t="shared" si="24"/>
        <v>3.4855799999999996E+19</v>
      </c>
      <c r="Y123" s="11">
        <f t="shared" si="25"/>
        <v>6.4379999999999992E-18</v>
      </c>
      <c r="Z123" s="11">
        <f t="shared" si="26"/>
        <v>5.5599999999999996E-4</v>
      </c>
      <c r="AA123" s="16">
        <f t="shared" si="27"/>
        <v>0.11092722087879996</v>
      </c>
      <c r="AB123" s="9">
        <f t="shared" si="17"/>
        <v>1.407421689098854</v>
      </c>
      <c r="AC123" s="9">
        <f t="shared" si="18"/>
        <v>0.88907277912120009</v>
      </c>
      <c r="AD123" s="15">
        <f t="shared" si="19"/>
        <v>199.5093900697841</v>
      </c>
      <c r="AE123" s="3">
        <f t="shared" si="28"/>
        <v>775.13519999999971</v>
      </c>
      <c r="AF123" s="2">
        <f t="shared" si="29"/>
        <v>0.25</v>
      </c>
      <c r="AG123" s="9">
        <f t="shared" si="30"/>
        <v>4.6563871638907163E-2</v>
      </c>
      <c r="AH123" s="2">
        <f t="shared" si="31"/>
        <v>2.2532015155901397</v>
      </c>
    </row>
    <row r="124" spans="1:34">
      <c r="A124" s="1">
        <f>Raw!A124</f>
        <v>111</v>
      </c>
      <c r="B124" s="14">
        <f>Raw!B124</f>
        <v>0.46388888888888885</v>
      </c>
      <c r="C124" s="15">
        <f>Raw!C124</f>
        <v>22.8</v>
      </c>
      <c r="D124" s="15">
        <f>IF(C124&gt;0.5,Raw!D124*D$11,-999)</f>
        <v>62.5</v>
      </c>
      <c r="E124" s="9">
        <f>IF(Raw!$G124&gt;$C$8,IF(Raw!$Q124&gt;$C$8,IF(Raw!$N124&gt;$C$9,IF(Raw!$N124&lt;$A$9,IF(Raw!$X124&gt;$C$9,IF(Raw!$X124&lt;$A$9,Raw!H124,-999),-999),-999),-999),-999),-999)</f>
        <v>1.133713</v>
      </c>
      <c r="F124" s="9">
        <f>IF(Raw!$G124&gt;$C$8,IF(Raw!$Q124&gt;$C$8,IF(Raw!$N124&gt;$C$9,IF(Raw!$N124&lt;$A$9,IF(Raw!$X124&gt;$C$9,IF(Raw!$X124&lt;$A$9,Raw!I124,-999),-999),-999),-999),-999),-999)</f>
        <v>1.5491189999999999</v>
      </c>
      <c r="G124" s="9">
        <f>Raw!G124</f>
        <v>0.97754200000000002</v>
      </c>
      <c r="H124" s="9">
        <f>IF(Raw!$G124&gt;$C$8,IF(Raw!$Q124&gt;$C$8,IF(Raw!$N124&gt;$C$9,IF(Raw!$N124&lt;$A$9,IF(Raw!$X124&gt;$C$9,IF(Raw!$X124&lt;$A$9,Raw!L124,-999),-999),-999),-999),-999),-999)</f>
        <v>608.5</v>
      </c>
      <c r="I124" s="9">
        <f>IF(Raw!$G124&gt;$C$8,IF(Raw!$Q124&gt;$C$8,IF(Raw!$N124&gt;$C$9,IF(Raw!$N124&lt;$A$9,IF(Raw!$X124&gt;$C$9,IF(Raw!$X124&lt;$A$9,Raw!M124,-999),-999),-999),-999),-999),-999)</f>
        <v>5.6758000000000003E-2</v>
      </c>
      <c r="J124" s="9">
        <f>IF(Raw!$G124&gt;$C$8,IF(Raw!$Q124&gt;$C$8,IF(Raw!$N124&gt;$C$9,IF(Raw!$N124&lt;$A$9,IF(Raw!$X124&gt;$C$9,IF(Raw!$X124&lt;$A$9,Raw!N124,-999),-999),-999),-999),-999),-999)</f>
        <v>571</v>
      </c>
      <c r="K124" s="9">
        <f>IF(Raw!$G124&gt;$C$8,IF(Raw!$Q124&gt;$C$8,IF(Raw!$N124&gt;$C$9,IF(Raw!$N124&lt;$A$9,IF(Raw!$X124&gt;$C$9,IF(Raw!$X124&lt;$A$9,Raw!R124,-999),-999),-999),-999),-999),-999)</f>
        <v>1.2977650000000001</v>
      </c>
      <c r="L124" s="9">
        <f>IF(Raw!$G124&gt;$C$8,IF(Raw!$Q124&gt;$C$8,IF(Raw!$N124&gt;$C$9,IF(Raw!$N124&lt;$A$9,IF(Raw!$X124&gt;$C$9,IF(Raw!$X124&lt;$A$9,Raw!S124,-999),-999),-999),-999),-999),-999)</f>
        <v>1.828255</v>
      </c>
      <c r="M124" s="9">
        <f>Raw!Q124</f>
        <v>0.97879499999999997</v>
      </c>
      <c r="N124" s="9">
        <f>IF(Raw!$G124&gt;$C$8,IF(Raw!$Q124&gt;$C$8,IF(Raw!$N124&gt;$C$9,IF(Raw!$N124&lt;$A$9,IF(Raw!$X124&gt;$C$9,IF(Raw!$X124&lt;$A$9,Raw!V124,-999),-999),-999),-999),-999),-999)</f>
        <v>585.9</v>
      </c>
      <c r="O124" s="9">
        <f>IF(Raw!$G124&gt;$C$8,IF(Raw!$Q124&gt;$C$8,IF(Raw!$N124&gt;$C$9,IF(Raw!$N124&lt;$A$9,IF(Raw!$X124&gt;$C$9,IF(Raw!$X124&lt;$A$9,Raw!W124,-999),-999),-999),-999),-999),-999)</f>
        <v>0.14163999999999999</v>
      </c>
      <c r="P124" s="9">
        <f>IF(Raw!$G124&gt;$C$8,IF(Raw!$Q124&gt;$C$8,IF(Raw!$N124&gt;$C$9,IF(Raw!$N124&lt;$A$9,IF(Raw!$X124&gt;$C$9,IF(Raw!$X124&lt;$A$9,Raw!X124,-999),-999),-999),-999),-999),-999)</f>
        <v>481</v>
      </c>
      <c r="R124" s="9">
        <f t="shared" si="20"/>
        <v>0.41540599999999994</v>
      </c>
      <c r="S124" s="9">
        <f t="shared" si="21"/>
        <v>0.26815628754149939</v>
      </c>
      <c r="T124" s="9">
        <f t="shared" si="22"/>
        <v>0.53048999999999991</v>
      </c>
      <c r="U124" s="9">
        <f t="shared" si="23"/>
        <v>0.29016193036529364</v>
      </c>
      <c r="V124" s="15">
        <f t="shared" si="16"/>
        <v>0</v>
      </c>
      <c r="X124" s="11">
        <f t="shared" si="24"/>
        <v>3.7624999999999992E+19</v>
      </c>
      <c r="Y124" s="11">
        <f t="shared" si="25"/>
        <v>6.0849999999999996E-18</v>
      </c>
      <c r="Z124" s="11">
        <f t="shared" si="26"/>
        <v>5.71E-4</v>
      </c>
      <c r="AA124" s="16">
        <f t="shared" si="27"/>
        <v>0.11561509036517598</v>
      </c>
      <c r="AB124" s="9">
        <f t="shared" si="17"/>
        <v>1.3590976492878222</v>
      </c>
      <c r="AC124" s="9">
        <f t="shared" si="18"/>
        <v>0.88438490963482419</v>
      </c>
      <c r="AD124" s="15">
        <f t="shared" si="19"/>
        <v>202.4782668391874</v>
      </c>
      <c r="AE124" s="3">
        <f t="shared" si="28"/>
        <v>732.63399999999979</v>
      </c>
      <c r="AF124" s="2">
        <f t="shared" si="29"/>
        <v>0.25</v>
      </c>
      <c r="AG124" s="9">
        <f t="shared" si="30"/>
        <v>4.5193449817752029E-2</v>
      </c>
      <c r="AH124" s="2">
        <f t="shared" si="31"/>
        <v>2.186887516866622</v>
      </c>
    </row>
    <row r="125" spans="1:34">
      <c r="A125" s="1">
        <f>Raw!A125</f>
        <v>112</v>
      </c>
      <c r="B125" s="14">
        <f>Raw!B125</f>
        <v>0.46394675925925927</v>
      </c>
      <c r="C125" s="15">
        <f>Raw!C125</f>
        <v>21.5</v>
      </c>
      <c r="D125" s="15">
        <f>IF(C125&gt;0.5,Raw!D125*D$11,-999)</f>
        <v>67.900000000000006</v>
      </c>
      <c r="E125" s="9">
        <f>IF(Raw!$G125&gt;$C$8,IF(Raw!$Q125&gt;$C$8,IF(Raw!$N125&gt;$C$9,IF(Raw!$N125&lt;$A$9,IF(Raw!$X125&gt;$C$9,IF(Raw!$X125&lt;$A$9,Raw!H125,-999),-999),-999),-999),-999),-999)</f>
        <v>1.128196</v>
      </c>
      <c r="F125" s="9">
        <f>IF(Raw!$G125&gt;$C$8,IF(Raw!$Q125&gt;$C$8,IF(Raw!$N125&gt;$C$9,IF(Raw!$N125&lt;$A$9,IF(Raw!$X125&gt;$C$9,IF(Raw!$X125&lt;$A$9,Raw!I125,-999),-999),-999),-999),-999),-999)</f>
        <v>1.5579989999999999</v>
      </c>
      <c r="G125" s="9">
        <f>Raw!G125</f>
        <v>0.980321</v>
      </c>
      <c r="H125" s="9">
        <f>IF(Raw!$G125&gt;$C$8,IF(Raw!$Q125&gt;$C$8,IF(Raw!$N125&gt;$C$9,IF(Raw!$N125&lt;$A$9,IF(Raw!$X125&gt;$C$9,IF(Raw!$X125&lt;$A$9,Raw!L125,-999),-999),-999),-999),-999),-999)</f>
        <v>566.6</v>
      </c>
      <c r="I125" s="9">
        <f>IF(Raw!$G125&gt;$C$8,IF(Raw!$Q125&gt;$C$8,IF(Raw!$N125&gt;$C$9,IF(Raw!$N125&lt;$A$9,IF(Raw!$X125&gt;$C$9,IF(Raw!$X125&lt;$A$9,Raw!M125,-999),-999),-999),-999),-999),-999)</f>
        <v>7.0444000000000007E-2</v>
      </c>
      <c r="J125" s="9">
        <f>IF(Raw!$G125&gt;$C$8,IF(Raw!$Q125&gt;$C$8,IF(Raw!$N125&gt;$C$9,IF(Raw!$N125&lt;$A$9,IF(Raw!$X125&gt;$C$9,IF(Raw!$X125&lt;$A$9,Raw!N125,-999),-999),-999),-999),-999),-999)</f>
        <v>693</v>
      </c>
      <c r="K125" s="9">
        <f>IF(Raw!$G125&gt;$C$8,IF(Raw!$Q125&gt;$C$8,IF(Raw!$N125&gt;$C$9,IF(Raw!$N125&lt;$A$9,IF(Raw!$X125&gt;$C$9,IF(Raw!$X125&lt;$A$9,Raw!R125,-999),-999),-999),-999),-999),-999)</f>
        <v>1.2713939999999999</v>
      </c>
      <c r="L125" s="9">
        <f>IF(Raw!$G125&gt;$C$8,IF(Raw!$Q125&gt;$C$8,IF(Raw!$N125&gt;$C$9,IF(Raw!$N125&lt;$A$9,IF(Raw!$X125&gt;$C$9,IF(Raw!$X125&lt;$A$9,Raw!S125,-999),-999),-999),-999),-999),-999)</f>
        <v>1.8286750000000001</v>
      </c>
      <c r="M125" s="9">
        <f>Raw!Q125</f>
        <v>0.97975900000000005</v>
      </c>
      <c r="N125" s="9">
        <f>IF(Raw!$G125&gt;$C$8,IF(Raw!$Q125&gt;$C$8,IF(Raw!$N125&gt;$C$9,IF(Raw!$N125&lt;$A$9,IF(Raw!$X125&gt;$C$9,IF(Raw!$X125&lt;$A$9,Raw!V125,-999),-999),-999),-999),-999),-999)</f>
        <v>551.4</v>
      </c>
      <c r="O125" s="9">
        <f>IF(Raw!$G125&gt;$C$8,IF(Raw!$Q125&gt;$C$8,IF(Raw!$N125&gt;$C$9,IF(Raw!$N125&lt;$A$9,IF(Raw!$X125&gt;$C$9,IF(Raw!$X125&lt;$A$9,Raw!W125,-999),-999),-999),-999),-999),-999)</f>
        <v>1.5E-5</v>
      </c>
      <c r="P125" s="9">
        <f>IF(Raw!$G125&gt;$C$8,IF(Raw!$Q125&gt;$C$8,IF(Raw!$N125&gt;$C$9,IF(Raw!$N125&lt;$A$9,IF(Raw!$X125&gt;$C$9,IF(Raw!$X125&lt;$A$9,Raw!X125,-999),-999),-999),-999),-999),-999)</f>
        <v>450</v>
      </c>
      <c r="R125" s="9">
        <f t="shared" si="20"/>
        <v>0.42980299999999994</v>
      </c>
      <c r="S125" s="9">
        <f t="shared" si="21"/>
        <v>0.27586859811848402</v>
      </c>
      <c r="T125" s="9">
        <f t="shared" si="22"/>
        <v>0.55728100000000014</v>
      </c>
      <c r="U125" s="9">
        <f t="shared" si="23"/>
        <v>0.30474578588322154</v>
      </c>
      <c r="V125" s="15">
        <f t="shared" si="16"/>
        <v>0</v>
      </c>
      <c r="X125" s="11">
        <f t="shared" si="24"/>
        <v>4.0875799999999992E+19</v>
      </c>
      <c r="Y125" s="11">
        <f t="shared" si="25"/>
        <v>5.6659999999999997E-18</v>
      </c>
      <c r="Z125" s="11">
        <f t="shared" si="26"/>
        <v>6.9299999999999993E-4</v>
      </c>
      <c r="AA125" s="16">
        <f t="shared" si="27"/>
        <v>0.13830273946700922</v>
      </c>
      <c r="AB125" s="9">
        <f t="shared" si="17"/>
        <v>1.3484674889529142</v>
      </c>
      <c r="AC125" s="9">
        <f t="shared" si="18"/>
        <v>0.86169726053299089</v>
      </c>
      <c r="AD125" s="15">
        <f t="shared" si="19"/>
        <v>199.57105262194699</v>
      </c>
      <c r="AE125" s="3">
        <f t="shared" si="28"/>
        <v>682.18639999999982</v>
      </c>
      <c r="AF125" s="2">
        <f t="shared" si="29"/>
        <v>0.25</v>
      </c>
      <c r="AG125" s="9">
        <f t="shared" si="30"/>
        <v>4.6783413285243845E-2</v>
      </c>
      <c r="AH125" s="2">
        <f t="shared" si="31"/>
        <v>2.2638250216013462</v>
      </c>
    </row>
    <row r="126" spans="1:34">
      <c r="A126" s="1">
        <f>Raw!A126</f>
        <v>113</v>
      </c>
      <c r="B126" s="14">
        <f>Raw!B126</f>
        <v>0.46400462962962963</v>
      </c>
      <c r="C126" s="15">
        <f>Raw!C126</f>
        <v>20.399999999999999</v>
      </c>
      <c r="D126" s="15">
        <f>IF(C126&gt;0.5,Raw!D126*D$11,-999)</f>
        <v>73.3</v>
      </c>
      <c r="E126" s="9">
        <f>IF(Raw!$G126&gt;$C$8,IF(Raw!$Q126&gt;$C$8,IF(Raw!$N126&gt;$C$9,IF(Raw!$N126&lt;$A$9,IF(Raw!$X126&gt;$C$9,IF(Raw!$X126&lt;$A$9,Raw!H126,-999),-999),-999),-999),-999),-999)</f>
        <v>1.1652450000000001</v>
      </c>
      <c r="F126" s="9">
        <f>IF(Raw!$G126&gt;$C$8,IF(Raw!$Q126&gt;$C$8,IF(Raw!$N126&gt;$C$9,IF(Raw!$N126&lt;$A$9,IF(Raw!$X126&gt;$C$9,IF(Raw!$X126&lt;$A$9,Raw!I126,-999),-999),-999),-999),-999),-999)</f>
        <v>1.538826</v>
      </c>
      <c r="G126" s="9">
        <f>Raw!G126</f>
        <v>0.97525700000000004</v>
      </c>
      <c r="H126" s="9">
        <f>IF(Raw!$G126&gt;$C$8,IF(Raw!$Q126&gt;$C$8,IF(Raw!$N126&gt;$C$9,IF(Raw!$N126&lt;$A$9,IF(Raw!$X126&gt;$C$9,IF(Raw!$X126&lt;$A$9,Raw!L126,-999),-999),-999),-999),-999),-999)</f>
        <v>560</v>
      </c>
      <c r="I126" s="9">
        <f>IF(Raw!$G126&gt;$C$8,IF(Raw!$Q126&gt;$C$8,IF(Raw!$N126&gt;$C$9,IF(Raw!$N126&lt;$A$9,IF(Raw!$X126&gt;$C$9,IF(Raw!$X126&lt;$A$9,Raw!M126,-999),-999),-999),-999),-999),-999)</f>
        <v>0.193718</v>
      </c>
      <c r="J126" s="9">
        <f>IF(Raw!$G126&gt;$C$8,IF(Raw!$Q126&gt;$C$8,IF(Raw!$N126&gt;$C$9,IF(Raw!$N126&lt;$A$9,IF(Raw!$X126&gt;$C$9,IF(Raw!$X126&lt;$A$9,Raw!N126,-999),-999),-999),-999),-999),-999)</f>
        <v>420</v>
      </c>
      <c r="K126" s="9">
        <f>IF(Raw!$G126&gt;$C$8,IF(Raw!$Q126&gt;$C$8,IF(Raw!$N126&gt;$C$9,IF(Raw!$N126&lt;$A$9,IF(Raw!$X126&gt;$C$9,IF(Raw!$X126&lt;$A$9,Raw!R126,-999),-999),-999),-999),-999),-999)</f>
        <v>1.2923579999999999</v>
      </c>
      <c r="L126" s="9">
        <f>IF(Raw!$G126&gt;$C$8,IF(Raw!$Q126&gt;$C$8,IF(Raw!$N126&gt;$C$9,IF(Raw!$N126&lt;$A$9,IF(Raw!$X126&gt;$C$9,IF(Raw!$X126&lt;$A$9,Raw!S126,-999),-999),-999),-999),-999),-999)</f>
        <v>1.8338429999999999</v>
      </c>
      <c r="M126" s="9">
        <f>Raw!Q126</f>
        <v>0.97973200000000005</v>
      </c>
      <c r="N126" s="9">
        <f>IF(Raw!$G126&gt;$C$8,IF(Raw!$Q126&gt;$C$8,IF(Raw!$N126&gt;$C$9,IF(Raw!$N126&lt;$A$9,IF(Raw!$X126&gt;$C$9,IF(Raw!$X126&lt;$A$9,Raw!V126,-999),-999),-999),-999),-999),-999)</f>
        <v>528.6</v>
      </c>
      <c r="O126" s="9">
        <f>IF(Raw!$G126&gt;$C$8,IF(Raw!$Q126&gt;$C$8,IF(Raw!$N126&gt;$C$9,IF(Raw!$N126&lt;$A$9,IF(Raw!$X126&gt;$C$9,IF(Raw!$X126&lt;$A$9,Raw!W126,-999),-999),-999),-999),-999),-999)</f>
        <v>1.5E-5</v>
      </c>
      <c r="P126" s="9">
        <f>IF(Raw!$G126&gt;$C$8,IF(Raw!$Q126&gt;$C$8,IF(Raw!$N126&gt;$C$9,IF(Raw!$N126&lt;$A$9,IF(Raw!$X126&gt;$C$9,IF(Raw!$X126&lt;$A$9,Raw!X126,-999),-999),-999),-999),-999),-999)</f>
        <v>471</v>
      </c>
      <c r="R126" s="9">
        <f t="shared" si="20"/>
        <v>0.37358099999999994</v>
      </c>
      <c r="S126" s="9">
        <f t="shared" si="21"/>
        <v>0.24277013775436596</v>
      </c>
      <c r="T126" s="9">
        <f t="shared" si="22"/>
        <v>0.54148499999999999</v>
      </c>
      <c r="U126" s="9">
        <f t="shared" si="23"/>
        <v>0.29527336854899794</v>
      </c>
      <c r="V126" s="15">
        <f t="shared" si="16"/>
        <v>0</v>
      </c>
      <c r="X126" s="11">
        <f t="shared" si="24"/>
        <v>4.4126599999999992E+19</v>
      </c>
      <c r="Y126" s="11">
        <f t="shared" si="25"/>
        <v>5.5999999999999995E-18</v>
      </c>
      <c r="Z126" s="11">
        <f t="shared" si="26"/>
        <v>4.1999999999999996E-4</v>
      </c>
      <c r="AA126" s="16">
        <f t="shared" si="27"/>
        <v>9.402708991200727E-2</v>
      </c>
      <c r="AB126" s="9">
        <f t="shared" si="17"/>
        <v>1.3432722587810031</v>
      </c>
      <c r="AC126" s="9">
        <f t="shared" si="18"/>
        <v>0.90597291008799286</v>
      </c>
      <c r="AD126" s="15">
        <f t="shared" si="19"/>
        <v>223.87402360001738</v>
      </c>
      <c r="AE126" s="3">
        <f t="shared" si="28"/>
        <v>674.23999999999978</v>
      </c>
      <c r="AF126" s="2">
        <f t="shared" si="29"/>
        <v>0.25</v>
      </c>
      <c r="AG126" s="9">
        <f t="shared" si="30"/>
        <v>5.084925929153461E-2</v>
      </c>
      <c r="AH126" s="2">
        <f t="shared" si="31"/>
        <v>2.4605691938766538</v>
      </c>
    </row>
    <row r="127" spans="1:34">
      <c r="A127" s="1">
        <f>Raw!A127</f>
        <v>114</v>
      </c>
      <c r="B127" s="14">
        <f>Raw!B127</f>
        <v>0.46405092592592595</v>
      </c>
      <c r="C127" s="15">
        <f>Raw!C127</f>
        <v>19.100000000000001</v>
      </c>
      <c r="D127" s="15">
        <f>IF(C127&gt;0.5,Raw!D127*D$11,-999)</f>
        <v>80.599999999999994</v>
      </c>
      <c r="E127" s="9">
        <f>IF(Raw!$G127&gt;$C$8,IF(Raw!$Q127&gt;$C$8,IF(Raw!$N127&gt;$C$9,IF(Raw!$N127&lt;$A$9,IF(Raw!$X127&gt;$C$9,IF(Raw!$X127&lt;$A$9,Raw!H127,-999),-999),-999),-999),-999),-999)</f>
        <v>1.169162</v>
      </c>
      <c r="F127" s="9">
        <f>IF(Raw!$G127&gt;$C$8,IF(Raw!$Q127&gt;$C$8,IF(Raw!$N127&gt;$C$9,IF(Raw!$N127&lt;$A$9,IF(Raw!$X127&gt;$C$9,IF(Raw!$X127&lt;$A$9,Raw!I127,-999),-999),-999),-999),-999),-999)</f>
        <v>1.541471</v>
      </c>
      <c r="G127" s="9">
        <f>Raw!G127</f>
        <v>0.97664700000000004</v>
      </c>
      <c r="H127" s="9">
        <f>IF(Raw!$G127&gt;$C$8,IF(Raw!$Q127&gt;$C$8,IF(Raw!$N127&gt;$C$9,IF(Raw!$N127&lt;$A$9,IF(Raw!$X127&gt;$C$9,IF(Raw!$X127&lt;$A$9,Raw!L127,-999),-999),-999),-999),-999),-999)</f>
        <v>534.79999999999995</v>
      </c>
      <c r="I127" s="9">
        <f>IF(Raw!$G127&gt;$C$8,IF(Raw!$Q127&gt;$C$8,IF(Raw!$N127&gt;$C$9,IF(Raw!$N127&lt;$A$9,IF(Raw!$X127&gt;$C$9,IF(Raw!$X127&lt;$A$9,Raw!M127,-999),-999),-999),-999),-999),-999)</f>
        <v>0.14186599999999999</v>
      </c>
      <c r="J127" s="9">
        <f>IF(Raw!$G127&gt;$C$8,IF(Raw!$Q127&gt;$C$8,IF(Raw!$N127&gt;$C$9,IF(Raw!$N127&lt;$A$9,IF(Raw!$X127&gt;$C$9,IF(Raw!$X127&lt;$A$9,Raw!N127,-999),-999),-999),-999),-999),-999)</f>
        <v>622</v>
      </c>
      <c r="K127" s="9">
        <f>IF(Raw!$G127&gt;$C$8,IF(Raw!$Q127&gt;$C$8,IF(Raw!$N127&gt;$C$9,IF(Raw!$N127&lt;$A$9,IF(Raw!$X127&gt;$C$9,IF(Raw!$X127&lt;$A$9,Raw!R127,-999),-999),-999),-999),-999),-999)</f>
        <v>1.258637</v>
      </c>
      <c r="L127" s="9">
        <f>IF(Raw!$G127&gt;$C$8,IF(Raw!$Q127&gt;$C$8,IF(Raw!$N127&gt;$C$9,IF(Raw!$N127&lt;$A$9,IF(Raw!$X127&gt;$C$9,IF(Raw!$X127&lt;$A$9,Raw!S127,-999),-999),-999),-999),-999),-999)</f>
        <v>1.8110580000000001</v>
      </c>
      <c r="M127" s="9">
        <f>Raw!Q127</f>
        <v>0.98858599999999996</v>
      </c>
      <c r="N127" s="9">
        <f>IF(Raw!$G127&gt;$C$8,IF(Raw!$Q127&gt;$C$8,IF(Raw!$N127&gt;$C$9,IF(Raw!$N127&lt;$A$9,IF(Raw!$X127&gt;$C$9,IF(Raw!$X127&lt;$A$9,Raw!V127,-999),-999),-999),-999),-999),-999)</f>
        <v>556.6</v>
      </c>
      <c r="O127" s="9">
        <f>IF(Raw!$G127&gt;$C$8,IF(Raw!$Q127&gt;$C$8,IF(Raw!$N127&gt;$C$9,IF(Raw!$N127&lt;$A$9,IF(Raw!$X127&gt;$C$9,IF(Raw!$X127&lt;$A$9,Raw!W127,-999),-999),-999),-999),-999),-999)</f>
        <v>2.4000000000000001E-5</v>
      </c>
      <c r="P127" s="9">
        <f>IF(Raw!$G127&gt;$C$8,IF(Raw!$Q127&gt;$C$8,IF(Raw!$N127&gt;$C$9,IF(Raw!$N127&lt;$A$9,IF(Raw!$X127&gt;$C$9,IF(Raw!$X127&lt;$A$9,Raw!X127,-999),-999),-999),-999),-999),-999)</f>
        <v>397</v>
      </c>
      <c r="R127" s="9">
        <f t="shared" si="20"/>
        <v>0.372309</v>
      </c>
      <c r="S127" s="9">
        <f t="shared" si="21"/>
        <v>0.24152838425114712</v>
      </c>
      <c r="T127" s="9">
        <f t="shared" si="22"/>
        <v>0.55242100000000005</v>
      </c>
      <c r="U127" s="9">
        <f t="shared" si="23"/>
        <v>0.30502667501537778</v>
      </c>
      <c r="V127" s="15">
        <f t="shared" si="16"/>
        <v>0</v>
      </c>
      <c r="X127" s="11">
        <f t="shared" si="24"/>
        <v>4.8521199999999984E+19</v>
      </c>
      <c r="Y127" s="11">
        <f t="shared" si="25"/>
        <v>5.3479999999999996E-18</v>
      </c>
      <c r="Z127" s="11">
        <f t="shared" si="26"/>
        <v>6.2199999999999994E-4</v>
      </c>
      <c r="AA127" s="16">
        <f t="shared" si="27"/>
        <v>0.13897290463337472</v>
      </c>
      <c r="AB127" s="9">
        <f t="shared" si="17"/>
        <v>1.3354085509504734</v>
      </c>
      <c r="AC127" s="9">
        <f t="shared" si="18"/>
        <v>0.86102709536662547</v>
      </c>
      <c r="AD127" s="15">
        <f t="shared" si="19"/>
        <v>223.42910712761213</v>
      </c>
      <c r="AE127" s="3">
        <f t="shared" si="28"/>
        <v>643.89919999999972</v>
      </c>
      <c r="AF127" s="2">
        <f t="shared" si="29"/>
        <v>0.25</v>
      </c>
      <c r="AG127" s="9">
        <f t="shared" si="30"/>
        <v>5.2424490499069359E-2</v>
      </c>
      <c r="AH127" s="2">
        <f t="shared" si="31"/>
        <v>2.5367938122190967</v>
      </c>
    </row>
    <row r="128" spans="1:34">
      <c r="A128" s="1">
        <f>Raw!A128</f>
        <v>115</v>
      </c>
      <c r="B128" s="14">
        <f>Raw!B128</f>
        <v>0.46410879629629626</v>
      </c>
      <c r="C128" s="15">
        <f>Raw!C128</f>
        <v>18.2</v>
      </c>
      <c r="D128" s="15">
        <f>IF(C128&gt;0.5,Raw!D128*D$11,-999)</f>
        <v>87.8</v>
      </c>
      <c r="E128" s="9">
        <f>IF(Raw!$G128&gt;$C$8,IF(Raw!$Q128&gt;$C$8,IF(Raw!$N128&gt;$C$9,IF(Raw!$N128&lt;$A$9,IF(Raw!$X128&gt;$C$9,IF(Raw!$X128&lt;$A$9,Raw!H128,-999),-999),-999),-999),-999),-999)</f>
        <v>1.103459</v>
      </c>
      <c r="F128" s="9">
        <f>IF(Raw!$G128&gt;$C$8,IF(Raw!$Q128&gt;$C$8,IF(Raw!$N128&gt;$C$9,IF(Raw!$N128&lt;$A$9,IF(Raw!$X128&gt;$C$9,IF(Raw!$X128&lt;$A$9,Raw!I128,-999),-999),-999),-999),-999),-999)</f>
        <v>1.4544090000000001</v>
      </c>
      <c r="G128" s="9">
        <f>Raw!G128</f>
        <v>0.96663100000000002</v>
      </c>
      <c r="H128" s="9">
        <f>IF(Raw!$G128&gt;$C$8,IF(Raw!$Q128&gt;$C$8,IF(Raw!$N128&gt;$C$9,IF(Raw!$N128&lt;$A$9,IF(Raw!$X128&gt;$C$9,IF(Raw!$X128&lt;$A$9,Raw!L128,-999),-999),-999),-999),-999),-999)</f>
        <v>527.20000000000005</v>
      </c>
      <c r="I128" s="9">
        <f>IF(Raw!$G128&gt;$C$8,IF(Raw!$Q128&gt;$C$8,IF(Raw!$N128&gt;$C$9,IF(Raw!$N128&lt;$A$9,IF(Raw!$X128&gt;$C$9,IF(Raw!$X128&lt;$A$9,Raw!M128,-999),-999),-999),-999),-999),-999)</f>
        <v>7.9999999999999996E-6</v>
      </c>
      <c r="J128" s="9">
        <f>IF(Raw!$G128&gt;$C$8,IF(Raw!$Q128&gt;$C$8,IF(Raw!$N128&gt;$C$9,IF(Raw!$N128&lt;$A$9,IF(Raw!$X128&gt;$C$9,IF(Raw!$X128&lt;$A$9,Raw!N128,-999),-999),-999),-999),-999),-999)</f>
        <v>438</v>
      </c>
      <c r="K128" s="9">
        <f>IF(Raw!$G128&gt;$C$8,IF(Raw!$Q128&gt;$C$8,IF(Raw!$N128&gt;$C$9,IF(Raw!$N128&lt;$A$9,IF(Raw!$X128&gt;$C$9,IF(Raw!$X128&lt;$A$9,Raw!R128,-999),-999),-999),-999),-999),-999)</f>
        <v>1.2579070000000001</v>
      </c>
      <c r="L128" s="9">
        <f>IF(Raw!$G128&gt;$C$8,IF(Raw!$Q128&gt;$C$8,IF(Raw!$N128&gt;$C$9,IF(Raw!$N128&lt;$A$9,IF(Raw!$X128&gt;$C$9,IF(Raw!$X128&lt;$A$9,Raw!S128,-999),-999),-999),-999),-999),-999)</f>
        <v>1.804859</v>
      </c>
      <c r="M128" s="9">
        <f>Raw!Q128</f>
        <v>0.98677700000000002</v>
      </c>
      <c r="N128" s="9">
        <f>IF(Raw!$G128&gt;$C$8,IF(Raw!$Q128&gt;$C$8,IF(Raw!$N128&gt;$C$9,IF(Raw!$N128&lt;$A$9,IF(Raw!$X128&gt;$C$9,IF(Raw!$X128&lt;$A$9,Raw!V128,-999),-999),-999),-999),-999),-999)</f>
        <v>540.5</v>
      </c>
      <c r="O128" s="9">
        <f>IF(Raw!$G128&gt;$C$8,IF(Raw!$Q128&gt;$C$8,IF(Raw!$N128&gt;$C$9,IF(Raw!$N128&lt;$A$9,IF(Raw!$X128&gt;$C$9,IF(Raw!$X128&lt;$A$9,Raw!W128,-999),-999),-999),-999),-999),-999)</f>
        <v>6.7181000000000005E-2</v>
      </c>
      <c r="P128" s="9">
        <f>IF(Raw!$G128&gt;$C$8,IF(Raw!$Q128&gt;$C$8,IF(Raw!$N128&gt;$C$9,IF(Raw!$N128&lt;$A$9,IF(Raw!$X128&gt;$C$9,IF(Raw!$X128&lt;$A$9,Raw!X128,-999),-999),-999),-999),-999),-999)</f>
        <v>364</v>
      </c>
      <c r="R128" s="9">
        <f t="shared" si="20"/>
        <v>0.3509500000000001</v>
      </c>
      <c r="S128" s="9">
        <f t="shared" si="21"/>
        <v>0.24130076202773779</v>
      </c>
      <c r="T128" s="9">
        <f t="shared" si="22"/>
        <v>0.54695199999999988</v>
      </c>
      <c r="U128" s="9">
        <f t="shared" si="23"/>
        <v>0.30304417131753775</v>
      </c>
      <c r="V128" s="15">
        <f t="shared" si="16"/>
        <v>0</v>
      </c>
      <c r="X128" s="11">
        <f t="shared" si="24"/>
        <v>5.2855599999999984E+19</v>
      </c>
      <c r="Y128" s="11">
        <f t="shared" si="25"/>
        <v>5.2720000000000001E-18</v>
      </c>
      <c r="Z128" s="11">
        <f t="shared" si="26"/>
        <v>4.3799999999999997E-4</v>
      </c>
      <c r="AA128" s="16">
        <f t="shared" si="27"/>
        <v>0.10877472941470072</v>
      </c>
      <c r="AB128" s="9">
        <f t="shared" si="17"/>
        <v>1.3174015558028296</v>
      </c>
      <c r="AC128" s="9">
        <f t="shared" si="18"/>
        <v>0.8912252705852991</v>
      </c>
      <c r="AD128" s="15">
        <f t="shared" si="19"/>
        <v>248.34413108379155</v>
      </c>
      <c r="AE128" s="3">
        <f t="shared" si="28"/>
        <v>634.74879999999985</v>
      </c>
      <c r="AF128" s="2">
        <f t="shared" si="29"/>
        <v>0.25</v>
      </c>
      <c r="AG128" s="9">
        <f t="shared" si="30"/>
        <v>5.7891724158355064E-2</v>
      </c>
      <c r="AH128" s="2">
        <f t="shared" si="31"/>
        <v>2.8013504037052486</v>
      </c>
    </row>
    <row r="129" spans="1:34">
      <c r="A129" s="1">
        <f>Raw!A129</f>
        <v>116</v>
      </c>
      <c r="B129" s="14">
        <f>Raw!B129</f>
        <v>0.46416666666666667</v>
      </c>
      <c r="C129" s="15">
        <f>Raw!C129</f>
        <v>17.3</v>
      </c>
      <c r="D129" s="15">
        <f>IF(C129&gt;0.5,Raw!D129*D$11,-999)</f>
        <v>95.9</v>
      </c>
      <c r="E129" s="9">
        <f>IF(Raw!$G129&gt;$C$8,IF(Raw!$Q129&gt;$C$8,IF(Raw!$N129&gt;$C$9,IF(Raw!$N129&lt;$A$9,IF(Raw!$X129&gt;$C$9,IF(Raw!$X129&lt;$A$9,Raw!H129,-999),-999),-999),-999),-999),-999)</f>
        <v>1.0859110000000001</v>
      </c>
      <c r="F129" s="9">
        <f>IF(Raw!$G129&gt;$C$8,IF(Raw!$Q129&gt;$C$8,IF(Raw!$N129&gt;$C$9,IF(Raw!$N129&lt;$A$9,IF(Raw!$X129&gt;$C$9,IF(Raw!$X129&lt;$A$9,Raw!I129,-999),-999),-999),-999),-999),-999)</f>
        <v>1.4462330000000001</v>
      </c>
      <c r="G129" s="9">
        <f>Raw!G129</f>
        <v>0.956179</v>
      </c>
      <c r="H129" s="9">
        <f>IF(Raw!$G129&gt;$C$8,IF(Raw!$Q129&gt;$C$8,IF(Raw!$N129&gt;$C$9,IF(Raw!$N129&lt;$A$9,IF(Raw!$X129&gt;$C$9,IF(Raw!$X129&lt;$A$9,Raw!L129,-999),-999),-999),-999),-999),-999)</f>
        <v>535</v>
      </c>
      <c r="I129" s="9">
        <f>IF(Raw!$G129&gt;$C$8,IF(Raw!$Q129&gt;$C$8,IF(Raw!$N129&gt;$C$9,IF(Raw!$N129&lt;$A$9,IF(Raw!$X129&gt;$C$9,IF(Raw!$X129&lt;$A$9,Raw!M129,-999),-999),-999),-999),-999),-999)</f>
        <v>3.3109E-2</v>
      </c>
      <c r="J129" s="9">
        <f>IF(Raw!$G129&gt;$C$8,IF(Raw!$Q129&gt;$C$8,IF(Raw!$N129&gt;$C$9,IF(Raw!$N129&lt;$A$9,IF(Raw!$X129&gt;$C$9,IF(Raw!$X129&lt;$A$9,Raw!N129,-999),-999),-999),-999),-999),-999)</f>
        <v>348</v>
      </c>
      <c r="K129" s="9">
        <f>IF(Raw!$G129&gt;$C$8,IF(Raw!$Q129&gt;$C$8,IF(Raw!$N129&gt;$C$9,IF(Raw!$N129&lt;$A$9,IF(Raw!$X129&gt;$C$9,IF(Raw!$X129&lt;$A$9,Raw!R129,-999),-999),-999),-999),-999),-999)</f>
        <v>1.2180260000000001</v>
      </c>
      <c r="L129" s="9">
        <f>IF(Raw!$G129&gt;$C$8,IF(Raw!$Q129&gt;$C$8,IF(Raw!$N129&gt;$C$9,IF(Raw!$N129&lt;$A$9,IF(Raw!$X129&gt;$C$9,IF(Raw!$X129&lt;$A$9,Raw!S129,-999),-999),-999),-999),-999),-999)</f>
        <v>1.7167349999999999</v>
      </c>
      <c r="M129" s="9">
        <f>Raw!Q129</f>
        <v>0.97587800000000002</v>
      </c>
      <c r="N129" s="9">
        <f>IF(Raw!$G129&gt;$C$8,IF(Raw!$Q129&gt;$C$8,IF(Raw!$N129&gt;$C$9,IF(Raw!$N129&lt;$A$9,IF(Raw!$X129&gt;$C$9,IF(Raw!$X129&lt;$A$9,Raw!V129,-999),-999),-999),-999),-999),-999)</f>
        <v>584.6</v>
      </c>
      <c r="O129" s="9">
        <f>IF(Raw!$G129&gt;$C$8,IF(Raw!$Q129&gt;$C$8,IF(Raw!$N129&gt;$C$9,IF(Raw!$N129&lt;$A$9,IF(Raw!$X129&gt;$C$9,IF(Raw!$X129&lt;$A$9,Raw!W129,-999),-999),-999),-999),-999),-999)</f>
        <v>0.14064299999999999</v>
      </c>
      <c r="P129" s="9">
        <f>IF(Raw!$G129&gt;$C$8,IF(Raw!$Q129&gt;$C$8,IF(Raw!$N129&gt;$C$9,IF(Raw!$N129&lt;$A$9,IF(Raw!$X129&gt;$C$9,IF(Raw!$X129&lt;$A$9,Raw!X129,-999),-999),-999),-999),-999),-999)</f>
        <v>491</v>
      </c>
      <c r="R129" s="9">
        <f t="shared" si="20"/>
        <v>0.36032200000000003</v>
      </c>
      <c r="S129" s="9">
        <f t="shared" si="21"/>
        <v>0.24914519306363497</v>
      </c>
      <c r="T129" s="9">
        <f t="shared" si="22"/>
        <v>0.49870899999999985</v>
      </c>
      <c r="U129" s="9">
        <f t="shared" si="23"/>
        <v>0.29049853355351868</v>
      </c>
      <c r="V129" s="15">
        <f t="shared" si="16"/>
        <v>0</v>
      </c>
      <c r="X129" s="11">
        <f t="shared" si="24"/>
        <v>5.7731799999999992E+19</v>
      </c>
      <c r="Y129" s="11">
        <f t="shared" si="25"/>
        <v>5.35E-18</v>
      </c>
      <c r="Z129" s="11">
        <f t="shared" si="26"/>
        <v>3.48E-4</v>
      </c>
      <c r="AA129" s="16">
        <f t="shared" si="27"/>
        <v>9.70532864176432E-2</v>
      </c>
      <c r="AB129" s="9">
        <f t="shared" si="17"/>
        <v>1.2664273474160566</v>
      </c>
      <c r="AC129" s="9">
        <f t="shared" si="18"/>
        <v>0.90294671358235656</v>
      </c>
      <c r="AD129" s="15">
        <f t="shared" si="19"/>
        <v>278.88875407368727</v>
      </c>
      <c r="AE129" s="3">
        <f t="shared" si="28"/>
        <v>644.13999999999987</v>
      </c>
      <c r="AF129" s="2">
        <f t="shared" si="29"/>
        <v>0.25</v>
      </c>
      <c r="AG129" s="9">
        <f t="shared" si="30"/>
        <v>6.2320595448441589E-2</v>
      </c>
      <c r="AH129" s="2">
        <f t="shared" si="31"/>
        <v>3.015661180535893</v>
      </c>
    </row>
    <row r="130" spans="1:34">
      <c r="A130" s="1">
        <f>Raw!A130</f>
        <v>117</v>
      </c>
      <c r="B130" s="14">
        <f>Raw!B130</f>
        <v>0.46422453703703703</v>
      </c>
      <c r="C130" s="15">
        <f>Raw!C130</f>
        <v>16.2</v>
      </c>
      <c r="D130" s="15">
        <f>IF(C130&gt;0.5,Raw!D130*D$11,-999)</f>
        <v>101.4</v>
      </c>
      <c r="E130" s="9">
        <f>IF(Raw!$G130&gt;$C$8,IF(Raw!$Q130&gt;$C$8,IF(Raw!$N130&gt;$C$9,IF(Raw!$N130&lt;$A$9,IF(Raw!$X130&gt;$C$9,IF(Raw!$X130&lt;$A$9,Raw!H130,-999),-999),-999),-999),-999),-999)</f>
        <v>1.0470109999999999</v>
      </c>
      <c r="F130" s="9">
        <f>IF(Raw!$G130&gt;$C$8,IF(Raw!$Q130&gt;$C$8,IF(Raw!$N130&gt;$C$9,IF(Raw!$N130&lt;$A$9,IF(Raw!$X130&gt;$C$9,IF(Raw!$X130&lt;$A$9,Raw!I130,-999),-999),-999),-999),-999),-999)</f>
        <v>1.3643419999999999</v>
      </c>
      <c r="G130" s="9">
        <f>Raw!G130</f>
        <v>0.96415899999999999</v>
      </c>
      <c r="H130" s="9">
        <f>IF(Raw!$G130&gt;$C$8,IF(Raw!$Q130&gt;$C$8,IF(Raw!$N130&gt;$C$9,IF(Raw!$N130&lt;$A$9,IF(Raw!$X130&gt;$C$9,IF(Raw!$X130&lt;$A$9,Raw!L130,-999),-999),-999),-999),-999),-999)</f>
        <v>512.79999999999995</v>
      </c>
      <c r="I130" s="9">
        <f>IF(Raw!$G130&gt;$C$8,IF(Raw!$Q130&gt;$C$8,IF(Raw!$N130&gt;$C$9,IF(Raw!$N130&lt;$A$9,IF(Raw!$X130&gt;$C$9,IF(Raw!$X130&lt;$A$9,Raw!M130,-999),-999),-999),-999),-999),-999)</f>
        <v>6.0000000000000002E-6</v>
      </c>
      <c r="J130" s="9">
        <f>IF(Raw!$G130&gt;$C$8,IF(Raw!$Q130&gt;$C$8,IF(Raw!$N130&gt;$C$9,IF(Raw!$N130&lt;$A$9,IF(Raw!$X130&gt;$C$9,IF(Raw!$X130&lt;$A$9,Raw!N130,-999),-999),-999),-999),-999),-999)</f>
        <v>508</v>
      </c>
      <c r="K130" s="9">
        <f>IF(Raw!$G130&gt;$C$8,IF(Raw!$Q130&gt;$C$8,IF(Raw!$N130&gt;$C$9,IF(Raw!$N130&lt;$A$9,IF(Raw!$X130&gt;$C$9,IF(Raw!$X130&lt;$A$9,Raw!R130,-999),-999),-999),-999),-999),-999)</f>
        <v>1.2339629999999999</v>
      </c>
      <c r="L130" s="9">
        <f>IF(Raw!$G130&gt;$C$8,IF(Raw!$Q130&gt;$C$8,IF(Raw!$N130&gt;$C$9,IF(Raw!$N130&lt;$A$9,IF(Raw!$X130&gt;$C$9,IF(Raw!$X130&lt;$A$9,Raw!S130,-999),-999),-999),-999),-999),-999)</f>
        <v>1.7220089999999999</v>
      </c>
      <c r="M130" s="9">
        <f>Raw!Q130</f>
        <v>0.98159399999999997</v>
      </c>
      <c r="N130" s="9">
        <f>IF(Raw!$G130&gt;$C$8,IF(Raw!$Q130&gt;$C$8,IF(Raw!$N130&gt;$C$9,IF(Raw!$N130&lt;$A$9,IF(Raw!$X130&gt;$C$9,IF(Raw!$X130&lt;$A$9,Raw!V130,-999),-999),-999),-999),-999),-999)</f>
        <v>503.1</v>
      </c>
      <c r="O130" s="9">
        <f>IF(Raw!$G130&gt;$C$8,IF(Raw!$Q130&gt;$C$8,IF(Raw!$N130&gt;$C$9,IF(Raw!$N130&lt;$A$9,IF(Raw!$X130&gt;$C$9,IF(Raw!$X130&lt;$A$9,Raw!W130,-999),-999),-999),-999),-999),-999)</f>
        <v>1.0000000000000001E-5</v>
      </c>
      <c r="P130" s="9">
        <f>IF(Raw!$G130&gt;$C$8,IF(Raw!$Q130&gt;$C$8,IF(Raw!$N130&gt;$C$9,IF(Raw!$N130&lt;$A$9,IF(Raw!$X130&gt;$C$9,IF(Raw!$X130&lt;$A$9,Raw!X130,-999),-999),-999),-999),-999),-999)</f>
        <v>494</v>
      </c>
      <c r="R130" s="9">
        <f t="shared" si="20"/>
        <v>0.31733100000000003</v>
      </c>
      <c r="S130" s="9">
        <f t="shared" si="21"/>
        <v>0.23258904292325536</v>
      </c>
      <c r="T130" s="9">
        <f t="shared" si="22"/>
        <v>0.48804599999999998</v>
      </c>
      <c r="U130" s="9">
        <f t="shared" si="23"/>
        <v>0.28341663719527599</v>
      </c>
      <c r="V130" s="15">
        <f t="shared" si="16"/>
        <v>0</v>
      </c>
      <c r="X130" s="11">
        <f t="shared" si="24"/>
        <v>6.1042799999999992E+19</v>
      </c>
      <c r="Y130" s="11">
        <f t="shared" si="25"/>
        <v>5.1279999999999992E-18</v>
      </c>
      <c r="Z130" s="11">
        <f t="shared" si="26"/>
        <v>5.0799999999999999E-4</v>
      </c>
      <c r="AA130" s="16">
        <f t="shared" si="27"/>
        <v>0.13720059968757403</v>
      </c>
      <c r="AB130" s="9">
        <f t="shared" si="17"/>
        <v>1.3009232038751217</v>
      </c>
      <c r="AC130" s="9">
        <f t="shared" si="18"/>
        <v>0.86279940031242586</v>
      </c>
      <c r="AD130" s="15">
        <f t="shared" si="19"/>
        <v>270.07992064483074</v>
      </c>
      <c r="AE130" s="3">
        <f t="shared" si="28"/>
        <v>617.41119999999978</v>
      </c>
      <c r="AF130" s="2">
        <f t="shared" si="29"/>
        <v>0.25</v>
      </c>
      <c r="AG130" s="9">
        <f t="shared" si="30"/>
        <v>5.8880879140865316E-2</v>
      </c>
      <c r="AH130" s="2">
        <f t="shared" si="31"/>
        <v>2.8492150985276474</v>
      </c>
    </row>
    <row r="131" spans="1:34">
      <c r="A131" s="1">
        <f>Raw!A131</f>
        <v>118</v>
      </c>
      <c r="B131" s="14">
        <f>Raw!B131</f>
        <v>0.46428240740740739</v>
      </c>
      <c r="C131" s="15">
        <f>Raw!C131</f>
        <v>14.9</v>
      </c>
      <c r="D131" s="15">
        <f>IF(C131&gt;0.5,Raw!D131*D$11,-999)</f>
        <v>114</v>
      </c>
      <c r="E131" s="9">
        <f>IF(Raw!$G131&gt;$C$8,IF(Raw!$Q131&gt;$C$8,IF(Raw!$N131&gt;$C$9,IF(Raw!$N131&lt;$A$9,IF(Raw!$X131&gt;$C$9,IF(Raw!$X131&lt;$A$9,Raw!H131,-999),-999),-999),-999),-999),-999)</f>
        <v>0.99263900000000005</v>
      </c>
      <c r="F131" s="9">
        <f>IF(Raw!$G131&gt;$C$8,IF(Raw!$Q131&gt;$C$8,IF(Raw!$N131&gt;$C$9,IF(Raw!$N131&lt;$A$9,IF(Raw!$X131&gt;$C$9,IF(Raw!$X131&lt;$A$9,Raw!I131,-999),-999),-999),-999),-999),-999)</f>
        <v>1.3126230000000001</v>
      </c>
      <c r="G131" s="9">
        <f>Raw!G131</f>
        <v>0.966449</v>
      </c>
      <c r="H131" s="9">
        <f>IF(Raw!$G131&gt;$C$8,IF(Raw!$Q131&gt;$C$8,IF(Raw!$N131&gt;$C$9,IF(Raw!$N131&lt;$A$9,IF(Raw!$X131&gt;$C$9,IF(Raw!$X131&lt;$A$9,Raw!L131,-999),-999),-999),-999),-999),-999)</f>
        <v>564.4</v>
      </c>
      <c r="I131" s="9">
        <f>IF(Raw!$G131&gt;$C$8,IF(Raw!$Q131&gt;$C$8,IF(Raw!$N131&gt;$C$9,IF(Raw!$N131&lt;$A$9,IF(Raw!$X131&gt;$C$9,IF(Raw!$X131&lt;$A$9,Raw!M131,-999),-999),-999),-999),-999),-999)</f>
        <v>9.0000000000000002E-6</v>
      </c>
      <c r="J131" s="9">
        <f>IF(Raw!$G131&gt;$C$8,IF(Raw!$Q131&gt;$C$8,IF(Raw!$N131&gt;$C$9,IF(Raw!$N131&lt;$A$9,IF(Raw!$X131&gt;$C$9,IF(Raw!$X131&lt;$A$9,Raw!N131,-999),-999),-999),-999),-999),-999)</f>
        <v>943</v>
      </c>
      <c r="K131" s="9">
        <f>IF(Raw!$G131&gt;$C$8,IF(Raw!$Q131&gt;$C$8,IF(Raw!$N131&gt;$C$9,IF(Raw!$N131&lt;$A$9,IF(Raw!$X131&gt;$C$9,IF(Raw!$X131&lt;$A$9,Raw!R131,-999),-999),-999),-999),-999),-999)</f>
        <v>1.22102</v>
      </c>
      <c r="L131" s="9">
        <f>IF(Raw!$G131&gt;$C$8,IF(Raw!$Q131&gt;$C$8,IF(Raw!$N131&gt;$C$9,IF(Raw!$N131&lt;$A$9,IF(Raw!$X131&gt;$C$9,IF(Raw!$X131&lt;$A$9,Raw!S131,-999),-999),-999),-999),-999),-999)</f>
        <v>1.668785</v>
      </c>
      <c r="M131" s="9">
        <f>Raw!Q131</f>
        <v>0.97043500000000005</v>
      </c>
      <c r="N131" s="9">
        <f>IF(Raw!$G131&gt;$C$8,IF(Raw!$Q131&gt;$C$8,IF(Raw!$N131&gt;$C$9,IF(Raw!$N131&lt;$A$9,IF(Raw!$X131&gt;$C$9,IF(Raw!$X131&lt;$A$9,Raw!V131,-999),-999),-999),-999),-999),-999)</f>
        <v>508.5</v>
      </c>
      <c r="O131" s="9">
        <f>IF(Raw!$G131&gt;$C$8,IF(Raw!$Q131&gt;$C$8,IF(Raw!$N131&gt;$C$9,IF(Raw!$N131&lt;$A$9,IF(Raw!$X131&gt;$C$9,IF(Raw!$X131&lt;$A$9,Raw!W131,-999),-999),-999),-999),-999),-999)</f>
        <v>7.9999999999999996E-6</v>
      </c>
      <c r="P131" s="9">
        <f>IF(Raw!$G131&gt;$C$8,IF(Raw!$Q131&gt;$C$8,IF(Raw!$N131&gt;$C$9,IF(Raw!$N131&lt;$A$9,IF(Raw!$X131&gt;$C$9,IF(Raw!$X131&lt;$A$9,Raw!X131,-999),-999),-999),-999),-999),-999)</f>
        <v>463</v>
      </c>
      <c r="R131" s="9">
        <f t="shared" si="20"/>
        <v>0.31998400000000005</v>
      </c>
      <c r="S131" s="9">
        <f t="shared" si="21"/>
        <v>0.24377448818129807</v>
      </c>
      <c r="T131" s="9">
        <f t="shared" si="22"/>
        <v>0.44776499999999997</v>
      </c>
      <c r="U131" s="9">
        <f t="shared" si="23"/>
        <v>0.26831796786284628</v>
      </c>
      <c r="V131" s="15">
        <f t="shared" si="16"/>
        <v>0</v>
      </c>
      <c r="X131" s="11">
        <f t="shared" si="24"/>
        <v>6.8627999999999984E+19</v>
      </c>
      <c r="Y131" s="11">
        <f t="shared" si="25"/>
        <v>5.6439999999999994E-18</v>
      </c>
      <c r="Z131" s="11">
        <f t="shared" si="26"/>
        <v>9.4299999999999994E-4</v>
      </c>
      <c r="AA131" s="16">
        <f t="shared" si="27"/>
        <v>0.26753784783041334</v>
      </c>
      <c r="AB131" s="9">
        <f t="shared" si="17"/>
        <v>1.340814084433785</v>
      </c>
      <c r="AC131" s="9">
        <f t="shared" si="18"/>
        <v>0.73246215216958666</v>
      </c>
      <c r="AD131" s="15">
        <f t="shared" si="19"/>
        <v>283.7092765964087</v>
      </c>
      <c r="AE131" s="3">
        <f t="shared" si="28"/>
        <v>679.53759999999977</v>
      </c>
      <c r="AF131" s="2">
        <f t="shared" si="29"/>
        <v>0.25</v>
      </c>
      <c r="AG131" s="9">
        <f t="shared" si="30"/>
        <v>5.8557151200143501E-2</v>
      </c>
      <c r="AH131" s="2">
        <f t="shared" si="31"/>
        <v>2.833550071952327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1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8.0000000000000006E-18</v>
      </c>
      <c r="E5" s="17" t="s">
        <v>57</v>
      </c>
      <c r="F5" s="18">
        <v>2.0000000000000001E-18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1.18</v>
      </c>
      <c r="S6" s="17">
        <v>1.18</v>
      </c>
      <c r="T6" s="17">
        <v>1.18</v>
      </c>
      <c r="U6" s="17">
        <v>1.18</v>
      </c>
    </row>
    <row r="7" spans="1:31">
      <c r="A7" s="17" t="s">
        <v>65</v>
      </c>
    </row>
    <row r="8" spans="1:31">
      <c r="B8" s="17" t="s">
        <v>56</v>
      </c>
      <c r="C8" s="18">
        <v>8.0000000000000006E-18</v>
      </c>
      <c r="E8" s="17" t="s">
        <v>57</v>
      </c>
      <c r="F8" s="18">
        <v>2.0000000000000001E-18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0.45777777777777778</v>
      </c>
      <c r="C13" s="17">
        <v>156.30000000000001</v>
      </c>
      <c r="D13" s="17">
        <v>2.7</v>
      </c>
      <c r="E13" s="17">
        <v>4.3800000000000002E-4</v>
      </c>
      <c r="F13" s="17">
        <v>2.1000000000000001E-2</v>
      </c>
      <c r="G13" s="17">
        <v>0.30871700000000002</v>
      </c>
      <c r="H13" s="17">
        <v>0.72079899999999997</v>
      </c>
      <c r="I13" s="17">
        <v>0.75743499999999997</v>
      </c>
      <c r="J13" s="17">
        <v>3.6636000000000002E-2</v>
      </c>
      <c r="K13" s="17">
        <v>4.8368000000000001E-2</v>
      </c>
      <c r="L13" s="17">
        <v>800</v>
      </c>
      <c r="M13" s="17">
        <v>9.9999999999999995E-7</v>
      </c>
      <c r="N13" s="17">
        <v>1695</v>
      </c>
      <c r="O13" s="17">
        <v>0</v>
      </c>
      <c r="P13" s="17">
        <v>0</v>
      </c>
      <c r="Q13" s="17">
        <v>0.26488400000000001</v>
      </c>
      <c r="R13" s="17">
        <v>0.72083600000000003</v>
      </c>
      <c r="S13" s="17">
        <v>0.75437900000000002</v>
      </c>
      <c r="T13" s="17">
        <v>3.3543000000000003E-2</v>
      </c>
      <c r="U13" s="17">
        <v>4.4464999999999998E-2</v>
      </c>
      <c r="V13" s="17">
        <v>312.39999999999998</v>
      </c>
      <c r="W13" s="17">
        <v>0.52117800000000003</v>
      </c>
      <c r="X13" s="17">
        <v>0</v>
      </c>
      <c r="Y13" s="17">
        <v>0</v>
      </c>
      <c r="Z13" s="17">
        <v>0</v>
      </c>
      <c r="AA13" s="17">
        <v>6.8406900000000007E-2</v>
      </c>
      <c r="AB13" s="17">
        <v>2.1691499999999999E-2</v>
      </c>
      <c r="AC13" s="17">
        <v>0.72156399999999998</v>
      </c>
      <c r="AD13" s="17">
        <v>0.25</v>
      </c>
      <c r="AE13" s="17">
        <v>1038.2</v>
      </c>
    </row>
    <row r="14" spans="1:31">
      <c r="A14" s="17">
        <v>1</v>
      </c>
      <c r="B14" s="19">
        <v>0.4578356481481482</v>
      </c>
      <c r="C14" s="17">
        <v>156.6</v>
      </c>
      <c r="D14" s="17">
        <v>2.7</v>
      </c>
      <c r="E14" s="17">
        <v>1.25E-4</v>
      </c>
      <c r="F14" s="17">
        <v>6.0000000000000001E-3</v>
      </c>
      <c r="G14" s="17">
        <v>0.37097999999999998</v>
      </c>
      <c r="H14" s="17">
        <v>0.78934400000000005</v>
      </c>
      <c r="I14" s="17">
        <v>0.82084999999999997</v>
      </c>
      <c r="J14" s="17">
        <v>3.1504999999999998E-2</v>
      </c>
      <c r="K14" s="17">
        <v>3.8381999999999999E-2</v>
      </c>
      <c r="L14" s="17">
        <v>263</v>
      </c>
      <c r="M14" s="17">
        <v>0.370805</v>
      </c>
      <c r="N14" s="17">
        <v>1909</v>
      </c>
      <c r="O14" s="17">
        <v>0</v>
      </c>
      <c r="P14" s="17">
        <v>0</v>
      </c>
      <c r="Q14" s="17">
        <v>0.194769</v>
      </c>
      <c r="R14" s="17">
        <v>0.72557499999999997</v>
      </c>
      <c r="S14" s="17">
        <v>0.75423499999999999</v>
      </c>
      <c r="T14" s="17">
        <v>2.8660999999999999E-2</v>
      </c>
      <c r="U14" s="17">
        <v>3.7998999999999998E-2</v>
      </c>
      <c r="V14" s="17">
        <v>273</v>
      </c>
      <c r="W14" s="17">
        <v>0.14210400000000001</v>
      </c>
      <c r="X14" s="17">
        <v>4411</v>
      </c>
      <c r="Y14" s="17">
        <v>0</v>
      </c>
      <c r="Z14" s="17">
        <v>0</v>
      </c>
      <c r="AA14" s="17">
        <v>5.8460699999999997E-2</v>
      </c>
      <c r="AB14" s="17">
        <v>8.1391999999999992E-3</v>
      </c>
      <c r="AC14" s="17">
        <v>0.72580800000000001</v>
      </c>
      <c r="AD14" s="17">
        <v>0.25</v>
      </c>
      <c r="AE14" s="17">
        <v>3158.5</v>
      </c>
    </row>
    <row r="15" spans="1:31">
      <c r="A15" s="17">
        <v>2</v>
      </c>
      <c r="B15" s="19">
        <v>0.45789351851851851</v>
      </c>
      <c r="C15" s="17">
        <v>155.9</v>
      </c>
      <c r="D15" s="17">
        <v>2.7</v>
      </c>
      <c r="E15" s="17">
        <v>2.5900000000000001E-4</v>
      </c>
      <c r="F15" s="17">
        <v>1.2999999999999999E-2</v>
      </c>
      <c r="G15" s="17">
        <v>0.35052499999999998</v>
      </c>
      <c r="H15" s="17">
        <v>0.65080499999999997</v>
      </c>
      <c r="I15" s="17">
        <v>0.68233100000000002</v>
      </c>
      <c r="J15" s="17">
        <v>3.1525999999999998E-2</v>
      </c>
      <c r="K15" s="17">
        <v>4.6203000000000001E-2</v>
      </c>
      <c r="L15" s="17">
        <v>521</v>
      </c>
      <c r="M15" s="17">
        <v>8.6000000000000003E-5</v>
      </c>
      <c r="N15" s="17">
        <v>1076</v>
      </c>
      <c r="O15" s="17">
        <v>0</v>
      </c>
      <c r="P15" s="17">
        <v>0</v>
      </c>
      <c r="Q15" s="17">
        <v>0.490066</v>
      </c>
      <c r="R15" s="17">
        <v>0.72541800000000001</v>
      </c>
      <c r="S15" s="17">
        <v>0.75558099999999995</v>
      </c>
      <c r="T15" s="17">
        <v>3.0162999999999999E-2</v>
      </c>
      <c r="U15" s="17">
        <v>3.9920999999999998E-2</v>
      </c>
      <c r="V15" s="17">
        <v>595.20000000000005</v>
      </c>
      <c r="W15" s="17">
        <v>0.49545</v>
      </c>
      <c r="X15" s="17">
        <v>681</v>
      </c>
      <c r="Y15" s="17">
        <v>0</v>
      </c>
      <c r="Z15" s="17">
        <v>0</v>
      </c>
      <c r="AA15" s="17">
        <v>6.1416600000000002E-2</v>
      </c>
      <c r="AB15" s="17">
        <v>9.07875E-3</v>
      </c>
      <c r="AC15" s="17">
        <v>0.725692</v>
      </c>
      <c r="AD15" s="17">
        <v>0.25</v>
      </c>
      <c r="AE15" s="17">
        <v>1594.1</v>
      </c>
    </row>
    <row r="16" spans="1:31">
      <c r="A16" s="17">
        <v>3</v>
      </c>
      <c r="B16" s="19">
        <v>0.45795138888888887</v>
      </c>
      <c r="C16" s="17">
        <v>155</v>
      </c>
      <c r="D16" s="17">
        <v>2.7</v>
      </c>
      <c r="E16" s="17">
        <v>1.83E-4</v>
      </c>
      <c r="F16" s="17">
        <v>8.9999999999999993E-3</v>
      </c>
      <c r="G16" s="17">
        <v>0.33043499999999998</v>
      </c>
      <c r="H16" s="17">
        <v>0.59406300000000001</v>
      </c>
      <c r="I16" s="17">
        <v>0.61803799999999998</v>
      </c>
      <c r="J16" s="17">
        <v>2.3973999999999999E-2</v>
      </c>
      <c r="K16" s="17">
        <v>3.8790999999999999E-2</v>
      </c>
      <c r="L16" s="17">
        <v>411.8</v>
      </c>
      <c r="M16" s="17">
        <v>3.0000000000000001E-6</v>
      </c>
      <c r="N16" s="17">
        <v>1665</v>
      </c>
      <c r="O16" s="17">
        <v>0</v>
      </c>
      <c r="P16" s="17">
        <v>0</v>
      </c>
      <c r="Q16" s="17">
        <v>0.29318300000000003</v>
      </c>
      <c r="R16" s="17">
        <v>0.71409999999999996</v>
      </c>
      <c r="S16" s="17">
        <v>0.74052399999999996</v>
      </c>
      <c r="T16" s="17">
        <v>2.6424E-2</v>
      </c>
      <c r="U16" s="17">
        <v>3.5682999999999999E-2</v>
      </c>
      <c r="V16" s="17">
        <v>441.4</v>
      </c>
      <c r="W16" s="17">
        <v>0.59996099999999997</v>
      </c>
      <c r="X16" s="17">
        <v>2240</v>
      </c>
      <c r="Y16" s="17">
        <v>0</v>
      </c>
      <c r="Z16" s="17">
        <v>0</v>
      </c>
      <c r="AA16" s="17">
        <v>5.4897500000000002E-2</v>
      </c>
      <c r="AB16" s="17">
        <v>1.1082399999999999E-2</v>
      </c>
      <c r="AC16" s="17">
        <v>0.71439299999999994</v>
      </c>
      <c r="AD16" s="17">
        <v>0.25</v>
      </c>
      <c r="AE16" s="17">
        <v>2017.1</v>
      </c>
    </row>
    <row r="17" spans="1:31">
      <c r="A17" s="17">
        <v>4</v>
      </c>
      <c r="B17" s="19">
        <v>0.45799768518518519</v>
      </c>
      <c r="C17" s="17">
        <v>153.69999999999999</v>
      </c>
      <c r="D17" s="17">
        <v>2.7</v>
      </c>
      <c r="E17" s="17">
        <v>1.0900000000000001E-4</v>
      </c>
      <c r="F17" s="17">
        <v>5.0000000000000001E-3</v>
      </c>
      <c r="G17" s="17">
        <v>0.104311</v>
      </c>
      <c r="H17" s="17">
        <v>0.598719</v>
      </c>
      <c r="I17" s="17">
        <v>0.62122500000000003</v>
      </c>
      <c r="J17" s="17">
        <v>2.2506000000000002E-2</v>
      </c>
      <c r="K17" s="17">
        <v>3.6228999999999997E-2</v>
      </c>
      <c r="L17" s="17">
        <v>200</v>
      </c>
      <c r="M17" s="17">
        <v>0.37081599999999998</v>
      </c>
      <c r="N17" s="17">
        <v>2264</v>
      </c>
      <c r="O17" s="17">
        <v>0</v>
      </c>
      <c r="P17" s="17">
        <v>0</v>
      </c>
      <c r="Q17" s="17">
        <v>0.36163899999999999</v>
      </c>
      <c r="R17" s="17">
        <v>0.71955000000000002</v>
      </c>
      <c r="S17" s="17">
        <v>0.75226800000000005</v>
      </c>
      <c r="T17" s="17">
        <v>3.2717999999999997E-2</v>
      </c>
      <c r="U17" s="17">
        <v>4.3492999999999997E-2</v>
      </c>
      <c r="V17" s="17">
        <v>321.89999999999998</v>
      </c>
      <c r="W17" s="17">
        <v>0.59998099999999999</v>
      </c>
      <c r="X17" s="17">
        <v>625</v>
      </c>
      <c r="Y17" s="17">
        <v>0</v>
      </c>
      <c r="Z17" s="17">
        <v>0</v>
      </c>
      <c r="AA17" s="17">
        <v>6.6912100000000002E-2</v>
      </c>
      <c r="AB17" s="17">
        <v>7.3467300000000001E-3</v>
      </c>
      <c r="AC17" s="17">
        <v>0.71979000000000004</v>
      </c>
      <c r="AD17" s="17">
        <v>0.25</v>
      </c>
      <c r="AE17" s="17">
        <v>4152.8</v>
      </c>
    </row>
    <row r="18" spans="1:31">
      <c r="A18" s="17">
        <v>5</v>
      </c>
      <c r="B18" s="19">
        <v>0.4580555555555556</v>
      </c>
      <c r="C18" s="17">
        <v>152.80000000000001</v>
      </c>
      <c r="D18" s="17">
        <v>2.7</v>
      </c>
      <c r="E18" s="17">
        <v>0</v>
      </c>
      <c r="F18" s="17">
        <v>0</v>
      </c>
      <c r="G18" s="17">
        <v>0.50630699999999995</v>
      </c>
      <c r="H18" s="17">
        <v>0.58273600000000003</v>
      </c>
      <c r="I18" s="17">
        <v>0.62280999999999997</v>
      </c>
      <c r="J18" s="17">
        <v>4.0073999999999999E-2</v>
      </c>
      <c r="K18" s="17">
        <v>6.4343999999999998E-2</v>
      </c>
      <c r="L18" s="17">
        <v>640.9</v>
      </c>
      <c r="M18" s="17">
        <v>3.8000000000000002E-5</v>
      </c>
      <c r="N18" s="17">
        <v>0</v>
      </c>
      <c r="O18" s="17">
        <v>0</v>
      </c>
      <c r="P18" s="17">
        <v>0</v>
      </c>
      <c r="Q18" s="17">
        <v>0.37351000000000001</v>
      </c>
      <c r="R18" s="17">
        <v>0.71780100000000002</v>
      </c>
      <c r="S18" s="17">
        <v>0.75461999999999996</v>
      </c>
      <c r="T18" s="17">
        <v>3.6818999999999998E-2</v>
      </c>
      <c r="U18" s="17">
        <v>4.8791000000000001E-2</v>
      </c>
      <c r="V18" s="17">
        <v>322.7</v>
      </c>
      <c r="W18" s="17">
        <v>9.0000000000000002E-6</v>
      </c>
      <c r="X18" s="17">
        <v>31419</v>
      </c>
      <c r="Y18" s="17">
        <v>0</v>
      </c>
      <c r="Z18" s="17">
        <v>0</v>
      </c>
    </row>
    <row r="19" spans="1:31">
      <c r="A19" s="17">
        <v>6</v>
      </c>
      <c r="B19" s="19">
        <v>0.45811342592592591</v>
      </c>
      <c r="C19" s="17">
        <v>151.69999999999999</v>
      </c>
      <c r="D19" s="17">
        <v>2.7</v>
      </c>
      <c r="E19" s="17">
        <v>1.83E-4</v>
      </c>
      <c r="F19" s="17">
        <v>8.9999999999999993E-3</v>
      </c>
      <c r="G19" s="17">
        <v>0.39476</v>
      </c>
      <c r="H19" s="17">
        <v>0.59218499999999996</v>
      </c>
      <c r="I19" s="17">
        <v>0.62779600000000002</v>
      </c>
      <c r="J19" s="17">
        <v>3.5610999999999997E-2</v>
      </c>
      <c r="K19" s="17">
        <v>5.6723999999999997E-2</v>
      </c>
      <c r="L19" s="17">
        <v>339.8</v>
      </c>
      <c r="M19" s="17">
        <v>0.599997</v>
      </c>
      <c r="N19" s="17">
        <v>764</v>
      </c>
      <c r="O19" s="17">
        <v>0</v>
      </c>
      <c r="P19" s="17">
        <v>0</v>
      </c>
      <c r="Q19" s="17">
        <v>0.29692499999999999</v>
      </c>
      <c r="R19" s="17">
        <v>0.72311400000000003</v>
      </c>
      <c r="S19" s="17">
        <v>0.75556100000000004</v>
      </c>
      <c r="T19" s="17">
        <v>3.2447999999999998E-2</v>
      </c>
      <c r="U19" s="17">
        <v>4.2944999999999997E-2</v>
      </c>
      <c r="V19" s="17">
        <v>637.79999999999995</v>
      </c>
      <c r="W19" s="17">
        <v>0.59972800000000004</v>
      </c>
      <c r="X19" s="17">
        <v>0</v>
      </c>
      <c r="Y19" s="17">
        <v>0</v>
      </c>
      <c r="Z19" s="17">
        <v>0</v>
      </c>
      <c r="AA19" s="17">
        <v>6.6069199999999995E-2</v>
      </c>
      <c r="AB19" s="17">
        <v>4.2284699999999998E-3</v>
      </c>
      <c r="AC19" s="17">
        <v>0.72325099999999998</v>
      </c>
      <c r="AD19" s="17">
        <v>0.25</v>
      </c>
      <c r="AE19" s="17">
        <v>2444</v>
      </c>
    </row>
    <row r="20" spans="1:31">
      <c r="A20" s="17">
        <v>7</v>
      </c>
      <c r="B20" s="19">
        <v>0.45815972222222223</v>
      </c>
      <c r="C20" s="17">
        <v>150.4</v>
      </c>
      <c r="D20" s="17">
        <v>2.7</v>
      </c>
      <c r="E20" s="17">
        <v>3.1500000000000001E-4</v>
      </c>
      <c r="F20" s="17">
        <v>1.4999999999999999E-2</v>
      </c>
      <c r="G20" s="17">
        <v>0.35039300000000001</v>
      </c>
      <c r="H20" s="17">
        <v>0.59253500000000003</v>
      </c>
      <c r="I20" s="17">
        <v>0.63003699999999996</v>
      </c>
      <c r="J20" s="17">
        <v>3.7502000000000001E-2</v>
      </c>
      <c r="K20" s="17">
        <v>5.9524000000000001E-2</v>
      </c>
      <c r="L20" s="17">
        <v>698.8</v>
      </c>
      <c r="M20" s="17">
        <v>5.1999999999999997E-5</v>
      </c>
      <c r="N20" s="17">
        <v>877</v>
      </c>
      <c r="O20" s="17">
        <v>0</v>
      </c>
      <c r="P20" s="17">
        <v>0</v>
      </c>
      <c r="Q20" s="17">
        <v>0.26790199999999997</v>
      </c>
      <c r="R20" s="17">
        <v>0.72317900000000002</v>
      </c>
      <c r="S20" s="17">
        <v>0.75035600000000002</v>
      </c>
      <c r="T20" s="17">
        <v>2.7178000000000001E-2</v>
      </c>
      <c r="U20" s="17">
        <v>3.6220000000000002E-2</v>
      </c>
      <c r="V20" s="17">
        <v>448.3</v>
      </c>
      <c r="W20" s="17">
        <v>3.4999999999999997E-5</v>
      </c>
      <c r="X20" s="17">
        <v>0</v>
      </c>
      <c r="Y20" s="17">
        <v>0</v>
      </c>
      <c r="Z20" s="17">
        <v>0</v>
      </c>
      <c r="AA20" s="17">
        <v>5.5722899999999999E-2</v>
      </c>
      <c r="AB20" s="17">
        <v>9.9178500000000006E-3</v>
      </c>
      <c r="AC20" s="17">
        <v>0.72344799999999998</v>
      </c>
      <c r="AD20" s="17">
        <v>0.25</v>
      </c>
      <c r="AE20" s="17">
        <v>1188.5999999999999</v>
      </c>
    </row>
    <row r="21" spans="1:31">
      <c r="A21" s="17">
        <v>8</v>
      </c>
      <c r="B21" s="19">
        <v>0.45821759259259259</v>
      </c>
      <c r="C21" s="17">
        <v>149.30000000000001</v>
      </c>
      <c r="D21" s="17">
        <v>2.7</v>
      </c>
      <c r="E21" s="17">
        <v>3.1500000000000001E-4</v>
      </c>
      <c r="F21" s="17">
        <v>1.4999999999999999E-2</v>
      </c>
      <c r="G21" s="17">
        <v>0.366228</v>
      </c>
      <c r="H21" s="17">
        <v>0.59028800000000003</v>
      </c>
      <c r="I21" s="17">
        <v>0.62443099999999996</v>
      </c>
      <c r="J21" s="17">
        <v>3.4143E-2</v>
      </c>
      <c r="K21" s="17">
        <v>5.4678999999999998E-2</v>
      </c>
      <c r="L21" s="17">
        <v>509.4</v>
      </c>
      <c r="M21" s="17">
        <v>0.6</v>
      </c>
      <c r="N21" s="17">
        <v>3487</v>
      </c>
      <c r="O21" s="17">
        <v>0</v>
      </c>
      <c r="P21" s="17">
        <v>0</v>
      </c>
      <c r="Q21" s="17">
        <v>0.353412</v>
      </c>
      <c r="R21" s="17">
        <v>0.71501499999999996</v>
      </c>
      <c r="S21" s="17">
        <v>0.75308299999999995</v>
      </c>
      <c r="T21" s="17">
        <v>3.8067999999999998E-2</v>
      </c>
      <c r="U21" s="17">
        <v>5.0549999999999998E-2</v>
      </c>
      <c r="V21" s="17">
        <v>383.1</v>
      </c>
      <c r="W21" s="17">
        <v>0.28322900000000001</v>
      </c>
      <c r="X21" s="17">
        <v>727</v>
      </c>
      <c r="Y21" s="17">
        <v>0</v>
      </c>
      <c r="Z21" s="17">
        <v>0</v>
      </c>
      <c r="AA21" s="17">
        <v>7.7769099999999994E-2</v>
      </c>
      <c r="AB21" s="17">
        <v>2.8215500000000001E-2</v>
      </c>
      <c r="AC21" s="17">
        <v>0.71608899999999998</v>
      </c>
      <c r="AD21" s="17">
        <v>0.25</v>
      </c>
      <c r="AE21" s="17">
        <v>1630.5</v>
      </c>
    </row>
    <row r="22" spans="1:31">
      <c r="A22" s="17">
        <v>9</v>
      </c>
      <c r="B22" s="19">
        <v>0.45827546296296301</v>
      </c>
      <c r="C22" s="17">
        <v>148.1</v>
      </c>
      <c r="D22" s="17">
        <v>2.7</v>
      </c>
      <c r="E22" s="17">
        <v>4.4000000000000002E-4</v>
      </c>
      <c r="F22" s="17">
        <v>2.1000000000000001E-2</v>
      </c>
      <c r="G22" s="17">
        <v>0.31102600000000002</v>
      </c>
      <c r="H22" s="17">
        <v>0.59801899999999997</v>
      </c>
      <c r="I22" s="17">
        <v>0.628054</v>
      </c>
      <c r="J22" s="17">
        <v>3.0034999999999999E-2</v>
      </c>
      <c r="K22" s="17">
        <v>4.7822000000000003E-2</v>
      </c>
      <c r="L22" s="17">
        <v>724.4</v>
      </c>
      <c r="M22" s="17">
        <v>0.45850200000000002</v>
      </c>
      <c r="N22" s="17">
        <v>6905</v>
      </c>
      <c r="O22" s="17">
        <v>0</v>
      </c>
      <c r="P22" s="17">
        <v>0</v>
      </c>
      <c r="Q22" s="17">
        <v>0.25048500000000001</v>
      </c>
      <c r="R22" s="17">
        <v>0.71399299999999999</v>
      </c>
      <c r="S22" s="17">
        <v>0.75331899999999996</v>
      </c>
      <c r="T22" s="17">
        <v>3.9326E-2</v>
      </c>
      <c r="U22" s="17">
        <v>5.2204E-2</v>
      </c>
      <c r="V22" s="17">
        <v>800</v>
      </c>
      <c r="W22" s="17">
        <v>6.9999999999999999E-6</v>
      </c>
      <c r="X22" s="17">
        <v>4117</v>
      </c>
      <c r="Y22" s="17">
        <v>0</v>
      </c>
      <c r="Z22" s="17">
        <v>0</v>
      </c>
      <c r="AA22" s="17">
        <v>8.0313899999999994E-2</v>
      </c>
      <c r="AB22" s="17">
        <v>7.5593599999999997E-2</v>
      </c>
      <c r="AC22" s="17">
        <v>0.71696599999999999</v>
      </c>
      <c r="AD22" s="17">
        <v>0.25</v>
      </c>
      <c r="AE22" s="17">
        <v>1146.5</v>
      </c>
    </row>
    <row r="23" spans="1:31">
      <c r="A23" s="17">
        <v>10</v>
      </c>
      <c r="B23" s="19">
        <v>0.45832175925925928</v>
      </c>
      <c r="C23" s="17">
        <v>147.19999999999999</v>
      </c>
      <c r="D23" s="17">
        <v>2.7</v>
      </c>
      <c r="E23" s="17">
        <v>2.7700000000000001E-4</v>
      </c>
      <c r="F23" s="17">
        <v>1.2999999999999999E-2</v>
      </c>
      <c r="G23" s="17">
        <v>0.46234700000000001</v>
      </c>
      <c r="H23" s="17">
        <v>0.60478500000000002</v>
      </c>
      <c r="I23" s="17">
        <v>0.64472700000000005</v>
      </c>
      <c r="J23" s="17">
        <v>3.9941999999999998E-2</v>
      </c>
      <c r="K23" s="17">
        <v>6.1950999999999999E-2</v>
      </c>
      <c r="L23" s="17">
        <v>405.6</v>
      </c>
      <c r="M23" s="17">
        <v>5.0000000000000004E-6</v>
      </c>
      <c r="N23" s="17">
        <v>688</v>
      </c>
      <c r="O23" s="17">
        <v>0</v>
      </c>
      <c r="P23" s="17">
        <v>0</v>
      </c>
      <c r="Q23" s="17">
        <v>0.29764800000000002</v>
      </c>
      <c r="R23" s="17">
        <v>0.71576899999999999</v>
      </c>
      <c r="S23" s="17">
        <v>0.7571</v>
      </c>
      <c r="T23" s="17">
        <v>4.1331E-2</v>
      </c>
      <c r="U23" s="17">
        <v>5.4591000000000001E-2</v>
      </c>
      <c r="V23" s="17">
        <v>392.3</v>
      </c>
      <c r="W23" s="17">
        <v>6.0000000000000002E-6</v>
      </c>
      <c r="X23" s="17">
        <v>7246</v>
      </c>
      <c r="Y23" s="17">
        <v>0</v>
      </c>
      <c r="Z23" s="17">
        <v>0</v>
      </c>
      <c r="AA23" s="17">
        <v>8.3986099999999994E-2</v>
      </c>
      <c r="AB23" s="17">
        <v>4.5409600000000001E-3</v>
      </c>
      <c r="AC23" s="17">
        <v>0.71595699999999995</v>
      </c>
      <c r="AD23" s="17">
        <v>0.25</v>
      </c>
      <c r="AE23" s="17">
        <v>2047.6</v>
      </c>
    </row>
    <row r="24" spans="1:31">
      <c r="A24" s="17">
        <v>11</v>
      </c>
      <c r="B24" s="19">
        <v>0.45837962962962964</v>
      </c>
      <c r="C24" s="17">
        <v>145.9</v>
      </c>
      <c r="D24" s="17">
        <v>2.7</v>
      </c>
      <c r="E24" s="17">
        <v>1.6799999999999999E-4</v>
      </c>
      <c r="F24" s="17">
        <v>8.0000000000000002E-3</v>
      </c>
      <c r="G24" s="17">
        <v>0.287605</v>
      </c>
      <c r="H24" s="17">
        <v>0.605738</v>
      </c>
      <c r="I24" s="17">
        <v>0.63147299999999995</v>
      </c>
      <c r="J24" s="17">
        <v>2.5734E-2</v>
      </c>
      <c r="K24" s="17">
        <v>4.0752999999999998E-2</v>
      </c>
      <c r="L24" s="17">
        <v>464.6</v>
      </c>
      <c r="M24" s="17">
        <v>0.45828799999999997</v>
      </c>
      <c r="N24" s="17">
        <v>1566</v>
      </c>
      <c r="O24" s="17">
        <v>0</v>
      </c>
      <c r="P24" s="17">
        <v>0</v>
      </c>
      <c r="Q24" s="17">
        <v>0.27607599999999999</v>
      </c>
      <c r="R24" s="17">
        <v>0.73698200000000003</v>
      </c>
      <c r="S24" s="17">
        <v>0.75908500000000001</v>
      </c>
      <c r="T24" s="17">
        <v>2.2103000000000001E-2</v>
      </c>
      <c r="U24" s="17">
        <v>2.9118000000000002E-2</v>
      </c>
      <c r="V24" s="17">
        <v>274.7</v>
      </c>
      <c r="W24" s="17">
        <v>0.6</v>
      </c>
      <c r="X24" s="17">
        <v>937</v>
      </c>
      <c r="Y24" s="17">
        <v>0</v>
      </c>
      <c r="Z24" s="17">
        <v>0</v>
      </c>
      <c r="AA24" s="17">
        <v>4.4796500000000003E-2</v>
      </c>
      <c r="AB24" s="17">
        <v>1.1754499999999999E-2</v>
      </c>
      <c r="AC24" s="17">
        <v>0.73724199999999995</v>
      </c>
      <c r="AD24" s="17">
        <v>0.25</v>
      </c>
      <c r="AE24" s="17">
        <v>1787.9</v>
      </c>
    </row>
    <row r="25" spans="1:31">
      <c r="A25" s="17">
        <v>12</v>
      </c>
      <c r="B25" s="19">
        <v>0.45842592592592596</v>
      </c>
      <c r="C25" s="17">
        <v>144.4</v>
      </c>
      <c r="D25" s="17">
        <v>2.7</v>
      </c>
      <c r="E25" s="17">
        <v>3.39E-4</v>
      </c>
      <c r="F25" s="17">
        <v>1.6E-2</v>
      </c>
      <c r="G25" s="17">
        <v>0.39084099999999999</v>
      </c>
      <c r="H25" s="17">
        <v>0.60146100000000002</v>
      </c>
      <c r="I25" s="17">
        <v>0.63512500000000005</v>
      </c>
      <c r="J25" s="17">
        <v>3.3663999999999999E-2</v>
      </c>
      <c r="K25" s="17">
        <v>5.3003000000000002E-2</v>
      </c>
      <c r="L25" s="17">
        <v>494.2</v>
      </c>
      <c r="M25" s="17">
        <v>1.34E-4</v>
      </c>
      <c r="N25" s="17">
        <v>773</v>
      </c>
      <c r="O25" s="17">
        <v>0</v>
      </c>
      <c r="P25" s="17">
        <v>0</v>
      </c>
      <c r="Q25" s="17">
        <v>0.37194899999999997</v>
      </c>
      <c r="R25" s="17">
        <v>0.71454799999999996</v>
      </c>
      <c r="S25" s="17">
        <v>0.75609800000000005</v>
      </c>
      <c r="T25" s="17">
        <v>4.1549999999999997E-2</v>
      </c>
      <c r="U25" s="17">
        <v>5.4953000000000002E-2</v>
      </c>
      <c r="V25" s="17">
        <v>724.7</v>
      </c>
      <c r="W25" s="17">
        <v>0.107941</v>
      </c>
      <c r="X25" s="17">
        <v>1594</v>
      </c>
      <c r="Y25" s="17">
        <v>0</v>
      </c>
      <c r="Z25" s="17">
        <v>0</v>
      </c>
      <c r="AA25" s="17">
        <v>8.4543199999999999E-2</v>
      </c>
      <c r="AB25" s="17">
        <v>6.2081000000000003E-3</v>
      </c>
      <c r="AC25" s="17">
        <v>0.71480600000000005</v>
      </c>
      <c r="AD25" s="17">
        <v>0.25</v>
      </c>
      <c r="AE25" s="17">
        <v>1680.5</v>
      </c>
    </row>
    <row r="26" spans="1:31">
      <c r="A26" s="17">
        <v>13</v>
      </c>
      <c r="B26" s="19">
        <v>0.45848379629629626</v>
      </c>
      <c r="C26" s="17">
        <v>143.1</v>
      </c>
      <c r="D26" s="17">
        <v>2.7</v>
      </c>
      <c r="E26" s="17">
        <v>2.6600000000000001E-4</v>
      </c>
      <c r="F26" s="17">
        <v>1.2999999999999999E-2</v>
      </c>
      <c r="G26" s="17">
        <v>0.32641199999999998</v>
      </c>
      <c r="H26" s="17">
        <v>0.61092599999999997</v>
      </c>
      <c r="I26" s="17">
        <v>0.64229499999999995</v>
      </c>
      <c r="J26" s="17">
        <v>3.1369000000000001E-2</v>
      </c>
      <c r="K26" s="17">
        <v>4.8839E-2</v>
      </c>
      <c r="L26" s="17">
        <v>382.6</v>
      </c>
      <c r="M26" s="17">
        <v>0.59999499999999995</v>
      </c>
      <c r="N26" s="17">
        <v>2164</v>
      </c>
      <c r="O26" s="17">
        <v>0</v>
      </c>
      <c r="P26" s="17">
        <v>0</v>
      </c>
      <c r="Q26" s="17">
        <v>0.46998499999999999</v>
      </c>
      <c r="R26" s="17">
        <v>0.71253599999999995</v>
      </c>
      <c r="S26" s="17">
        <v>0.75477700000000003</v>
      </c>
      <c r="T26" s="17">
        <v>4.2241000000000001E-2</v>
      </c>
      <c r="U26" s="17">
        <v>5.5965000000000001E-2</v>
      </c>
      <c r="V26" s="17">
        <v>800</v>
      </c>
      <c r="W26" s="17">
        <v>9.0000000000000002E-6</v>
      </c>
      <c r="X26" s="17">
        <v>525</v>
      </c>
      <c r="Y26" s="17">
        <v>0</v>
      </c>
      <c r="Z26" s="17">
        <v>0</v>
      </c>
      <c r="AA26" s="17">
        <v>8.6099800000000004E-2</v>
      </c>
      <c r="AB26" s="17">
        <v>1.3354E-2</v>
      </c>
      <c r="AC26" s="17">
        <v>0.71309999999999996</v>
      </c>
      <c r="AD26" s="17">
        <v>0.25</v>
      </c>
      <c r="AE26" s="17">
        <v>2170.8000000000002</v>
      </c>
    </row>
    <row r="27" spans="1:31">
      <c r="A27" s="17">
        <v>14</v>
      </c>
      <c r="B27" s="19">
        <v>0.45854166666666668</v>
      </c>
      <c r="C27" s="17">
        <v>141.9</v>
      </c>
      <c r="D27" s="17">
        <v>2.7</v>
      </c>
      <c r="E27" s="17">
        <v>4.28E-4</v>
      </c>
      <c r="F27" s="17">
        <v>2.1000000000000001E-2</v>
      </c>
      <c r="G27" s="17">
        <v>0.44637900000000003</v>
      </c>
      <c r="H27" s="17">
        <v>0.59448999999999996</v>
      </c>
      <c r="I27" s="17">
        <v>0.63589799999999996</v>
      </c>
      <c r="J27" s="17">
        <v>4.1408E-2</v>
      </c>
      <c r="K27" s="17">
        <v>6.5116999999999994E-2</v>
      </c>
      <c r="L27" s="17">
        <v>794.5</v>
      </c>
      <c r="M27" s="17">
        <v>0.14155799999999999</v>
      </c>
      <c r="N27" s="17">
        <v>1743</v>
      </c>
      <c r="O27" s="17">
        <v>0</v>
      </c>
      <c r="P27" s="17">
        <v>0</v>
      </c>
      <c r="Q27" s="17">
        <v>0.41169299999999998</v>
      </c>
      <c r="R27" s="17">
        <v>0.72916199999999998</v>
      </c>
      <c r="S27" s="17">
        <v>0.76258300000000001</v>
      </c>
      <c r="T27" s="17">
        <v>3.3420999999999999E-2</v>
      </c>
      <c r="U27" s="17">
        <v>4.3825999999999997E-2</v>
      </c>
      <c r="V27" s="17">
        <v>307.5</v>
      </c>
      <c r="W27" s="17">
        <v>0.599997</v>
      </c>
      <c r="X27" s="17">
        <v>979</v>
      </c>
      <c r="Y27" s="17">
        <v>0</v>
      </c>
      <c r="Z27" s="17">
        <v>0</v>
      </c>
      <c r="AA27" s="17">
        <v>6.7424700000000004E-2</v>
      </c>
      <c r="AB27" s="17">
        <v>2.2135700000000001E-2</v>
      </c>
      <c r="AC27" s="17">
        <v>0.72990200000000005</v>
      </c>
      <c r="AD27" s="17">
        <v>0.25</v>
      </c>
      <c r="AE27" s="17">
        <v>1045.4000000000001</v>
      </c>
    </row>
    <row r="28" spans="1:31">
      <c r="A28" s="17">
        <v>15</v>
      </c>
      <c r="B28" s="19">
        <v>0.45858796296296295</v>
      </c>
      <c r="C28" s="17">
        <v>140.6</v>
      </c>
      <c r="D28" s="17">
        <v>2.7</v>
      </c>
      <c r="E28" s="17">
        <v>2.32E-4</v>
      </c>
      <c r="F28" s="17">
        <v>1.0999999999999999E-2</v>
      </c>
      <c r="G28" s="17">
        <v>0.34331200000000001</v>
      </c>
      <c r="H28" s="17">
        <v>0.60043100000000005</v>
      </c>
      <c r="I28" s="17">
        <v>0.63886600000000004</v>
      </c>
      <c r="J28" s="17">
        <v>3.8434999999999997E-2</v>
      </c>
      <c r="K28" s="17">
        <v>6.0160999999999999E-2</v>
      </c>
      <c r="L28" s="17">
        <v>341.6</v>
      </c>
      <c r="M28" s="17">
        <v>1.5999999999999999E-5</v>
      </c>
      <c r="N28" s="17">
        <v>1888</v>
      </c>
      <c r="O28" s="17">
        <v>0</v>
      </c>
      <c r="P28" s="17">
        <v>0</v>
      </c>
      <c r="Q28" s="17">
        <v>0.40720699999999999</v>
      </c>
      <c r="R28" s="17">
        <v>0.71614100000000003</v>
      </c>
      <c r="S28" s="17">
        <v>0.757409</v>
      </c>
      <c r="T28" s="17">
        <v>4.1267999999999999E-2</v>
      </c>
      <c r="U28" s="17">
        <v>5.4486E-2</v>
      </c>
      <c r="V28" s="17">
        <v>800</v>
      </c>
      <c r="W28" s="17">
        <v>0.59999800000000003</v>
      </c>
      <c r="X28" s="17">
        <v>1343</v>
      </c>
      <c r="Y28" s="17">
        <v>0</v>
      </c>
      <c r="Z28" s="17">
        <v>0</v>
      </c>
      <c r="AA28" s="17">
        <v>8.3824499999999996E-2</v>
      </c>
      <c r="AB28" s="17">
        <v>1.04311E-2</v>
      </c>
      <c r="AC28" s="17">
        <v>0.71657099999999996</v>
      </c>
      <c r="AD28" s="17">
        <v>0.25</v>
      </c>
      <c r="AE28" s="17">
        <v>2431.4</v>
      </c>
    </row>
    <row r="29" spans="1:31">
      <c r="A29" s="17">
        <v>16</v>
      </c>
      <c r="B29" s="19">
        <v>0.45864583333333336</v>
      </c>
      <c r="C29" s="17">
        <v>139.30000000000001</v>
      </c>
      <c r="D29" s="17">
        <v>2.7</v>
      </c>
      <c r="E29" s="17">
        <v>9.7E-5</v>
      </c>
      <c r="F29" s="17">
        <v>5.0000000000000001E-3</v>
      </c>
      <c r="G29" s="17">
        <v>0.55113199999999996</v>
      </c>
      <c r="H29" s="17">
        <v>0.60715699999999995</v>
      </c>
      <c r="I29" s="17">
        <v>0.64307599999999998</v>
      </c>
      <c r="J29" s="17">
        <v>3.5919E-2</v>
      </c>
      <c r="K29" s="17">
        <v>5.5855000000000002E-2</v>
      </c>
      <c r="L29" s="17">
        <v>200.1</v>
      </c>
      <c r="M29" s="17">
        <v>0.283335</v>
      </c>
      <c r="N29" s="17">
        <v>742</v>
      </c>
      <c r="O29" s="17">
        <v>0</v>
      </c>
      <c r="P29" s="17">
        <v>0</v>
      </c>
      <c r="Q29" s="17">
        <v>0.42304599999999998</v>
      </c>
      <c r="R29" s="17">
        <v>0.72785</v>
      </c>
      <c r="S29" s="17">
        <v>0.75719099999999995</v>
      </c>
      <c r="T29" s="17">
        <v>2.9340999999999999E-2</v>
      </c>
      <c r="U29" s="17">
        <v>3.875E-2</v>
      </c>
      <c r="V29" s="17">
        <v>437.2</v>
      </c>
      <c r="W29" s="17">
        <v>0.40420899999999998</v>
      </c>
      <c r="X29" s="17">
        <v>961</v>
      </c>
      <c r="Y29" s="17">
        <v>0</v>
      </c>
      <c r="Z29" s="17">
        <v>0</v>
      </c>
      <c r="AA29" s="17">
        <v>5.9615799999999997E-2</v>
      </c>
      <c r="AB29" s="17">
        <v>2.4203699999999998E-3</v>
      </c>
      <c r="AC29" s="17">
        <v>0.72792100000000004</v>
      </c>
      <c r="AD29" s="17">
        <v>0.25</v>
      </c>
      <c r="AE29" s="17">
        <v>4150.3999999999996</v>
      </c>
    </row>
    <row r="30" spans="1:31">
      <c r="A30" s="17">
        <v>17</v>
      </c>
      <c r="B30" s="19">
        <v>0.45870370370370367</v>
      </c>
      <c r="C30" s="17">
        <v>138.1</v>
      </c>
      <c r="D30" s="17">
        <v>2.7</v>
      </c>
      <c r="E30" s="17">
        <v>1.6200000000000001E-4</v>
      </c>
      <c r="F30" s="17">
        <v>8.0000000000000002E-3</v>
      </c>
      <c r="G30" s="17">
        <v>0.216419</v>
      </c>
      <c r="H30" s="17">
        <v>0.61754600000000004</v>
      </c>
      <c r="I30" s="17">
        <v>0.63670099999999996</v>
      </c>
      <c r="J30" s="17">
        <v>1.9154999999999998E-2</v>
      </c>
      <c r="K30" s="17">
        <v>3.0084E-2</v>
      </c>
      <c r="L30" s="17">
        <v>330.9</v>
      </c>
      <c r="M30" s="17">
        <v>0.44601800000000003</v>
      </c>
      <c r="N30" s="17">
        <v>769</v>
      </c>
      <c r="O30" s="17">
        <v>0</v>
      </c>
      <c r="P30" s="17">
        <v>0</v>
      </c>
      <c r="Q30" s="17">
        <v>0.54817700000000003</v>
      </c>
      <c r="R30" s="17">
        <v>0.73336400000000002</v>
      </c>
      <c r="S30" s="17">
        <v>0.76328799999999997</v>
      </c>
      <c r="T30" s="17">
        <v>2.9925E-2</v>
      </c>
      <c r="U30" s="17">
        <v>3.9204999999999997E-2</v>
      </c>
      <c r="V30" s="17">
        <v>296.5</v>
      </c>
      <c r="W30" s="17">
        <v>0.59999400000000003</v>
      </c>
      <c r="X30" s="17">
        <v>1837</v>
      </c>
      <c r="Y30" s="17">
        <v>0</v>
      </c>
      <c r="Z30" s="17">
        <v>0</v>
      </c>
      <c r="AA30" s="17">
        <v>6.0315000000000001E-2</v>
      </c>
      <c r="AB30" s="17">
        <v>4.14372E-3</v>
      </c>
      <c r="AC30" s="17">
        <v>0.73348800000000003</v>
      </c>
      <c r="AD30" s="17">
        <v>0.25</v>
      </c>
      <c r="AE30" s="17">
        <v>2510.1999999999998</v>
      </c>
    </row>
    <row r="31" spans="1:31">
      <c r="A31" s="17">
        <v>18</v>
      </c>
      <c r="B31" s="19">
        <v>0.45876157407407409</v>
      </c>
      <c r="C31" s="17">
        <v>136.80000000000001</v>
      </c>
      <c r="D31" s="17">
        <v>2.7</v>
      </c>
      <c r="E31" s="17">
        <v>1.56E-4</v>
      </c>
      <c r="F31" s="17">
        <v>8.0000000000000002E-3</v>
      </c>
      <c r="G31" s="17">
        <v>0.39012200000000002</v>
      </c>
      <c r="H31" s="17">
        <v>0.60884799999999994</v>
      </c>
      <c r="I31" s="17">
        <v>0.63850499999999999</v>
      </c>
      <c r="J31" s="17">
        <v>2.9656999999999999E-2</v>
      </c>
      <c r="K31" s="17">
        <v>4.6448000000000003E-2</v>
      </c>
      <c r="L31" s="17">
        <v>436.6</v>
      </c>
      <c r="M31" s="17">
        <v>0.27307999999999999</v>
      </c>
      <c r="N31" s="17">
        <v>3231</v>
      </c>
      <c r="O31" s="17">
        <v>0</v>
      </c>
      <c r="P31" s="17">
        <v>0</v>
      </c>
      <c r="Q31" s="17">
        <v>0.16908300000000001</v>
      </c>
      <c r="R31" s="17">
        <v>0.73803700000000005</v>
      </c>
      <c r="S31" s="17">
        <v>0.76016700000000004</v>
      </c>
      <c r="T31" s="17">
        <v>2.213E-2</v>
      </c>
      <c r="U31" s="17">
        <v>2.9111999999999999E-2</v>
      </c>
      <c r="V31" s="17">
        <v>758</v>
      </c>
      <c r="W31" s="17">
        <v>1.03E-4</v>
      </c>
      <c r="X31" s="17">
        <v>17607</v>
      </c>
      <c r="Y31" s="17">
        <v>0</v>
      </c>
      <c r="Z31" s="17">
        <v>0</v>
      </c>
      <c r="AA31" s="17">
        <v>4.4787E-2</v>
      </c>
      <c r="AB31" s="17">
        <v>2.2543899999999999E-2</v>
      </c>
      <c r="AC31" s="17">
        <v>0.73853599999999997</v>
      </c>
      <c r="AD31" s="17">
        <v>0.25</v>
      </c>
      <c r="AE31" s="17">
        <v>1902.2</v>
      </c>
    </row>
    <row r="32" spans="1:31">
      <c r="A32" s="17">
        <v>19</v>
      </c>
      <c r="B32" s="19">
        <v>0.45880787037037035</v>
      </c>
      <c r="C32" s="17">
        <v>135.5</v>
      </c>
      <c r="D32" s="17">
        <v>2.7</v>
      </c>
      <c r="E32" s="17">
        <v>1.35E-4</v>
      </c>
      <c r="F32" s="17">
        <v>7.0000000000000001E-3</v>
      </c>
      <c r="G32" s="17">
        <v>0.39653300000000002</v>
      </c>
      <c r="H32" s="17">
        <v>0.59282299999999999</v>
      </c>
      <c r="I32" s="17">
        <v>0.63790400000000003</v>
      </c>
      <c r="J32" s="17">
        <v>4.5081000000000003E-2</v>
      </c>
      <c r="K32" s="17">
        <v>7.0670999999999998E-2</v>
      </c>
      <c r="L32" s="17">
        <v>322</v>
      </c>
      <c r="M32" s="17">
        <v>7.3999999999999996E-5</v>
      </c>
      <c r="N32" s="17">
        <v>1204</v>
      </c>
      <c r="O32" s="17">
        <v>0</v>
      </c>
      <c r="P32" s="17">
        <v>0</v>
      </c>
      <c r="Q32" s="17">
        <v>0.31370700000000001</v>
      </c>
      <c r="R32" s="17">
        <v>0.73675100000000004</v>
      </c>
      <c r="S32" s="17">
        <v>0.76234400000000002</v>
      </c>
      <c r="T32" s="17">
        <v>2.5593000000000001E-2</v>
      </c>
      <c r="U32" s="17">
        <v>3.3570999999999997E-2</v>
      </c>
      <c r="V32" s="17">
        <v>259.39999999999998</v>
      </c>
      <c r="W32" s="17">
        <v>0.37081700000000001</v>
      </c>
      <c r="X32" s="17">
        <v>1031</v>
      </c>
      <c r="Y32" s="17">
        <v>0</v>
      </c>
      <c r="Z32" s="17">
        <v>0</v>
      </c>
      <c r="AA32" s="17">
        <v>5.1647999999999999E-2</v>
      </c>
      <c r="AB32" s="17">
        <v>6.2981599999999997E-3</v>
      </c>
      <c r="AC32" s="17">
        <v>0.73691300000000004</v>
      </c>
      <c r="AD32" s="17">
        <v>0.25</v>
      </c>
      <c r="AE32" s="17">
        <v>2579.1</v>
      </c>
    </row>
    <row r="33" spans="1:31">
      <c r="A33" s="17">
        <v>20</v>
      </c>
      <c r="B33" s="19">
        <v>0.45886574074074077</v>
      </c>
      <c r="C33" s="17">
        <v>134.4</v>
      </c>
      <c r="D33" s="17">
        <v>2.7</v>
      </c>
      <c r="E33" s="17">
        <v>3.0899999999999998E-4</v>
      </c>
      <c r="F33" s="17">
        <v>1.4999999999999999E-2</v>
      </c>
      <c r="G33" s="17">
        <v>0.63528899999999999</v>
      </c>
      <c r="H33" s="17">
        <v>0.60367000000000004</v>
      </c>
      <c r="I33" s="17">
        <v>0.63806399999999996</v>
      </c>
      <c r="J33" s="17">
        <v>3.4394000000000001E-2</v>
      </c>
      <c r="K33" s="17">
        <v>5.3903E-2</v>
      </c>
      <c r="L33" s="17">
        <v>453.8</v>
      </c>
      <c r="M33" s="17">
        <v>0.37079299999999998</v>
      </c>
      <c r="N33" s="17">
        <v>1070</v>
      </c>
      <c r="O33" s="17">
        <v>0</v>
      </c>
      <c r="P33" s="17">
        <v>0</v>
      </c>
      <c r="Q33" s="17">
        <v>0.54061599999999999</v>
      </c>
      <c r="R33" s="17">
        <v>0.72771600000000003</v>
      </c>
      <c r="S33" s="17">
        <v>0.76979799999999998</v>
      </c>
      <c r="T33" s="17">
        <v>4.2081E-2</v>
      </c>
      <c r="U33" s="17">
        <v>5.4664999999999998E-2</v>
      </c>
      <c r="V33" s="17">
        <v>200</v>
      </c>
      <c r="W33" s="17">
        <v>8.7595000000000006E-2</v>
      </c>
      <c r="X33" s="17">
        <v>0</v>
      </c>
      <c r="Y33" s="17">
        <v>0</v>
      </c>
      <c r="Z33" s="17">
        <v>0</v>
      </c>
      <c r="AA33" s="17">
        <v>8.41007E-2</v>
      </c>
      <c r="AB33" s="17">
        <v>7.8750999999999995E-3</v>
      </c>
      <c r="AC33" s="17">
        <v>0.72804800000000003</v>
      </c>
      <c r="AD33" s="17">
        <v>0.25</v>
      </c>
      <c r="AE33" s="17">
        <v>1830.3</v>
      </c>
    </row>
    <row r="34" spans="1:31">
      <c r="A34" s="17">
        <v>21</v>
      </c>
      <c r="B34" s="19">
        <v>0.45892361111111107</v>
      </c>
      <c r="C34" s="17">
        <v>133.1</v>
      </c>
      <c r="D34" s="17">
        <v>2.7</v>
      </c>
      <c r="E34" s="17">
        <v>9.0499999999999999E-4</v>
      </c>
      <c r="F34" s="17">
        <v>4.3999999999999997E-2</v>
      </c>
      <c r="G34" s="17">
        <v>0.431224</v>
      </c>
      <c r="H34" s="17">
        <v>0.60142700000000004</v>
      </c>
      <c r="I34" s="17">
        <v>0.63482300000000003</v>
      </c>
      <c r="J34" s="17">
        <v>3.3396000000000002E-2</v>
      </c>
      <c r="K34" s="17">
        <v>5.2606E-2</v>
      </c>
      <c r="L34" s="17">
        <v>614.79999999999995</v>
      </c>
      <c r="M34" s="17">
        <v>0.22844200000000001</v>
      </c>
      <c r="N34" s="17">
        <v>5225</v>
      </c>
      <c r="O34" s="17">
        <v>0</v>
      </c>
      <c r="P34" s="17">
        <v>0</v>
      </c>
      <c r="Q34" s="17">
        <v>0.89220699999999997</v>
      </c>
      <c r="R34" s="17">
        <v>0.82743100000000003</v>
      </c>
      <c r="S34" s="17">
        <v>0.943716</v>
      </c>
      <c r="T34" s="17">
        <v>0.116285</v>
      </c>
      <c r="U34" s="17">
        <v>0.12322</v>
      </c>
      <c r="V34" s="17">
        <v>498.5</v>
      </c>
      <c r="W34" s="17">
        <v>7.4607999999999994E-2</v>
      </c>
      <c r="X34" s="17">
        <v>416</v>
      </c>
      <c r="Y34" s="17">
        <v>0</v>
      </c>
      <c r="Z34" s="17">
        <v>0</v>
      </c>
      <c r="AA34" s="17">
        <v>0.18956999999999999</v>
      </c>
      <c r="AB34" s="17">
        <v>4.9890400000000001E-2</v>
      </c>
      <c r="AC34" s="17">
        <v>0.833233</v>
      </c>
      <c r="AD34" s="17">
        <v>0.25</v>
      </c>
      <c r="AE34" s="17">
        <v>1351.1</v>
      </c>
    </row>
    <row r="35" spans="1:31">
      <c r="A35" s="17">
        <v>22</v>
      </c>
      <c r="B35" s="19">
        <v>0.4589699074074074</v>
      </c>
      <c r="C35" s="17">
        <v>131.9</v>
      </c>
      <c r="D35" s="17">
        <v>2.7</v>
      </c>
      <c r="E35" s="17">
        <v>1.94E-4</v>
      </c>
      <c r="F35" s="17">
        <v>8.9999999999999993E-3</v>
      </c>
      <c r="G35" s="17">
        <v>0.43501200000000001</v>
      </c>
      <c r="H35" s="17">
        <v>0.60537799999999997</v>
      </c>
      <c r="I35" s="17">
        <v>0.63996900000000001</v>
      </c>
      <c r="J35" s="17">
        <v>3.4590000000000003E-2</v>
      </c>
      <c r="K35" s="17">
        <v>5.4050000000000001E-2</v>
      </c>
      <c r="L35" s="17">
        <v>298.2</v>
      </c>
      <c r="M35" s="17">
        <v>8.7263999999999994E-2</v>
      </c>
      <c r="N35" s="17">
        <v>1708</v>
      </c>
      <c r="O35" s="17">
        <v>0</v>
      </c>
      <c r="P35" s="17">
        <v>0</v>
      </c>
      <c r="Q35" s="17">
        <v>0.53775899999999999</v>
      </c>
      <c r="R35" s="17">
        <v>0.73066600000000004</v>
      </c>
      <c r="S35" s="17">
        <v>0.77082499999999998</v>
      </c>
      <c r="T35" s="17">
        <v>4.0159E-2</v>
      </c>
      <c r="U35" s="17">
        <v>5.2098999999999999E-2</v>
      </c>
      <c r="V35" s="17">
        <v>399.2</v>
      </c>
      <c r="W35" s="17">
        <v>0.25719700000000001</v>
      </c>
      <c r="X35" s="17">
        <v>1099</v>
      </c>
      <c r="Y35" s="17">
        <v>0</v>
      </c>
      <c r="Z35" s="17">
        <v>0</v>
      </c>
      <c r="AA35" s="17">
        <v>8.0151899999999998E-2</v>
      </c>
      <c r="AB35" s="17">
        <v>8.2563900000000006E-3</v>
      </c>
      <c r="AC35" s="17">
        <v>0.73099700000000001</v>
      </c>
      <c r="AD35" s="17">
        <v>0.25</v>
      </c>
      <c r="AE35" s="17">
        <v>2785.3</v>
      </c>
    </row>
    <row r="36" spans="1:31">
      <c r="A36" s="17">
        <v>23</v>
      </c>
      <c r="B36" s="19">
        <v>0.45902777777777781</v>
      </c>
      <c r="C36" s="17">
        <v>130.6</v>
      </c>
      <c r="D36" s="17">
        <v>2.7</v>
      </c>
      <c r="E36" s="17">
        <v>2.5599999999999999E-4</v>
      </c>
      <c r="F36" s="17">
        <v>1.2E-2</v>
      </c>
      <c r="G36" s="17">
        <v>0.57518800000000003</v>
      </c>
      <c r="H36" s="17">
        <v>0.596136</v>
      </c>
      <c r="I36" s="17">
        <v>0.64464399999999999</v>
      </c>
      <c r="J36" s="17">
        <v>4.8507000000000002E-2</v>
      </c>
      <c r="K36" s="17">
        <v>7.5246999999999994E-2</v>
      </c>
      <c r="L36" s="17">
        <v>494.8</v>
      </c>
      <c r="M36" s="17">
        <v>5.5999999999999999E-5</v>
      </c>
      <c r="N36" s="17">
        <v>733</v>
      </c>
      <c r="O36" s="17">
        <v>0</v>
      </c>
      <c r="P36" s="17">
        <v>0</v>
      </c>
      <c r="Q36" s="17">
        <v>0.43292900000000001</v>
      </c>
      <c r="R36" s="17">
        <v>0.73569799999999996</v>
      </c>
      <c r="S36" s="17">
        <v>0.76744100000000004</v>
      </c>
      <c r="T36" s="17">
        <v>3.1743E-2</v>
      </c>
      <c r="U36" s="17">
        <v>4.1362000000000003E-2</v>
      </c>
      <c r="V36" s="17">
        <v>486.9</v>
      </c>
      <c r="W36" s="17">
        <v>0.45834200000000003</v>
      </c>
      <c r="X36" s="17">
        <v>0</v>
      </c>
      <c r="Y36" s="17">
        <v>0</v>
      </c>
      <c r="Z36" s="17">
        <v>0</v>
      </c>
      <c r="AA36" s="17">
        <v>6.3634099999999999E-2</v>
      </c>
      <c r="AB36" s="17">
        <v>5.8923500000000002E-3</v>
      </c>
      <c r="AC36" s="17">
        <v>0.73588500000000001</v>
      </c>
      <c r="AD36" s="17">
        <v>0.25</v>
      </c>
      <c r="AE36" s="17">
        <v>1678.5</v>
      </c>
    </row>
    <row r="37" spans="1:31">
      <c r="A37" s="17">
        <v>24</v>
      </c>
      <c r="B37" s="19">
        <v>0.45907407407407402</v>
      </c>
      <c r="C37" s="17">
        <v>129.30000000000001</v>
      </c>
      <c r="D37" s="17">
        <v>2.7</v>
      </c>
      <c r="E37" s="17">
        <v>2.0100000000000001E-4</v>
      </c>
      <c r="F37" s="17">
        <v>0.01</v>
      </c>
      <c r="G37" s="17">
        <v>0.57193099999999997</v>
      </c>
      <c r="H37" s="17">
        <v>0.60955099999999995</v>
      </c>
      <c r="I37" s="17">
        <v>0.65063400000000005</v>
      </c>
      <c r="J37" s="17">
        <v>4.1083000000000001E-2</v>
      </c>
      <c r="K37" s="17">
        <v>6.3143000000000005E-2</v>
      </c>
      <c r="L37" s="17">
        <v>362.5</v>
      </c>
      <c r="M37" s="17">
        <v>2.3000000000000001E-4</v>
      </c>
      <c r="N37" s="17">
        <v>884</v>
      </c>
      <c r="O37" s="17">
        <v>0</v>
      </c>
      <c r="P37" s="17">
        <v>0</v>
      </c>
      <c r="Q37" s="17">
        <v>0.27247500000000002</v>
      </c>
      <c r="R37" s="17">
        <v>0.73274399999999995</v>
      </c>
      <c r="S37" s="17">
        <v>0.76680000000000004</v>
      </c>
      <c r="T37" s="17">
        <v>3.4056000000000003E-2</v>
      </c>
      <c r="U37" s="17">
        <v>4.4413000000000001E-2</v>
      </c>
      <c r="V37" s="17">
        <v>800</v>
      </c>
      <c r="W37" s="17">
        <v>6.0000000000000002E-6</v>
      </c>
      <c r="X37" s="17">
        <v>903</v>
      </c>
      <c r="Y37" s="17">
        <v>0</v>
      </c>
      <c r="Z37" s="17">
        <v>0</v>
      </c>
      <c r="AA37" s="17">
        <v>6.8327799999999994E-2</v>
      </c>
      <c r="AB37" s="17">
        <v>5.2083700000000004E-3</v>
      </c>
      <c r="AC37" s="17">
        <v>0.73292100000000004</v>
      </c>
      <c r="AD37" s="17">
        <v>0.25</v>
      </c>
      <c r="AE37" s="17">
        <v>2291.1999999999998</v>
      </c>
    </row>
    <row r="38" spans="1:31">
      <c r="A38" s="17">
        <v>25</v>
      </c>
      <c r="B38" s="19">
        <v>0.45913194444444444</v>
      </c>
      <c r="C38" s="17">
        <v>128.19999999999999</v>
      </c>
      <c r="D38" s="17">
        <v>2.7</v>
      </c>
      <c r="E38" s="17">
        <v>4.8999999999999998E-5</v>
      </c>
      <c r="F38" s="17">
        <v>2E-3</v>
      </c>
      <c r="G38" s="17">
        <v>0.42365199999999997</v>
      </c>
      <c r="H38" s="17">
        <v>0.61648400000000003</v>
      </c>
      <c r="I38" s="17">
        <v>0.65149999999999997</v>
      </c>
      <c r="J38" s="17">
        <v>3.5015999999999999E-2</v>
      </c>
      <c r="K38" s="17">
        <v>5.3747000000000003E-2</v>
      </c>
      <c r="L38" s="17">
        <v>570.79999999999995</v>
      </c>
      <c r="M38" s="17">
        <v>6.0000000000000002E-6</v>
      </c>
      <c r="N38" s="17">
        <v>532812</v>
      </c>
      <c r="O38" s="17">
        <v>0</v>
      </c>
      <c r="P38" s="17">
        <v>0</v>
      </c>
      <c r="Q38" s="17">
        <v>0.305118</v>
      </c>
      <c r="R38" s="17">
        <v>0.73502100000000004</v>
      </c>
      <c r="S38" s="17">
        <v>0.766266</v>
      </c>
      <c r="T38" s="17">
        <v>3.1244999999999998E-2</v>
      </c>
      <c r="U38" s="17">
        <v>4.0776E-2</v>
      </c>
      <c r="V38" s="17">
        <v>363.7</v>
      </c>
      <c r="W38" s="17">
        <v>8.5000000000000006E-5</v>
      </c>
      <c r="X38" s="17">
        <v>22947</v>
      </c>
      <c r="Y38" s="17">
        <v>0</v>
      </c>
      <c r="Z38" s="17">
        <v>0</v>
      </c>
      <c r="AA38" s="17">
        <v>6.2731999999999996E-2</v>
      </c>
      <c r="AB38" s="17">
        <v>0.83254300000000003</v>
      </c>
      <c r="AC38" s="17">
        <v>0.76103399999999999</v>
      </c>
      <c r="AD38" s="17">
        <v>0.25</v>
      </c>
      <c r="AE38" s="17">
        <v>1455.1</v>
      </c>
    </row>
    <row r="39" spans="1:31">
      <c r="A39" s="17">
        <v>26</v>
      </c>
      <c r="B39" s="19">
        <v>0.4591898148148148</v>
      </c>
      <c r="C39" s="17">
        <v>126.9</v>
      </c>
      <c r="D39" s="17">
        <v>2.7</v>
      </c>
      <c r="E39" s="17">
        <v>3.6499999999999998E-4</v>
      </c>
      <c r="F39" s="17">
        <v>1.7999999999999999E-2</v>
      </c>
      <c r="G39" s="17">
        <v>0.46735300000000002</v>
      </c>
      <c r="H39" s="17">
        <v>0.61130300000000004</v>
      </c>
      <c r="I39" s="17">
        <v>0.64834199999999997</v>
      </c>
      <c r="J39" s="17">
        <v>3.7039000000000002E-2</v>
      </c>
      <c r="K39" s="17">
        <v>5.7128999999999999E-2</v>
      </c>
      <c r="L39" s="17">
        <v>481.6</v>
      </c>
      <c r="M39" s="17">
        <v>7.4999999999999993E-5</v>
      </c>
      <c r="N39" s="17">
        <v>643</v>
      </c>
      <c r="O39" s="17">
        <v>0</v>
      </c>
      <c r="P39" s="17">
        <v>0</v>
      </c>
      <c r="Q39" s="17">
        <v>0.36172799999999999</v>
      </c>
      <c r="R39" s="17">
        <v>0.72762199999999999</v>
      </c>
      <c r="S39" s="17">
        <v>0.77458899999999997</v>
      </c>
      <c r="T39" s="17">
        <v>4.6967000000000002E-2</v>
      </c>
      <c r="U39" s="17">
        <v>6.0635000000000001E-2</v>
      </c>
      <c r="V39" s="17">
        <v>786.9</v>
      </c>
      <c r="W39" s="17">
        <v>0.13306899999999999</v>
      </c>
      <c r="X39" s="17">
        <v>1419</v>
      </c>
      <c r="Y39" s="17">
        <v>0</v>
      </c>
      <c r="Z39" s="17">
        <v>0</v>
      </c>
      <c r="AA39" s="17">
        <v>9.3284199999999998E-2</v>
      </c>
      <c r="AB39" s="17">
        <v>5.0365499999999999E-3</v>
      </c>
      <c r="AC39" s="17">
        <v>0.72785900000000003</v>
      </c>
      <c r="AD39" s="17">
        <v>0.25</v>
      </c>
      <c r="AE39" s="17">
        <v>1724.7</v>
      </c>
    </row>
    <row r="40" spans="1:31">
      <c r="A40" s="17">
        <v>27</v>
      </c>
      <c r="B40" s="19">
        <v>0.45924768518518522</v>
      </c>
      <c r="C40" s="17">
        <v>125.5</v>
      </c>
      <c r="D40" s="17">
        <v>2.7</v>
      </c>
      <c r="E40" s="17">
        <v>3.5500000000000001E-4</v>
      </c>
      <c r="F40" s="17">
        <v>1.7000000000000001E-2</v>
      </c>
      <c r="G40" s="17">
        <v>0.484207</v>
      </c>
      <c r="H40" s="17">
        <v>0.60510299999999995</v>
      </c>
      <c r="I40" s="17">
        <v>0.64892399999999995</v>
      </c>
      <c r="J40" s="17">
        <v>4.3822E-2</v>
      </c>
      <c r="K40" s="17">
        <v>6.7530000000000007E-2</v>
      </c>
      <c r="L40" s="17">
        <v>800</v>
      </c>
      <c r="M40" s="17">
        <v>0.14163899999999999</v>
      </c>
      <c r="N40" s="17">
        <v>615</v>
      </c>
      <c r="O40" s="17">
        <v>0</v>
      </c>
      <c r="P40" s="17">
        <v>0</v>
      </c>
      <c r="Q40" s="17">
        <v>0.36159999999999998</v>
      </c>
      <c r="R40" s="17">
        <v>0.74644999999999995</v>
      </c>
      <c r="S40" s="17">
        <v>0.77396500000000001</v>
      </c>
      <c r="T40" s="17">
        <v>2.7515999999999999E-2</v>
      </c>
      <c r="U40" s="17">
        <v>3.5550999999999999E-2</v>
      </c>
      <c r="V40" s="17">
        <v>262</v>
      </c>
      <c r="W40" s="17">
        <v>3.4999999999999997E-5</v>
      </c>
      <c r="X40" s="17">
        <v>1079</v>
      </c>
      <c r="Y40" s="17">
        <v>0</v>
      </c>
      <c r="Z40" s="17">
        <v>0</v>
      </c>
      <c r="AA40" s="17">
        <v>5.4694399999999997E-2</v>
      </c>
      <c r="AB40" s="17">
        <v>7.9732699999999993E-3</v>
      </c>
      <c r="AC40" s="17">
        <v>0.74666900000000003</v>
      </c>
      <c r="AD40" s="17">
        <v>0.25</v>
      </c>
      <c r="AE40" s="17">
        <v>1038.2</v>
      </c>
    </row>
    <row r="41" spans="1:31">
      <c r="A41" s="17">
        <v>28</v>
      </c>
      <c r="B41" s="19">
        <v>0.45929398148148143</v>
      </c>
      <c r="C41" s="17">
        <v>124.2</v>
      </c>
      <c r="D41" s="17">
        <v>2.7</v>
      </c>
      <c r="E41" s="17">
        <v>3.4299999999999999E-4</v>
      </c>
      <c r="F41" s="17">
        <v>1.7000000000000001E-2</v>
      </c>
      <c r="G41" s="17">
        <v>0.54532599999999998</v>
      </c>
      <c r="H41" s="17">
        <v>0.61435899999999999</v>
      </c>
      <c r="I41" s="17">
        <v>0.65436899999999998</v>
      </c>
      <c r="J41" s="17">
        <v>4.0010999999999998E-2</v>
      </c>
      <c r="K41" s="17">
        <v>6.1143999999999997E-2</v>
      </c>
      <c r="L41" s="17">
        <v>446.4</v>
      </c>
      <c r="M41" s="17">
        <v>0.59999800000000003</v>
      </c>
      <c r="N41" s="17">
        <v>2583</v>
      </c>
      <c r="O41" s="17">
        <v>0</v>
      </c>
      <c r="P41" s="17">
        <v>0</v>
      </c>
      <c r="Q41" s="17">
        <v>0.445133</v>
      </c>
      <c r="R41" s="17">
        <v>0.73651299999999997</v>
      </c>
      <c r="S41" s="17">
        <v>0.78540500000000002</v>
      </c>
      <c r="T41" s="17">
        <v>4.8891999999999998E-2</v>
      </c>
      <c r="U41" s="17">
        <v>6.225E-2</v>
      </c>
      <c r="V41" s="17">
        <v>713.2</v>
      </c>
      <c r="W41" s="17">
        <v>5.0000000000000004E-6</v>
      </c>
      <c r="X41" s="17">
        <v>935</v>
      </c>
      <c r="Y41" s="17">
        <v>0</v>
      </c>
      <c r="Z41" s="17">
        <v>0</v>
      </c>
      <c r="AA41" s="17">
        <v>9.5769699999999999E-2</v>
      </c>
      <c r="AB41" s="17">
        <v>1.8497799999999998E-2</v>
      </c>
      <c r="AC41" s="17">
        <v>0.73741699999999999</v>
      </c>
      <c r="AD41" s="17">
        <v>0.25</v>
      </c>
      <c r="AE41" s="17">
        <v>1860.5</v>
      </c>
    </row>
    <row r="42" spans="1:31">
      <c r="A42" s="17">
        <v>29</v>
      </c>
      <c r="B42" s="19">
        <v>0.45935185185185184</v>
      </c>
      <c r="C42" s="17">
        <v>122.8</v>
      </c>
      <c r="D42" s="17">
        <v>2.7</v>
      </c>
      <c r="E42" s="17">
        <v>3.0600000000000001E-4</v>
      </c>
      <c r="F42" s="17">
        <v>1.4999999999999999E-2</v>
      </c>
      <c r="G42" s="17">
        <v>0.38344800000000001</v>
      </c>
      <c r="H42" s="17">
        <v>0.59980999999999995</v>
      </c>
      <c r="I42" s="17">
        <v>0.638826</v>
      </c>
      <c r="J42" s="17">
        <v>3.9016000000000002E-2</v>
      </c>
      <c r="K42" s="17">
        <v>6.1074999999999997E-2</v>
      </c>
      <c r="L42" s="17">
        <v>462.6</v>
      </c>
      <c r="M42" s="17">
        <v>2.6999999999999999E-5</v>
      </c>
      <c r="N42" s="17">
        <v>3500</v>
      </c>
      <c r="O42" s="17">
        <v>0</v>
      </c>
      <c r="P42" s="17">
        <v>0</v>
      </c>
      <c r="Q42" s="17">
        <v>0.431562</v>
      </c>
      <c r="R42" s="17">
        <v>0.73474399999999995</v>
      </c>
      <c r="S42" s="17">
        <v>0.77672300000000005</v>
      </c>
      <c r="T42" s="17">
        <v>4.1979000000000002E-2</v>
      </c>
      <c r="U42" s="17">
        <v>5.4045999999999997E-2</v>
      </c>
      <c r="V42" s="17">
        <v>437.2</v>
      </c>
      <c r="W42" s="17">
        <v>9.9999999999999995E-7</v>
      </c>
      <c r="X42" s="17">
        <v>953</v>
      </c>
      <c r="Y42" s="17">
        <v>0</v>
      </c>
      <c r="Z42" s="17">
        <v>0</v>
      </c>
      <c r="AA42" s="17">
        <v>8.3148299999999994E-2</v>
      </c>
      <c r="AB42" s="17">
        <v>2.57906E-2</v>
      </c>
      <c r="AC42" s="17">
        <v>0.73582700000000001</v>
      </c>
      <c r="AD42" s="17">
        <v>0.25</v>
      </c>
      <c r="AE42" s="17">
        <v>1795.3</v>
      </c>
    </row>
    <row r="43" spans="1:31">
      <c r="A43" s="17">
        <v>30</v>
      </c>
      <c r="B43" s="19">
        <v>0.45939814814814817</v>
      </c>
      <c r="C43" s="17">
        <v>121.5</v>
      </c>
      <c r="D43" s="17">
        <v>2.7</v>
      </c>
      <c r="E43" s="17">
        <v>2.3599999999999999E-4</v>
      </c>
      <c r="F43" s="17">
        <v>1.0999999999999999E-2</v>
      </c>
      <c r="G43" s="17">
        <v>0.39711400000000002</v>
      </c>
      <c r="H43" s="17">
        <v>0.61190199999999995</v>
      </c>
      <c r="I43" s="17">
        <v>0.64192099999999996</v>
      </c>
      <c r="J43" s="17">
        <v>3.0019000000000001E-2</v>
      </c>
      <c r="K43" s="17">
        <v>4.6764E-2</v>
      </c>
      <c r="L43" s="17">
        <v>441.3</v>
      </c>
      <c r="M43" s="17">
        <v>3.6000000000000001E-5</v>
      </c>
      <c r="N43" s="17">
        <v>32515</v>
      </c>
      <c r="O43" s="17">
        <v>0</v>
      </c>
      <c r="P43" s="17">
        <v>0</v>
      </c>
      <c r="Q43" s="17">
        <v>0.45597399999999999</v>
      </c>
      <c r="R43" s="17">
        <v>0.73255899999999996</v>
      </c>
      <c r="S43" s="17">
        <v>0.77319700000000002</v>
      </c>
      <c r="T43" s="17">
        <v>4.0638000000000001E-2</v>
      </c>
      <c r="U43" s="17">
        <v>5.2558000000000001E-2</v>
      </c>
      <c r="V43" s="17">
        <v>410.1</v>
      </c>
      <c r="W43" s="17">
        <v>6.9999999999999999E-6</v>
      </c>
      <c r="X43" s="17">
        <v>2008</v>
      </c>
      <c r="Y43" s="17">
        <v>0</v>
      </c>
      <c r="Z43" s="17">
        <v>0</v>
      </c>
      <c r="AA43" s="17">
        <v>8.0858799999999995E-2</v>
      </c>
      <c r="AB43" s="17">
        <v>0.19001199999999999</v>
      </c>
      <c r="AC43" s="17">
        <v>0.74028099999999997</v>
      </c>
      <c r="AD43" s="17">
        <v>0.25</v>
      </c>
      <c r="AE43" s="17">
        <v>1881.9</v>
      </c>
    </row>
    <row r="44" spans="1:31">
      <c r="A44" s="17">
        <v>31</v>
      </c>
      <c r="B44" s="19">
        <v>0.45945601851851853</v>
      </c>
      <c r="C44" s="17">
        <v>120.6</v>
      </c>
      <c r="D44" s="17">
        <v>2.7</v>
      </c>
      <c r="E44" s="17">
        <v>3.2000000000000003E-4</v>
      </c>
      <c r="F44" s="17">
        <v>1.4999999999999999E-2</v>
      </c>
      <c r="G44" s="17">
        <v>0.447299</v>
      </c>
      <c r="H44" s="17">
        <v>0.61124999999999996</v>
      </c>
      <c r="I44" s="17">
        <v>0.65093999999999996</v>
      </c>
      <c r="J44" s="17">
        <v>3.9690000000000003E-2</v>
      </c>
      <c r="K44" s="17">
        <v>6.0974E-2</v>
      </c>
      <c r="L44" s="17">
        <v>516.70000000000005</v>
      </c>
      <c r="M44" s="17">
        <v>0.14169000000000001</v>
      </c>
      <c r="N44" s="17">
        <v>909</v>
      </c>
      <c r="O44" s="17">
        <v>0</v>
      </c>
      <c r="P44" s="17">
        <v>0</v>
      </c>
      <c r="Q44" s="17">
        <v>0.39304800000000001</v>
      </c>
      <c r="R44" s="17">
        <v>0.73253400000000002</v>
      </c>
      <c r="S44" s="17">
        <v>0.77074500000000001</v>
      </c>
      <c r="T44" s="17">
        <v>3.8211000000000002E-2</v>
      </c>
      <c r="U44" s="17">
        <v>4.9577000000000003E-2</v>
      </c>
      <c r="V44" s="17">
        <v>585.9</v>
      </c>
      <c r="W44" s="17">
        <v>8.8112999999999997E-2</v>
      </c>
      <c r="X44" s="17">
        <v>1825</v>
      </c>
      <c r="Y44" s="17">
        <v>0</v>
      </c>
      <c r="Z44" s="17">
        <v>0</v>
      </c>
      <c r="AA44" s="17">
        <v>7.6271800000000001E-2</v>
      </c>
      <c r="AB44" s="17">
        <v>7.6178299999999999E-3</v>
      </c>
      <c r="AC44" s="17">
        <v>0.73282599999999998</v>
      </c>
      <c r="AD44" s="17">
        <v>0.25</v>
      </c>
      <c r="AE44" s="17">
        <v>1607.3</v>
      </c>
    </row>
    <row r="45" spans="1:31">
      <c r="A45" s="17">
        <v>32</v>
      </c>
      <c r="B45" s="19">
        <v>0.45951388888888894</v>
      </c>
      <c r="C45" s="17">
        <v>119.1</v>
      </c>
      <c r="D45" s="17">
        <v>2.7</v>
      </c>
      <c r="E45" s="17">
        <v>2.2000000000000001E-4</v>
      </c>
      <c r="F45" s="17">
        <v>1.0999999999999999E-2</v>
      </c>
      <c r="G45" s="17">
        <v>0.58646900000000002</v>
      </c>
      <c r="H45" s="17">
        <v>0.60573699999999997</v>
      </c>
      <c r="I45" s="17">
        <v>0.64817000000000002</v>
      </c>
      <c r="J45" s="17">
        <v>4.2433999999999999E-2</v>
      </c>
      <c r="K45" s="17">
        <v>6.5466999999999997E-2</v>
      </c>
      <c r="L45" s="17">
        <v>337.3</v>
      </c>
      <c r="M45" s="17">
        <v>3.6999999999999998E-5</v>
      </c>
      <c r="N45" s="17">
        <v>1351</v>
      </c>
      <c r="O45" s="17">
        <v>0</v>
      </c>
      <c r="P45" s="17">
        <v>0</v>
      </c>
      <c r="Q45" s="17">
        <v>0.37573800000000002</v>
      </c>
      <c r="R45" s="17">
        <v>0.72703600000000002</v>
      </c>
      <c r="S45" s="17">
        <v>0.76703299999999996</v>
      </c>
      <c r="T45" s="17">
        <v>3.9995999999999997E-2</v>
      </c>
      <c r="U45" s="17">
        <v>5.2144000000000003E-2</v>
      </c>
      <c r="V45" s="17">
        <v>426.6</v>
      </c>
      <c r="W45" s="17">
        <v>6.2000000000000003E-5</v>
      </c>
      <c r="X45" s="17">
        <v>576</v>
      </c>
      <c r="Y45" s="17">
        <v>0</v>
      </c>
      <c r="Z45" s="17">
        <v>0</v>
      </c>
      <c r="AA45" s="17">
        <v>8.0222000000000002E-2</v>
      </c>
      <c r="AB45" s="17">
        <v>7.3944400000000004E-3</v>
      </c>
      <c r="AC45" s="17">
        <v>0.72733199999999998</v>
      </c>
      <c r="AD45" s="17">
        <v>0.25</v>
      </c>
      <c r="AE45" s="17">
        <v>2462.3000000000002</v>
      </c>
    </row>
    <row r="46" spans="1:31">
      <c r="A46" s="17">
        <v>33</v>
      </c>
      <c r="B46" s="19">
        <v>0.45957175925925925</v>
      </c>
      <c r="C46" s="17">
        <v>117.8</v>
      </c>
      <c r="D46" s="17">
        <v>2.7</v>
      </c>
      <c r="E46" s="17">
        <v>4.28E-4</v>
      </c>
      <c r="F46" s="17">
        <v>2.1000000000000001E-2</v>
      </c>
      <c r="G46" s="17">
        <v>0.34978500000000001</v>
      </c>
      <c r="H46" s="17">
        <v>0.60062400000000005</v>
      </c>
      <c r="I46" s="17">
        <v>0.64781900000000003</v>
      </c>
      <c r="J46" s="17">
        <v>4.7195000000000001E-2</v>
      </c>
      <c r="K46" s="17">
        <v>7.2853000000000001E-2</v>
      </c>
      <c r="L46" s="17">
        <v>800</v>
      </c>
      <c r="M46" s="17">
        <v>1.0000000000000001E-5</v>
      </c>
      <c r="N46" s="17">
        <v>1493</v>
      </c>
      <c r="O46" s="17">
        <v>0</v>
      </c>
      <c r="P46" s="17">
        <v>0</v>
      </c>
      <c r="Q46" s="17">
        <v>0.43741400000000003</v>
      </c>
      <c r="R46" s="17">
        <v>0.73658199999999996</v>
      </c>
      <c r="S46" s="17">
        <v>0.76997499999999997</v>
      </c>
      <c r="T46" s="17">
        <v>3.3392999999999999E-2</v>
      </c>
      <c r="U46" s="17">
        <v>4.3368999999999998E-2</v>
      </c>
      <c r="V46" s="17">
        <v>705.8</v>
      </c>
      <c r="W46" s="17">
        <v>0.59999899999999995</v>
      </c>
      <c r="X46" s="17">
        <v>0</v>
      </c>
      <c r="Y46" s="17">
        <v>0</v>
      </c>
      <c r="Z46" s="17">
        <v>0</v>
      </c>
      <c r="AA46" s="17">
        <v>6.6721900000000001E-2</v>
      </c>
      <c r="AB46" s="17">
        <v>1.9150799999999999E-2</v>
      </c>
      <c r="AC46" s="17">
        <v>0.73722200000000004</v>
      </c>
      <c r="AD46" s="17">
        <v>0.25</v>
      </c>
      <c r="AE46" s="17">
        <v>1038.2</v>
      </c>
    </row>
    <row r="47" spans="1:31">
      <c r="A47" s="17">
        <v>34</v>
      </c>
      <c r="B47" s="19">
        <v>0.45961805555555557</v>
      </c>
      <c r="C47" s="17">
        <v>116.6</v>
      </c>
      <c r="D47" s="17">
        <v>2.7</v>
      </c>
      <c r="E47" s="17">
        <v>3.9500000000000001E-4</v>
      </c>
      <c r="F47" s="17">
        <v>1.9E-2</v>
      </c>
      <c r="G47" s="17">
        <v>0.61633099999999996</v>
      </c>
      <c r="H47" s="17">
        <v>0.61675999999999997</v>
      </c>
      <c r="I47" s="17">
        <v>0.68055699999999997</v>
      </c>
      <c r="J47" s="17">
        <v>6.3797000000000006E-2</v>
      </c>
      <c r="K47" s="17">
        <v>9.3743000000000007E-2</v>
      </c>
      <c r="L47" s="17">
        <v>591.70000000000005</v>
      </c>
      <c r="M47" s="17">
        <v>0.20464499999999999</v>
      </c>
      <c r="N47" s="17">
        <v>3641</v>
      </c>
      <c r="O47" s="17">
        <v>0</v>
      </c>
      <c r="P47" s="17">
        <v>0</v>
      </c>
      <c r="Q47" s="17">
        <v>0.51011300000000004</v>
      </c>
      <c r="R47" s="17">
        <v>0.75722699999999998</v>
      </c>
      <c r="S47" s="17">
        <v>0.80124600000000001</v>
      </c>
      <c r="T47" s="17">
        <v>4.4019000000000003E-2</v>
      </c>
      <c r="U47" s="17">
        <v>5.4939000000000002E-2</v>
      </c>
      <c r="V47" s="17">
        <v>452.9</v>
      </c>
      <c r="W47" s="17">
        <v>0.17482400000000001</v>
      </c>
      <c r="X47" s="17">
        <v>8151</v>
      </c>
      <c r="Y47" s="17">
        <v>0</v>
      </c>
      <c r="Z47" s="17">
        <v>0</v>
      </c>
      <c r="AA47" s="17">
        <v>8.4520899999999996E-2</v>
      </c>
      <c r="AB47" s="17">
        <v>3.4021900000000001E-2</v>
      </c>
      <c r="AC47" s="17">
        <v>0.75872499999999998</v>
      </c>
      <c r="AD47" s="17">
        <v>0.25</v>
      </c>
      <c r="AE47" s="17">
        <v>1403.8</v>
      </c>
    </row>
    <row r="48" spans="1:31">
      <c r="A48" s="17">
        <v>35</v>
      </c>
      <c r="B48" s="19">
        <v>0.45967592592592593</v>
      </c>
      <c r="C48" s="17">
        <v>115.5</v>
      </c>
      <c r="D48" s="17">
        <v>2.7</v>
      </c>
      <c r="E48" s="17">
        <v>3.4600000000000001E-4</v>
      </c>
      <c r="F48" s="17">
        <v>1.7000000000000001E-2</v>
      </c>
      <c r="G48" s="17">
        <v>0.70284800000000003</v>
      </c>
      <c r="H48" s="17">
        <v>0.65131600000000001</v>
      </c>
      <c r="I48" s="17">
        <v>0.72449399999999997</v>
      </c>
      <c r="J48" s="17">
        <v>7.3178000000000007E-2</v>
      </c>
      <c r="K48" s="17">
        <v>0.101006</v>
      </c>
      <c r="L48" s="17">
        <v>645.4</v>
      </c>
      <c r="M48" s="17">
        <v>0.564689</v>
      </c>
      <c r="N48" s="17">
        <v>8077</v>
      </c>
      <c r="O48" s="17">
        <v>0</v>
      </c>
      <c r="P48" s="17">
        <v>0</v>
      </c>
      <c r="Q48" s="17">
        <v>0.45951500000000001</v>
      </c>
      <c r="R48" s="17">
        <v>0.75877300000000003</v>
      </c>
      <c r="S48" s="17">
        <v>0.79555900000000002</v>
      </c>
      <c r="T48" s="17">
        <v>3.6785999999999999E-2</v>
      </c>
      <c r="U48" s="17">
        <v>4.6239000000000002E-2</v>
      </c>
      <c r="V48" s="17">
        <v>463.5</v>
      </c>
      <c r="W48" s="17">
        <v>0.39640599999999998</v>
      </c>
      <c r="X48" s="17">
        <v>951</v>
      </c>
      <c r="Y48" s="17">
        <v>0</v>
      </c>
      <c r="Z48" s="17">
        <v>0</v>
      </c>
      <c r="AA48" s="17">
        <v>7.1137400000000003E-2</v>
      </c>
      <c r="AB48" s="17">
        <v>7.8525700000000004E-2</v>
      </c>
      <c r="AC48" s="17">
        <v>0.76166100000000003</v>
      </c>
      <c r="AD48" s="17">
        <v>0.25</v>
      </c>
      <c r="AE48" s="17">
        <v>1286.9000000000001</v>
      </c>
    </row>
    <row r="49" spans="1:31">
      <c r="A49" s="17">
        <v>36</v>
      </c>
      <c r="B49" s="19">
        <v>0.45973379629629635</v>
      </c>
      <c r="C49" s="17">
        <v>114.2</v>
      </c>
      <c r="D49" s="17">
        <v>2.7</v>
      </c>
      <c r="E49" s="17">
        <v>4.7600000000000002E-4</v>
      </c>
      <c r="F49" s="17">
        <v>2.3E-2</v>
      </c>
      <c r="G49" s="17">
        <v>0.80309699999999995</v>
      </c>
      <c r="H49" s="17">
        <v>0.66475099999999998</v>
      </c>
      <c r="I49" s="17">
        <v>0.75248499999999996</v>
      </c>
      <c r="J49" s="17">
        <v>8.7734000000000006E-2</v>
      </c>
      <c r="K49" s="17">
        <v>0.116592</v>
      </c>
      <c r="L49" s="17">
        <v>576.5</v>
      </c>
      <c r="M49" s="17">
        <v>1.7E-5</v>
      </c>
      <c r="N49" s="17">
        <v>2223</v>
      </c>
      <c r="O49" s="17">
        <v>0</v>
      </c>
      <c r="P49" s="17">
        <v>0</v>
      </c>
      <c r="Q49" s="17">
        <v>0.66284100000000001</v>
      </c>
      <c r="R49" s="17">
        <v>0.79940500000000003</v>
      </c>
      <c r="S49" s="17">
        <v>0.85687199999999997</v>
      </c>
      <c r="T49" s="17">
        <v>5.7466999999999997E-2</v>
      </c>
      <c r="U49" s="17">
        <v>6.7066000000000001E-2</v>
      </c>
      <c r="V49" s="17">
        <v>532.20000000000005</v>
      </c>
      <c r="W49" s="17">
        <v>0.57703599999999999</v>
      </c>
      <c r="X49" s="17">
        <v>0</v>
      </c>
      <c r="Y49" s="17">
        <v>0</v>
      </c>
      <c r="Z49" s="17">
        <v>0</v>
      </c>
      <c r="AA49" s="17">
        <v>0.10317900000000001</v>
      </c>
      <c r="AB49" s="17">
        <v>2.0519599999999999E-2</v>
      </c>
      <c r="AC49" s="17">
        <v>0.80058399999999996</v>
      </c>
      <c r="AD49" s="17">
        <v>0.25</v>
      </c>
      <c r="AE49" s="17">
        <v>1440.8</v>
      </c>
    </row>
    <row r="50" spans="1:31">
      <c r="A50" s="17">
        <v>37</v>
      </c>
      <c r="B50" s="19">
        <v>0.45979166666666665</v>
      </c>
      <c r="C50" s="17">
        <v>112.9</v>
      </c>
      <c r="D50" s="17">
        <v>2.7</v>
      </c>
      <c r="E50" s="17">
        <v>6.7900000000000002E-4</v>
      </c>
      <c r="F50" s="17">
        <v>3.3000000000000002E-2</v>
      </c>
      <c r="G50" s="17">
        <v>0.82980900000000002</v>
      </c>
      <c r="H50" s="17">
        <v>0.69201500000000005</v>
      </c>
      <c r="I50" s="17">
        <v>0.78481400000000001</v>
      </c>
      <c r="J50" s="17">
        <v>9.2799000000000006E-2</v>
      </c>
      <c r="K50" s="17">
        <v>0.118243</v>
      </c>
      <c r="L50" s="17">
        <v>538.20000000000005</v>
      </c>
      <c r="M50" s="17">
        <v>0.24144299999999999</v>
      </c>
      <c r="N50" s="17">
        <v>597</v>
      </c>
      <c r="O50" s="17">
        <v>0</v>
      </c>
      <c r="P50" s="17">
        <v>0</v>
      </c>
      <c r="Q50" s="17">
        <v>0.70283899999999999</v>
      </c>
      <c r="R50" s="17">
        <v>0.79373099999999996</v>
      </c>
      <c r="S50" s="17">
        <v>0.882691</v>
      </c>
      <c r="T50" s="17">
        <v>8.8959999999999997E-2</v>
      </c>
      <c r="U50" s="17">
        <v>0.100783</v>
      </c>
      <c r="V50" s="17">
        <v>745.4</v>
      </c>
      <c r="W50" s="17">
        <v>0.34844900000000001</v>
      </c>
      <c r="X50" s="17">
        <v>738</v>
      </c>
      <c r="Y50" s="17">
        <v>0</v>
      </c>
      <c r="Z50" s="17">
        <v>0</v>
      </c>
      <c r="AA50" s="17">
        <v>0.15505099999999999</v>
      </c>
      <c r="AB50" s="17">
        <v>5.2256500000000001E-3</v>
      </c>
      <c r="AC50" s="17">
        <v>0.79419600000000001</v>
      </c>
      <c r="AD50" s="17">
        <v>0.25</v>
      </c>
      <c r="AE50" s="17">
        <v>1543.1</v>
      </c>
    </row>
    <row r="51" spans="1:31">
      <c r="A51" s="17">
        <v>38</v>
      </c>
      <c r="B51" s="19">
        <v>0.45983796296296298</v>
      </c>
      <c r="C51" s="17">
        <v>111.8</v>
      </c>
      <c r="D51" s="17">
        <v>2.7</v>
      </c>
      <c r="E51" s="17">
        <v>1.0629999999999999E-3</v>
      </c>
      <c r="F51" s="17">
        <v>5.0999999999999997E-2</v>
      </c>
      <c r="G51" s="17">
        <v>0.81438100000000002</v>
      </c>
      <c r="H51" s="17">
        <v>0.68085399999999996</v>
      </c>
      <c r="I51" s="17">
        <v>0.78867799999999999</v>
      </c>
      <c r="J51" s="17">
        <v>0.107823</v>
      </c>
      <c r="K51" s="17">
        <v>0.136714</v>
      </c>
      <c r="L51" s="17">
        <v>678.4</v>
      </c>
      <c r="M51" s="17">
        <v>1.4938999999999999E-2</v>
      </c>
      <c r="N51" s="17">
        <v>727</v>
      </c>
      <c r="O51" s="17">
        <v>0</v>
      </c>
      <c r="P51" s="17">
        <v>0</v>
      </c>
      <c r="Q51" s="17">
        <v>0.851966</v>
      </c>
      <c r="R51" s="17">
        <v>0.78793999999999997</v>
      </c>
      <c r="S51" s="17">
        <v>0.90115699999999999</v>
      </c>
      <c r="T51" s="17">
        <v>0.113217</v>
      </c>
      <c r="U51" s="17">
        <v>0.125635</v>
      </c>
      <c r="V51" s="17">
        <v>770.9</v>
      </c>
      <c r="W51" s="17">
        <v>6.0532000000000002E-2</v>
      </c>
      <c r="X51" s="17">
        <v>565</v>
      </c>
      <c r="Y51" s="17">
        <v>0</v>
      </c>
      <c r="Z51" s="17">
        <v>0</v>
      </c>
      <c r="AA51" s="17">
        <v>0.19328500000000001</v>
      </c>
      <c r="AB51" s="17">
        <v>7.9934399999999992E-3</v>
      </c>
      <c r="AC51" s="17">
        <v>0.78884500000000002</v>
      </c>
      <c r="AD51" s="17">
        <v>0.25</v>
      </c>
      <c r="AE51" s="17">
        <v>1224.2</v>
      </c>
    </row>
    <row r="52" spans="1:31">
      <c r="A52" s="17">
        <v>39</v>
      </c>
      <c r="B52" s="19">
        <v>0.45989583333333334</v>
      </c>
      <c r="C52" s="17">
        <v>110.5</v>
      </c>
      <c r="D52" s="17">
        <v>2.7</v>
      </c>
      <c r="E52" s="17">
        <v>7.7200000000000001E-4</v>
      </c>
      <c r="F52" s="17">
        <v>3.6999999999999998E-2</v>
      </c>
      <c r="G52" s="17">
        <v>0.86436900000000005</v>
      </c>
      <c r="H52" s="17">
        <v>0.65322899999999995</v>
      </c>
      <c r="I52" s="17">
        <v>0.74610900000000002</v>
      </c>
      <c r="J52" s="17">
        <v>9.2880000000000004E-2</v>
      </c>
      <c r="K52" s="17">
        <v>0.124486</v>
      </c>
      <c r="L52" s="17">
        <v>560.1</v>
      </c>
      <c r="M52" s="17">
        <v>0.222167</v>
      </c>
      <c r="N52" s="17">
        <v>1956</v>
      </c>
      <c r="O52" s="17">
        <v>0</v>
      </c>
      <c r="P52" s="17">
        <v>0</v>
      </c>
      <c r="Q52" s="17">
        <v>0.76453300000000002</v>
      </c>
      <c r="R52" s="17">
        <v>0.83181899999999998</v>
      </c>
      <c r="S52" s="17">
        <v>0.93635100000000004</v>
      </c>
      <c r="T52" s="17">
        <v>0.104532</v>
      </c>
      <c r="U52" s="17">
        <v>0.111638</v>
      </c>
      <c r="V52" s="17">
        <v>699.2</v>
      </c>
      <c r="W52" s="17">
        <v>0.229129</v>
      </c>
      <c r="X52" s="17">
        <v>963</v>
      </c>
      <c r="Y52" s="17">
        <v>0</v>
      </c>
      <c r="Z52" s="17">
        <v>0</v>
      </c>
      <c r="AA52" s="17">
        <v>0.17175000000000001</v>
      </c>
      <c r="AB52" s="17">
        <v>1.7594499999999999E-2</v>
      </c>
      <c r="AC52" s="17">
        <v>0.83365900000000004</v>
      </c>
      <c r="AD52" s="17">
        <v>0.25</v>
      </c>
      <c r="AE52" s="17">
        <v>1482.8</v>
      </c>
    </row>
    <row r="53" spans="1:31">
      <c r="A53" s="17">
        <v>40</v>
      </c>
      <c r="B53" s="19">
        <v>0.45995370370370375</v>
      </c>
      <c r="C53" s="17">
        <v>109.3</v>
      </c>
      <c r="D53" s="17">
        <v>2.7</v>
      </c>
      <c r="E53" s="17">
        <v>1.1789999999999999E-3</v>
      </c>
      <c r="F53" s="17">
        <v>5.7000000000000002E-2</v>
      </c>
      <c r="G53" s="17">
        <v>0.84210300000000005</v>
      </c>
      <c r="H53" s="17">
        <v>0.69059800000000005</v>
      </c>
      <c r="I53" s="17">
        <v>0.80570299999999995</v>
      </c>
      <c r="J53" s="17">
        <v>0.115105</v>
      </c>
      <c r="K53" s="17">
        <v>0.14286299999999999</v>
      </c>
      <c r="L53" s="17">
        <v>777.2</v>
      </c>
      <c r="M53" s="17">
        <v>0.37081900000000001</v>
      </c>
      <c r="N53" s="17">
        <v>771</v>
      </c>
      <c r="O53" s="17">
        <v>0</v>
      </c>
      <c r="P53" s="17">
        <v>0</v>
      </c>
      <c r="Q53" s="17">
        <v>0.860989</v>
      </c>
      <c r="R53" s="17">
        <v>0.83968699999999996</v>
      </c>
      <c r="S53" s="17">
        <v>0.95613499999999996</v>
      </c>
      <c r="T53" s="17">
        <v>0.116448</v>
      </c>
      <c r="U53" s="17">
        <v>0.121791</v>
      </c>
      <c r="V53" s="17">
        <v>718.1</v>
      </c>
      <c r="W53" s="17">
        <v>0.37081700000000001</v>
      </c>
      <c r="X53" s="17">
        <v>2834</v>
      </c>
      <c r="Y53" s="17">
        <v>0</v>
      </c>
      <c r="Z53" s="17">
        <v>0</v>
      </c>
      <c r="AA53" s="17">
        <v>0.18737000000000001</v>
      </c>
      <c r="AB53" s="17">
        <v>9.7030899999999993E-3</v>
      </c>
      <c r="AC53" s="17">
        <v>0.84081700000000004</v>
      </c>
      <c r="AD53" s="17">
        <v>0.25</v>
      </c>
      <c r="AE53" s="17">
        <v>1068.7</v>
      </c>
    </row>
    <row r="54" spans="1:31">
      <c r="A54" s="17">
        <v>41</v>
      </c>
      <c r="B54" s="19">
        <v>0.46001157407407406</v>
      </c>
      <c r="C54" s="17">
        <v>108</v>
      </c>
      <c r="D54" s="17">
        <v>2.7</v>
      </c>
      <c r="E54" s="17">
        <v>1.152E-3</v>
      </c>
      <c r="F54" s="17">
        <v>5.6000000000000001E-2</v>
      </c>
      <c r="G54" s="17">
        <v>0.81194699999999997</v>
      </c>
      <c r="H54" s="17">
        <v>0.70366399999999996</v>
      </c>
      <c r="I54" s="17">
        <v>0.80322499999999997</v>
      </c>
      <c r="J54" s="17">
        <v>9.9561999999999998E-2</v>
      </c>
      <c r="K54" s="17">
        <v>0.12395200000000001</v>
      </c>
      <c r="L54" s="17">
        <v>617.29999999999995</v>
      </c>
      <c r="M54" s="17">
        <v>2.5000000000000001E-5</v>
      </c>
      <c r="N54" s="17">
        <v>505</v>
      </c>
      <c r="O54" s="17">
        <v>0</v>
      </c>
      <c r="P54" s="17">
        <v>0</v>
      </c>
      <c r="Q54" s="17">
        <v>0.89610100000000004</v>
      </c>
      <c r="R54" s="17">
        <v>0.81686700000000001</v>
      </c>
      <c r="S54" s="17">
        <v>0.96010700000000004</v>
      </c>
      <c r="T54" s="17">
        <v>0.14324000000000001</v>
      </c>
      <c r="U54" s="17">
        <v>0.14919199999999999</v>
      </c>
      <c r="V54" s="17">
        <v>660.7</v>
      </c>
      <c r="W54" s="17">
        <v>4.6999999999999997E-5</v>
      </c>
      <c r="X54" s="17">
        <v>841</v>
      </c>
      <c r="Y54" s="17">
        <v>0</v>
      </c>
      <c r="Z54" s="17">
        <v>0</v>
      </c>
      <c r="AA54" s="17">
        <v>0.22952600000000001</v>
      </c>
      <c r="AB54" s="17">
        <v>5.0653399999999998E-3</v>
      </c>
      <c r="AC54" s="17">
        <v>0.81759300000000001</v>
      </c>
      <c r="AD54" s="17">
        <v>0.25</v>
      </c>
      <c r="AE54" s="17">
        <v>1345.4</v>
      </c>
    </row>
    <row r="55" spans="1:31">
      <c r="A55" s="17">
        <v>42</v>
      </c>
      <c r="B55" s="19">
        <v>0.46006944444444442</v>
      </c>
      <c r="C55" s="17">
        <v>106.7</v>
      </c>
      <c r="D55" s="17">
        <v>2.7</v>
      </c>
      <c r="E55" s="17">
        <v>8.6600000000000002E-4</v>
      </c>
      <c r="F55" s="17">
        <v>4.2000000000000003E-2</v>
      </c>
      <c r="G55" s="17">
        <v>0.87345899999999999</v>
      </c>
      <c r="H55" s="17">
        <v>0.73405100000000001</v>
      </c>
      <c r="I55" s="17">
        <v>0.83645199999999997</v>
      </c>
      <c r="J55" s="17">
        <v>0.10240100000000001</v>
      </c>
      <c r="K55" s="17">
        <v>0.122422</v>
      </c>
      <c r="L55" s="17">
        <v>559.6</v>
      </c>
      <c r="M55" s="17">
        <v>0.370807</v>
      </c>
      <c r="N55" s="17">
        <v>1207</v>
      </c>
      <c r="O55" s="17">
        <v>0</v>
      </c>
      <c r="P55" s="17">
        <v>0</v>
      </c>
      <c r="Q55" s="17">
        <v>0.83391300000000002</v>
      </c>
      <c r="R55" s="17">
        <v>0.82696000000000003</v>
      </c>
      <c r="S55" s="17">
        <v>0.94448600000000005</v>
      </c>
      <c r="T55" s="17">
        <v>0.11752700000000001</v>
      </c>
      <c r="U55" s="17">
        <v>0.124435</v>
      </c>
      <c r="V55" s="17">
        <v>657.5</v>
      </c>
      <c r="W55" s="17">
        <v>0.310247</v>
      </c>
      <c r="X55" s="17">
        <v>896</v>
      </c>
      <c r="Y55" s="17">
        <v>0</v>
      </c>
      <c r="Z55" s="17">
        <v>0</v>
      </c>
      <c r="AA55" s="17">
        <v>0.191438</v>
      </c>
      <c r="AB55" s="17">
        <v>1.09193E-2</v>
      </c>
      <c r="AC55" s="17">
        <v>0.82824299999999995</v>
      </c>
      <c r="AD55" s="17">
        <v>0.25</v>
      </c>
      <c r="AE55" s="17">
        <v>1484.2</v>
      </c>
    </row>
    <row r="56" spans="1:31">
      <c r="A56" s="17">
        <v>43</v>
      </c>
      <c r="B56" s="19">
        <v>0.46012731481481484</v>
      </c>
      <c r="C56" s="17">
        <v>105.4</v>
      </c>
      <c r="D56" s="17">
        <v>2.7</v>
      </c>
      <c r="E56" s="17">
        <v>1.1739999999999999E-3</v>
      </c>
      <c r="F56" s="17">
        <v>5.7000000000000002E-2</v>
      </c>
      <c r="G56" s="17">
        <v>0.86885900000000005</v>
      </c>
      <c r="H56" s="17">
        <v>0.72440499999999997</v>
      </c>
      <c r="I56" s="17">
        <v>0.856159</v>
      </c>
      <c r="J56" s="17">
        <v>0.13175500000000001</v>
      </c>
      <c r="K56" s="17">
        <v>0.15389</v>
      </c>
      <c r="L56" s="17">
        <v>699.9</v>
      </c>
      <c r="M56" s="17">
        <v>1.4E-5</v>
      </c>
      <c r="N56" s="17">
        <v>563</v>
      </c>
      <c r="O56" s="17">
        <v>0</v>
      </c>
      <c r="P56" s="17">
        <v>0</v>
      </c>
      <c r="Q56" s="17">
        <v>0.88359399999999999</v>
      </c>
      <c r="R56" s="17">
        <v>0.88043700000000003</v>
      </c>
      <c r="S56" s="17">
        <v>1.017001</v>
      </c>
      <c r="T56" s="17">
        <v>0.13656399999999999</v>
      </c>
      <c r="U56" s="17">
        <v>0.13428100000000001</v>
      </c>
      <c r="V56" s="17">
        <v>590</v>
      </c>
      <c r="W56" s="17">
        <v>0.37078499999999998</v>
      </c>
      <c r="X56" s="17">
        <v>681</v>
      </c>
      <c r="Y56" s="17">
        <v>0</v>
      </c>
      <c r="Z56" s="17">
        <v>0</v>
      </c>
      <c r="AA56" s="17">
        <v>0.20658599999999999</v>
      </c>
      <c r="AB56" s="17">
        <v>6.3958900000000004E-3</v>
      </c>
      <c r="AC56" s="17">
        <v>0.88131000000000004</v>
      </c>
      <c r="AD56" s="17">
        <v>0.25</v>
      </c>
      <c r="AE56" s="17">
        <v>1186.7</v>
      </c>
    </row>
    <row r="57" spans="1:31">
      <c r="A57" s="17">
        <v>44</v>
      </c>
      <c r="B57" s="19">
        <v>0.46017361111111116</v>
      </c>
      <c r="C57" s="17">
        <v>104</v>
      </c>
      <c r="D57" s="17">
        <v>2.7</v>
      </c>
      <c r="E57" s="17">
        <v>1.3829999999999999E-3</v>
      </c>
      <c r="F57" s="17">
        <v>6.7000000000000004E-2</v>
      </c>
      <c r="G57" s="17">
        <v>0.93090600000000001</v>
      </c>
      <c r="H57" s="17">
        <v>0.75700100000000003</v>
      </c>
      <c r="I57" s="17">
        <v>0.90693100000000004</v>
      </c>
      <c r="J57" s="17">
        <v>0.14993000000000001</v>
      </c>
      <c r="K57" s="17">
        <v>0.16531599999999999</v>
      </c>
      <c r="L57" s="17">
        <v>750.2</v>
      </c>
      <c r="M57" s="17">
        <v>0.37080400000000002</v>
      </c>
      <c r="N57" s="17">
        <v>991</v>
      </c>
      <c r="O57" s="17">
        <v>0</v>
      </c>
      <c r="P57" s="17">
        <v>0</v>
      </c>
      <c r="Q57" s="17">
        <v>0.877502</v>
      </c>
      <c r="R57" s="17">
        <v>0.85534399999999999</v>
      </c>
      <c r="S57" s="17">
        <v>1.0044169999999999</v>
      </c>
      <c r="T57" s="17">
        <v>0.14907300000000001</v>
      </c>
      <c r="U57" s="17">
        <v>0.14841699999999999</v>
      </c>
      <c r="V57" s="17">
        <v>662.3</v>
      </c>
      <c r="W57" s="17">
        <v>0.112792</v>
      </c>
      <c r="X57" s="17">
        <v>1519</v>
      </c>
      <c r="Y57" s="17">
        <v>0</v>
      </c>
      <c r="Z57" s="17">
        <v>0</v>
      </c>
      <c r="AA57" s="17">
        <v>0.22833400000000001</v>
      </c>
      <c r="AB57" s="17">
        <v>1.2012800000000001E-2</v>
      </c>
      <c r="AC57" s="17">
        <v>0.85713499999999998</v>
      </c>
      <c r="AD57" s="17">
        <v>0.25</v>
      </c>
      <c r="AE57" s="17">
        <v>1107.2</v>
      </c>
    </row>
    <row r="58" spans="1:31">
      <c r="A58" s="17">
        <v>45</v>
      </c>
      <c r="B58" s="19">
        <v>0.46023148148148146</v>
      </c>
      <c r="C58" s="17">
        <v>102.7</v>
      </c>
      <c r="D58" s="17">
        <v>2.7</v>
      </c>
      <c r="E58" s="17">
        <v>1.441E-3</v>
      </c>
      <c r="F58" s="17">
        <v>7.0000000000000007E-2</v>
      </c>
      <c r="G58" s="17">
        <v>0.94158699999999995</v>
      </c>
      <c r="H58" s="17">
        <v>0.85595600000000005</v>
      </c>
      <c r="I58" s="17">
        <v>1.0900890000000001</v>
      </c>
      <c r="J58" s="17">
        <v>0.23413200000000001</v>
      </c>
      <c r="K58" s="17">
        <v>0.214783</v>
      </c>
      <c r="L58" s="17">
        <v>685.1</v>
      </c>
      <c r="M58" s="17">
        <v>0.19827700000000001</v>
      </c>
      <c r="N58" s="17">
        <v>479</v>
      </c>
      <c r="O58" s="17">
        <v>0</v>
      </c>
      <c r="P58" s="17">
        <v>0</v>
      </c>
      <c r="Q58" s="17">
        <v>0.90828299999999995</v>
      </c>
      <c r="R58" s="17">
        <v>0.86387199999999997</v>
      </c>
      <c r="S58" s="17">
        <v>1.038557</v>
      </c>
      <c r="T58" s="17">
        <v>0.17468500000000001</v>
      </c>
      <c r="U58" s="17">
        <v>0.16819999999999999</v>
      </c>
      <c r="V58" s="17">
        <v>800</v>
      </c>
      <c r="W58" s="17">
        <v>3.0000000000000001E-6</v>
      </c>
      <c r="X58" s="17">
        <v>986</v>
      </c>
      <c r="Y58" s="17">
        <v>0</v>
      </c>
      <c r="Z58" s="17">
        <v>0</v>
      </c>
      <c r="AA58" s="17">
        <v>0.25876900000000003</v>
      </c>
      <c r="AB58" s="17">
        <v>5.3321899999999997E-3</v>
      </c>
      <c r="AC58" s="17">
        <v>0.86480299999999999</v>
      </c>
      <c r="AD58" s="17">
        <v>0.25</v>
      </c>
      <c r="AE58" s="17">
        <v>1212.3</v>
      </c>
    </row>
    <row r="59" spans="1:31">
      <c r="A59" s="17">
        <v>46</v>
      </c>
      <c r="B59" s="19">
        <v>0.46028935185185182</v>
      </c>
      <c r="C59" s="17">
        <v>101.4</v>
      </c>
      <c r="D59" s="17">
        <v>2.7</v>
      </c>
      <c r="E59" s="17">
        <v>1.1119999999999999E-3</v>
      </c>
      <c r="F59" s="17">
        <v>5.3999999999999999E-2</v>
      </c>
      <c r="G59" s="17">
        <v>0.92861800000000005</v>
      </c>
      <c r="H59" s="17">
        <v>0.723939</v>
      </c>
      <c r="I59" s="17">
        <v>0.86171699999999996</v>
      </c>
      <c r="J59" s="17">
        <v>0.13777800000000001</v>
      </c>
      <c r="K59" s="17">
        <v>0.159888</v>
      </c>
      <c r="L59" s="17">
        <v>644.5</v>
      </c>
      <c r="M59" s="17">
        <v>0.21748000000000001</v>
      </c>
      <c r="N59" s="17">
        <v>489</v>
      </c>
      <c r="O59" s="17">
        <v>0</v>
      </c>
      <c r="P59" s="17">
        <v>0</v>
      </c>
      <c r="Q59" s="17">
        <v>0.799516</v>
      </c>
      <c r="R59" s="17">
        <v>0.895953</v>
      </c>
      <c r="S59" s="17">
        <v>1.0392669999999999</v>
      </c>
      <c r="T59" s="17">
        <v>0.143314</v>
      </c>
      <c r="U59" s="17">
        <v>0.13789899999999999</v>
      </c>
      <c r="V59" s="17">
        <v>698.2</v>
      </c>
      <c r="W59" s="17">
        <v>0.247312</v>
      </c>
      <c r="X59" s="17">
        <v>2147</v>
      </c>
      <c r="Y59" s="17">
        <v>0</v>
      </c>
      <c r="Z59" s="17">
        <v>0</v>
      </c>
      <c r="AA59" s="17">
        <v>0.21215200000000001</v>
      </c>
      <c r="AB59" s="17">
        <v>5.1292899999999999E-3</v>
      </c>
      <c r="AC59" s="17">
        <v>0.89668800000000004</v>
      </c>
      <c r="AD59" s="17">
        <v>0.25</v>
      </c>
      <c r="AE59" s="17">
        <v>1288.7</v>
      </c>
    </row>
    <row r="60" spans="1:31">
      <c r="A60" s="17">
        <v>47</v>
      </c>
      <c r="B60" s="19">
        <v>0.46034722222222224</v>
      </c>
      <c r="C60" s="17">
        <v>100.2</v>
      </c>
      <c r="D60" s="17">
        <v>2.7</v>
      </c>
      <c r="E60" s="17">
        <v>1.4499999999999999E-3</v>
      </c>
      <c r="F60" s="17">
        <v>7.0000000000000007E-2</v>
      </c>
      <c r="G60" s="17">
        <v>0.90013600000000005</v>
      </c>
      <c r="H60" s="17">
        <v>0.74829100000000004</v>
      </c>
      <c r="I60" s="17">
        <v>0.89260499999999998</v>
      </c>
      <c r="J60" s="17">
        <v>0.144314</v>
      </c>
      <c r="K60" s="17">
        <v>0.16167799999999999</v>
      </c>
      <c r="L60" s="17">
        <v>726.5</v>
      </c>
      <c r="M60" s="17">
        <v>0.37081599999999998</v>
      </c>
      <c r="N60" s="17">
        <v>2137</v>
      </c>
      <c r="O60" s="17">
        <v>0</v>
      </c>
      <c r="P60" s="17">
        <v>0</v>
      </c>
      <c r="Q60" s="17">
        <v>0.90703500000000004</v>
      </c>
      <c r="R60" s="17">
        <v>0.85760199999999998</v>
      </c>
      <c r="S60" s="17">
        <v>1.0242739999999999</v>
      </c>
      <c r="T60" s="17">
        <v>0.16667199999999999</v>
      </c>
      <c r="U60" s="17">
        <v>0.16272200000000001</v>
      </c>
      <c r="V60" s="17">
        <v>719.3</v>
      </c>
      <c r="W60" s="17">
        <v>6.0000000000000002E-6</v>
      </c>
      <c r="X60" s="17">
        <v>1145</v>
      </c>
      <c r="Y60" s="17">
        <v>0</v>
      </c>
      <c r="Z60" s="17">
        <v>0</v>
      </c>
      <c r="AA60" s="17">
        <v>0.25034200000000001</v>
      </c>
      <c r="AB60" s="17">
        <v>2.4754499999999999E-2</v>
      </c>
      <c r="AC60" s="17">
        <v>0.86172800000000005</v>
      </c>
      <c r="AD60" s="17">
        <v>0.25</v>
      </c>
      <c r="AE60" s="17">
        <v>1143.3</v>
      </c>
    </row>
    <row r="61" spans="1:31">
      <c r="A61" s="17">
        <v>48</v>
      </c>
      <c r="B61" s="19">
        <v>0.4604050925925926</v>
      </c>
      <c r="C61" s="17">
        <v>98.9</v>
      </c>
      <c r="D61" s="17">
        <v>2.7</v>
      </c>
      <c r="E61" s="17">
        <v>1.6019999999999999E-3</v>
      </c>
      <c r="F61" s="17">
        <v>7.8E-2</v>
      </c>
      <c r="G61" s="17">
        <v>0.87509599999999998</v>
      </c>
      <c r="H61" s="17">
        <v>0.73686399999999996</v>
      </c>
      <c r="I61" s="17">
        <v>0.87073999999999996</v>
      </c>
      <c r="J61" s="17">
        <v>0.13387499999999999</v>
      </c>
      <c r="K61" s="17">
        <v>0.153749</v>
      </c>
      <c r="L61" s="17">
        <v>791.7</v>
      </c>
      <c r="M61" s="17">
        <v>0.22917000000000001</v>
      </c>
      <c r="N61" s="17">
        <v>895</v>
      </c>
      <c r="O61" s="17">
        <v>0</v>
      </c>
      <c r="P61" s="17">
        <v>0</v>
      </c>
      <c r="Q61" s="17">
        <v>0.88247200000000003</v>
      </c>
      <c r="R61" s="17">
        <v>0.86479899999999998</v>
      </c>
      <c r="S61" s="17">
        <v>1.0329759999999999</v>
      </c>
      <c r="T61" s="17">
        <v>0.16817699999999999</v>
      </c>
      <c r="U61" s="17">
        <v>0.16280800000000001</v>
      </c>
      <c r="V61" s="17">
        <v>800</v>
      </c>
      <c r="W61" s="17">
        <v>5.4100000000000002E-2</v>
      </c>
      <c r="X61" s="17">
        <v>1024</v>
      </c>
      <c r="Y61" s="17">
        <v>0</v>
      </c>
      <c r="Z61" s="17">
        <v>0</v>
      </c>
      <c r="AA61" s="17">
        <v>0.25047399999999997</v>
      </c>
      <c r="AB61" s="17">
        <v>1.14529E-2</v>
      </c>
      <c r="AC61" s="17">
        <v>0.86672499999999997</v>
      </c>
      <c r="AD61" s="17">
        <v>0.25</v>
      </c>
      <c r="AE61" s="17">
        <v>1049.0999999999999</v>
      </c>
    </row>
    <row r="62" spans="1:31">
      <c r="A62" s="17">
        <v>49</v>
      </c>
      <c r="B62" s="19">
        <v>0.46046296296296302</v>
      </c>
      <c r="C62" s="17">
        <v>97.6</v>
      </c>
      <c r="D62" s="17">
        <v>2.7</v>
      </c>
      <c r="E62" s="17">
        <v>1.469E-3</v>
      </c>
      <c r="F62" s="17">
        <v>7.0999999999999994E-2</v>
      </c>
      <c r="G62" s="17">
        <v>0.861375</v>
      </c>
      <c r="H62" s="17">
        <v>0.72837700000000005</v>
      </c>
      <c r="I62" s="17">
        <v>0.86286300000000005</v>
      </c>
      <c r="J62" s="17">
        <v>0.134487</v>
      </c>
      <c r="K62" s="17">
        <v>0.155861</v>
      </c>
      <c r="L62" s="17">
        <v>721.8</v>
      </c>
      <c r="M62" s="17">
        <v>0.27671899999999999</v>
      </c>
      <c r="N62" s="17">
        <v>512</v>
      </c>
      <c r="O62" s="17">
        <v>0</v>
      </c>
      <c r="P62" s="17">
        <v>0</v>
      </c>
      <c r="Q62" s="17">
        <v>0.93027899999999997</v>
      </c>
      <c r="R62" s="17">
        <v>0.87479399999999996</v>
      </c>
      <c r="S62" s="17">
        <v>1.0449440000000001</v>
      </c>
      <c r="T62" s="17">
        <v>0.17015</v>
      </c>
      <c r="U62" s="17">
        <v>0.162832</v>
      </c>
      <c r="V62" s="17">
        <v>688.6</v>
      </c>
      <c r="W62" s="17">
        <v>0.13297700000000001</v>
      </c>
      <c r="X62" s="17">
        <v>600</v>
      </c>
      <c r="Y62" s="17">
        <v>0</v>
      </c>
      <c r="Z62" s="17">
        <v>0</v>
      </c>
      <c r="AA62" s="17">
        <v>0.25051099999999998</v>
      </c>
      <c r="AB62" s="17">
        <v>6.0063199999999999E-3</v>
      </c>
      <c r="AC62" s="17">
        <v>0.87581600000000004</v>
      </c>
      <c r="AD62" s="17">
        <v>0.25</v>
      </c>
      <c r="AE62" s="17">
        <v>1150.5999999999999</v>
      </c>
    </row>
    <row r="63" spans="1:31">
      <c r="A63" s="17">
        <v>50</v>
      </c>
      <c r="B63" s="19">
        <v>0.46050925925925923</v>
      </c>
      <c r="C63" s="17">
        <v>96.3</v>
      </c>
      <c r="D63" s="17">
        <v>2.7</v>
      </c>
      <c r="E63" s="17">
        <v>1.4829999999999999E-3</v>
      </c>
      <c r="F63" s="17">
        <v>7.1999999999999995E-2</v>
      </c>
      <c r="G63" s="17">
        <v>0.89319700000000002</v>
      </c>
      <c r="H63" s="17">
        <v>0.72165400000000002</v>
      </c>
      <c r="I63" s="17">
        <v>0.85682800000000003</v>
      </c>
      <c r="J63" s="17">
        <v>0.13517399999999999</v>
      </c>
      <c r="K63" s="17">
        <v>0.15776100000000001</v>
      </c>
      <c r="L63" s="17">
        <v>742.8</v>
      </c>
      <c r="M63" s="17">
        <v>0.37081900000000001</v>
      </c>
      <c r="N63" s="17">
        <v>797</v>
      </c>
      <c r="O63" s="17">
        <v>0</v>
      </c>
      <c r="P63" s="17">
        <v>0</v>
      </c>
      <c r="Q63" s="17">
        <v>0.89274299999999995</v>
      </c>
      <c r="R63" s="17">
        <v>0.86066399999999998</v>
      </c>
      <c r="S63" s="17">
        <v>1.0249140000000001</v>
      </c>
      <c r="T63" s="17">
        <v>0.16425000000000001</v>
      </c>
      <c r="U63" s="17">
        <v>0.16025700000000001</v>
      </c>
      <c r="V63" s="17">
        <v>688.1</v>
      </c>
      <c r="W63" s="17">
        <v>0.10935</v>
      </c>
      <c r="X63" s="17">
        <v>723</v>
      </c>
      <c r="Y63" s="17">
        <v>0</v>
      </c>
      <c r="Z63" s="17">
        <v>0</v>
      </c>
      <c r="AA63" s="17">
        <v>0.24654899999999999</v>
      </c>
      <c r="AB63" s="17">
        <v>9.5803599999999996E-3</v>
      </c>
      <c r="AC63" s="17">
        <v>0.86223799999999995</v>
      </c>
      <c r="AD63" s="17">
        <v>0.25</v>
      </c>
      <c r="AE63" s="17">
        <v>1118.0999999999999</v>
      </c>
    </row>
    <row r="64" spans="1:31">
      <c r="A64" s="17">
        <v>51</v>
      </c>
      <c r="B64" s="19">
        <v>0.46056712962962965</v>
      </c>
      <c r="C64" s="17">
        <v>95.1</v>
      </c>
      <c r="D64" s="17">
        <v>2.7</v>
      </c>
      <c r="E64" s="17">
        <v>1.495E-3</v>
      </c>
      <c r="F64" s="17">
        <v>7.1999999999999995E-2</v>
      </c>
      <c r="G64" s="17">
        <v>0.862645</v>
      </c>
      <c r="H64" s="17">
        <v>0.75288900000000003</v>
      </c>
      <c r="I64" s="17">
        <v>0.877552</v>
      </c>
      <c r="J64" s="17">
        <v>0.124663</v>
      </c>
      <c r="K64" s="17">
        <v>0.14205799999999999</v>
      </c>
      <c r="L64" s="17">
        <v>700.9</v>
      </c>
      <c r="M64" s="17">
        <v>0.55147699999999999</v>
      </c>
      <c r="N64" s="17">
        <v>968</v>
      </c>
      <c r="O64" s="17">
        <v>0</v>
      </c>
      <c r="P64" s="17">
        <v>0</v>
      </c>
      <c r="Q64" s="17">
        <v>0.91266499999999995</v>
      </c>
      <c r="R64" s="17">
        <v>0.89204000000000006</v>
      </c>
      <c r="S64" s="17">
        <v>1.076659</v>
      </c>
      <c r="T64" s="17">
        <v>0.18461900000000001</v>
      </c>
      <c r="U64" s="17">
        <v>0.17147399999999999</v>
      </c>
      <c r="V64" s="17">
        <v>656.3</v>
      </c>
      <c r="W64" s="17">
        <v>0.138798</v>
      </c>
      <c r="X64" s="17">
        <v>326</v>
      </c>
      <c r="Y64" s="17">
        <v>0</v>
      </c>
      <c r="Z64" s="17">
        <v>0</v>
      </c>
      <c r="AA64" s="17">
        <v>0.26380599999999998</v>
      </c>
      <c r="AB64" s="17">
        <v>1.0973500000000001E-2</v>
      </c>
      <c r="AC64" s="17">
        <v>0.89406600000000003</v>
      </c>
      <c r="AD64" s="17">
        <v>0.25</v>
      </c>
      <c r="AE64" s="17">
        <v>1185.0999999999999</v>
      </c>
    </row>
    <row r="65" spans="1:31">
      <c r="A65" s="17">
        <v>52</v>
      </c>
      <c r="B65" s="19">
        <v>0.46062500000000001</v>
      </c>
      <c r="C65" s="17">
        <v>93.8</v>
      </c>
      <c r="D65" s="17">
        <v>2.7</v>
      </c>
      <c r="E65" s="17">
        <v>1.4350000000000001E-3</v>
      </c>
      <c r="F65" s="17">
        <v>6.9000000000000006E-2</v>
      </c>
      <c r="G65" s="17">
        <v>0.937052</v>
      </c>
      <c r="H65" s="17">
        <v>0.75143499999999996</v>
      </c>
      <c r="I65" s="17">
        <v>0.91303400000000001</v>
      </c>
      <c r="J65" s="17">
        <v>0.16159899999999999</v>
      </c>
      <c r="K65" s="17">
        <v>0.17699100000000001</v>
      </c>
      <c r="L65" s="17">
        <v>728.4</v>
      </c>
      <c r="M65" s="17">
        <v>0.15704799999999999</v>
      </c>
      <c r="N65" s="17">
        <v>683</v>
      </c>
      <c r="O65" s="17">
        <v>0</v>
      </c>
      <c r="P65" s="17">
        <v>0</v>
      </c>
      <c r="Q65" s="17">
        <v>0.86202900000000005</v>
      </c>
      <c r="R65" s="17">
        <v>0.86329800000000001</v>
      </c>
      <c r="S65" s="17">
        <v>1.025261</v>
      </c>
      <c r="T65" s="17">
        <v>0.161963</v>
      </c>
      <c r="U65" s="17">
        <v>0.157972</v>
      </c>
      <c r="V65" s="17">
        <v>800</v>
      </c>
      <c r="W65" s="17">
        <v>8.7531999999999999E-2</v>
      </c>
      <c r="X65" s="17">
        <v>1126</v>
      </c>
      <c r="Y65" s="17">
        <v>0</v>
      </c>
      <c r="Z65" s="17">
        <v>0</v>
      </c>
      <c r="AA65" s="17">
        <v>0.243034</v>
      </c>
      <c r="AB65" s="17">
        <v>8.0714299999999992E-3</v>
      </c>
      <c r="AC65" s="17">
        <v>0.86460499999999996</v>
      </c>
      <c r="AD65" s="17">
        <v>0.25</v>
      </c>
      <c r="AE65" s="17">
        <v>1140.2</v>
      </c>
    </row>
    <row r="66" spans="1:31">
      <c r="A66" s="17">
        <v>53</v>
      </c>
      <c r="B66" s="19">
        <v>0.46068287037037042</v>
      </c>
      <c r="C66" s="17">
        <v>92.5</v>
      </c>
      <c r="D66" s="17">
        <v>2.7</v>
      </c>
      <c r="E66" s="17">
        <v>1.444E-3</v>
      </c>
      <c r="F66" s="17">
        <v>7.0000000000000007E-2</v>
      </c>
      <c r="G66" s="17">
        <v>0.93046799999999996</v>
      </c>
      <c r="H66" s="17">
        <v>0.77287099999999997</v>
      </c>
      <c r="I66" s="17">
        <v>0.97517299999999996</v>
      </c>
      <c r="J66" s="17">
        <v>0.20230200000000001</v>
      </c>
      <c r="K66" s="17">
        <v>0.207452</v>
      </c>
      <c r="L66" s="17">
        <v>755.6</v>
      </c>
      <c r="M66" s="17">
        <v>1.1100000000000001E-3</v>
      </c>
      <c r="N66" s="17">
        <v>950</v>
      </c>
      <c r="O66" s="17">
        <v>0</v>
      </c>
      <c r="P66" s="17">
        <v>0</v>
      </c>
      <c r="Q66" s="17">
        <v>0.90139800000000003</v>
      </c>
      <c r="R66" s="17">
        <v>0.90966000000000002</v>
      </c>
      <c r="S66" s="17">
        <v>1.0748880000000001</v>
      </c>
      <c r="T66" s="17">
        <v>0.16522800000000001</v>
      </c>
      <c r="U66" s="17">
        <v>0.15371599999999999</v>
      </c>
      <c r="V66" s="17">
        <v>661.9</v>
      </c>
      <c r="W66" s="17">
        <v>0.20634</v>
      </c>
      <c r="X66" s="17">
        <v>1127</v>
      </c>
      <c r="Y66" s="17">
        <v>0</v>
      </c>
      <c r="Z66" s="17">
        <v>0</v>
      </c>
      <c r="AA66" s="17">
        <v>0.236487</v>
      </c>
      <c r="AB66" s="17">
        <v>1.1598300000000001E-2</v>
      </c>
      <c r="AC66" s="17">
        <v>0.91157600000000005</v>
      </c>
      <c r="AD66" s="17">
        <v>0.25</v>
      </c>
      <c r="AE66" s="17">
        <v>1099.2</v>
      </c>
    </row>
    <row r="67" spans="1:31">
      <c r="A67" s="17">
        <v>54</v>
      </c>
      <c r="B67" s="19">
        <v>0.46072916666666663</v>
      </c>
      <c r="C67" s="17">
        <v>91.2</v>
      </c>
      <c r="D67" s="17">
        <v>2.7</v>
      </c>
      <c r="E67" s="17">
        <v>1.323E-3</v>
      </c>
      <c r="F67" s="17">
        <v>6.4000000000000001E-2</v>
      </c>
      <c r="G67" s="17">
        <v>0.91634700000000002</v>
      </c>
      <c r="H67" s="17">
        <v>0.81613199999999997</v>
      </c>
      <c r="I67" s="17">
        <v>1.0149090000000001</v>
      </c>
      <c r="J67" s="17">
        <v>0.19877700000000001</v>
      </c>
      <c r="K67" s="17">
        <v>0.195857</v>
      </c>
      <c r="L67" s="17">
        <v>629.1</v>
      </c>
      <c r="M67" s="17">
        <v>8.7645000000000001E-2</v>
      </c>
      <c r="N67" s="17">
        <v>713</v>
      </c>
      <c r="O67" s="17">
        <v>0</v>
      </c>
      <c r="P67" s="17">
        <v>0</v>
      </c>
      <c r="Q67" s="17">
        <v>0.91815999999999998</v>
      </c>
      <c r="R67" s="17">
        <v>0.91841499999999998</v>
      </c>
      <c r="S67" s="17">
        <v>1.1045229999999999</v>
      </c>
      <c r="T67" s="17">
        <v>0.186108</v>
      </c>
      <c r="U67" s="17">
        <v>0.16849600000000001</v>
      </c>
      <c r="V67" s="17">
        <v>723.7</v>
      </c>
      <c r="W67" s="17">
        <v>0.35531200000000002</v>
      </c>
      <c r="X67" s="17">
        <v>981</v>
      </c>
      <c r="Y67" s="17">
        <v>0</v>
      </c>
      <c r="Z67" s="17">
        <v>0</v>
      </c>
      <c r="AA67" s="17">
        <v>0.25922499999999998</v>
      </c>
      <c r="AB67" s="17">
        <v>7.2795500000000001E-3</v>
      </c>
      <c r="AC67" s="17">
        <v>0.91976999999999998</v>
      </c>
      <c r="AD67" s="17">
        <v>0.25</v>
      </c>
      <c r="AE67" s="17">
        <v>1320.2</v>
      </c>
    </row>
    <row r="68" spans="1:31">
      <c r="A68" s="17">
        <v>55</v>
      </c>
      <c r="B68" s="19">
        <v>0.46078703703703705</v>
      </c>
      <c r="C68" s="17">
        <v>90</v>
      </c>
      <c r="D68" s="17">
        <v>2.7</v>
      </c>
      <c r="E68" s="17">
        <v>1.6440000000000001E-3</v>
      </c>
      <c r="F68" s="17">
        <v>0.08</v>
      </c>
      <c r="G68" s="17">
        <v>0.96014699999999997</v>
      </c>
      <c r="H68" s="17">
        <v>0.85128099999999995</v>
      </c>
      <c r="I68" s="17">
        <v>1.1198969999999999</v>
      </c>
      <c r="J68" s="17">
        <v>0.26861499999999999</v>
      </c>
      <c r="K68" s="17">
        <v>0.23985699999999999</v>
      </c>
      <c r="L68" s="17">
        <v>706.1</v>
      </c>
      <c r="M68" s="17">
        <v>8.4659999999999999E-2</v>
      </c>
      <c r="N68" s="17">
        <v>1121</v>
      </c>
      <c r="O68" s="17">
        <v>0</v>
      </c>
      <c r="P68" s="17">
        <v>0</v>
      </c>
      <c r="Q68" s="17">
        <v>0.93265500000000001</v>
      </c>
      <c r="R68" s="17">
        <v>0.96957499999999996</v>
      </c>
      <c r="S68" s="17">
        <v>1.193408</v>
      </c>
      <c r="T68" s="17">
        <v>0.223832</v>
      </c>
      <c r="U68" s="17">
        <v>0.187557</v>
      </c>
      <c r="V68" s="17">
        <v>714.5</v>
      </c>
      <c r="W68" s="17">
        <v>0.15535299999999999</v>
      </c>
      <c r="X68" s="17">
        <v>553</v>
      </c>
      <c r="Y68" s="17">
        <v>0</v>
      </c>
      <c r="Z68" s="17">
        <v>0</v>
      </c>
      <c r="AA68" s="17">
        <v>0.28854999999999997</v>
      </c>
      <c r="AB68" s="17">
        <v>1.27697E-2</v>
      </c>
      <c r="AC68" s="17">
        <v>0.97243400000000002</v>
      </c>
      <c r="AD68" s="17">
        <v>0.25</v>
      </c>
      <c r="AE68" s="17">
        <v>1176.2</v>
      </c>
    </row>
    <row r="69" spans="1:31">
      <c r="A69" s="17">
        <v>56</v>
      </c>
      <c r="B69" s="19">
        <v>0.46084490740740741</v>
      </c>
      <c r="C69" s="17">
        <v>88.7</v>
      </c>
      <c r="D69" s="17">
        <v>2.7</v>
      </c>
      <c r="E69" s="17">
        <v>1.9719999999999998E-3</v>
      </c>
      <c r="F69" s="17">
        <v>9.5000000000000001E-2</v>
      </c>
      <c r="G69" s="17">
        <v>0.97602999999999995</v>
      </c>
      <c r="H69" s="17">
        <v>0.90252500000000002</v>
      </c>
      <c r="I69" s="17">
        <v>1.2100649999999999</v>
      </c>
      <c r="J69" s="17">
        <v>0.30753999999999998</v>
      </c>
      <c r="K69" s="17">
        <v>0.25415199999999999</v>
      </c>
      <c r="L69" s="17">
        <v>737.5</v>
      </c>
      <c r="M69" s="17">
        <v>6.0810999999999997E-2</v>
      </c>
      <c r="N69" s="17">
        <v>820</v>
      </c>
      <c r="O69" s="17">
        <v>0</v>
      </c>
      <c r="P69" s="17">
        <v>0</v>
      </c>
      <c r="Q69" s="17">
        <v>0.949824</v>
      </c>
      <c r="R69" s="17">
        <v>1.0003979999999999</v>
      </c>
      <c r="S69" s="17">
        <v>1.2740290000000001</v>
      </c>
      <c r="T69" s="17">
        <v>0.27363100000000001</v>
      </c>
      <c r="U69" s="17">
        <v>0.21477599999999999</v>
      </c>
      <c r="V69" s="17">
        <v>723.5</v>
      </c>
      <c r="W69" s="17">
        <v>0.16183</v>
      </c>
      <c r="X69" s="17">
        <v>1091</v>
      </c>
      <c r="Y69" s="17">
        <v>0</v>
      </c>
      <c r="Z69" s="17">
        <v>0</v>
      </c>
      <c r="AA69" s="17">
        <v>0.33042500000000002</v>
      </c>
      <c r="AB69" s="17">
        <v>9.7843900000000004E-3</v>
      </c>
      <c r="AC69" s="17">
        <v>1.00308</v>
      </c>
      <c r="AD69" s="17">
        <v>0.25</v>
      </c>
      <c r="AE69" s="17">
        <v>1126.0999999999999</v>
      </c>
    </row>
    <row r="70" spans="1:31">
      <c r="A70" s="17">
        <v>57</v>
      </c>
      <c r="B70" s="19">
        <v>0.46090277777777783</v>
      </c>
      <c r="C70" s="17">
        <v>87.4</v>
      </c>
      <c r="D70" s="17">
        <v>2.7</v>
      </c>
      <c r="E70" s="17">
        <v>2.042E-3</v>
      </c>
      <c r="F70" s="17">
        <v>9.9000000000000005E-2</v>
      </c>
      <c r="G70" s="17">
        <v>0.96100600000000003</v>
      </c>
      <c r="H70" s="17">
        <v>0.95635899999999996</v>
      </c>
      <c r="I70" s="17">
        <v>1.2596799999999999</v>
      </c>
      <c r="J70" s="17">
        <v>0.30332100000000001</v>
      </c>
      <c r="K70" s="17">
        <v>0.24079200000000001</v>
      </c>
      <c r="L70" s="17">
        <v>721.3</v>
      </c>
      <c r="M70" s="17">
        <v>0.229158</v>
      </c>
      <c r="N70" s="17">
        <v>743</v>
      </c>
      <c r="O70" s="17">
        <v>0</v>
      </c>
      <c r="P70" s="17">
        <v>0</v>
      </c>
      <c r="Q70" s="17">
        <v>0.96350400000000003</v>
      </c>
      <c r="R70" s="17">
        <v>1.0718730000000001</v>
      </c>
      <c r="S70" s="17">
        <v>1.386944</v>
      </c>
      <c r="T70" s="17">
        <v>0.31507000000000002</v>
      </c>
      <c r="U70" s="17">
        <v>0.22716900000000001</v>
      </c>
      <c r="V70" s="17">
        <v>703.1</v>
      </c>
      <c r="W70" s="17">
        <v>0.118032</v>
      </c>
      <c r="X70" s="17">
        <v>914</v>
      </c>
      <c r="Y70" s="17">
        <v>0</v>
      </c>
      <c r="Z70" s="17">
        <v>0</v>
      </c>
      <c r="AA70" s="17">
        <v>0.34949000000000002</v>
      </c>
      <c r="AB70" s="17">
        <v>8.6835599999999999E-3</v>
      </c>
      <c r="AC70" s="17">
        <v>1.0746100000000001</v>
      </c>
      <c r="AD70" s="17">
        <v>0.25</v>
      </c>
      <c r="AE70" s="17">
        <v>1151.5999999999999</v>
      </c>
    </row>
    <row r="71" spans="1:31">
      <c r="A71" s="17">
        <v>58</v>
      </c>
      <c r="B71" s="19">
        <v>0.46096064814814813</v>
      </c>
      <c r="C71" s="17">
        <v>86.1</v>
      </c>
      <c r="D71" s="17">
        <v>2.7</v>
      </c>
      <c r="E71" s="17">
        <v>2.1800000000000001E-3</v>
      </c>
      <c r="F71" s="17">
        <v>0.105</v>
      </c>
      <c r="G71" s="17">
        <v>0.96870500000000004</v>
      </c>
      <c r="H71" s="17">
        <v>1.0811379999999999</v>
      </c>
      <c r="I71" s="17">
        <v>1.487042</v>
      </c>
      <c r="J71" s="17">
        <v>0.40590399999999999</v>
      </c>
      <c r="K71" s="17">
        <v>0.27296100000000001</v>
      </c>
      <c r="L71" s="17">
        <v>706.2</v>
      </c>
      <c r="M71" s="17">
        <v>0.33338800000000002</v>
      </c>
      <c r="N71" s="17">
        <v>683</v>
      </c>
      <c r="O71" s="17">
        <v>0</v>
      </c>
      <c r="P71" s="17">
        <v>0</v>
      </c>
      <c r="Q71" s="17">
        <v>0.97712100000000002</v>
      </c>
      <c r="R71" s="17">
        <v>1.084333</v>
      </c>
      <c r="S71" s="17">
        <v>1.4408319999999999</v>
      </c>
      <c r="T71" s="17">
        <v>0.35649900000000001</v>
      </c>
      <c r="U71" s="17">
        <v>0.24742600000000001</v>
      </c>
      <c r="V71" s="17">
        <v>725.1</v>
      </c>
      <c r="W71" s="17">
        <v>9.757E-3</v>
      </c>
      <c r="X71" s="17">
        <v>714</v>
      </c>
      <c r="Y71" s="17">
        <v>0</v>
      </c>
      <c r="Z71" s="17">
        <v>0</v>
      </c>
      <c r="AA71" s="17">
        <v>0.38065500000000002</v>
      </c>
      <c r="AB71" s="17">
        <v>7.8189000000000002E-3</v>
      </c>
      <c r="AC71" s="17">
        <v>1.0871200000000001</v>
      </c>
      <c r="AD71" s="17">
        <v>0.25</v>
      </c>
      <c r="AE71" s="17">
        <v>1176</v>
      </c>
    </row>
    <row r="72" spans="1:31">
      <c r="A72" s="17">
        <v>59</v>
      </c>
      <c r="B72" s="19">
        <v>0.46100694444444446</v>
      </c>
      <c r="C72" s="17">
        <v>84.9</v>
      </c>
      <c r="D72" s="17">
        <v>2.7</v>
      </c>
      <c r="E72" s="17">
        <v>2.1919999999999999E-3</v>
      </c>
      <c r="F72" s="17">
        <v>0.106</v>
      </c>
      <c r="G72" s="17">
        <v>0.97257899999999997</v>
      </c>
      <c r="H72" s="17">
        <v>1.049803</v>
      </c>
      <c r="I72" s="17">
        <v>1.4128909999999999</v>
      </c>
      <c r="J72" s="17">
        <v>0.36308800000000002</v>
      </c>
      <c r="K72" s="17">
        <v>0.25698199999999999</v>
      </c>
      <c r="L72" s="17">
        <v>668.3</v>
      </c>
      <c r="M72" s="17">
        <v>0.114562</v>
      </c>
      <c r="N72" s="17">
        <v>837</v>
      </c>
      <c r="O72" s="17">
        <v>0</v>
      </c>
      <c r="P72" s="17">
        <v>0</v>
      </c>
      <c r="Q72" s="17">
        <v>0.98096700000000003</v>
      </c>
      <c r="R72" s="17">
        <v>1.174879</v>
      </c>
      <c r="S72" s="17">
        <v>1.5946180000000001</v>
      </c>
      <c r="T72" s="17">
        <v>0.41973899999999997</v>
      </c>
      <c r="U72" s="17">
        <v>0.26322299999999998</v>
      </c>
      <c r="V72" s="17">
        <v>771</v>
      </c>
      <c r="W72" s="17">
        <v>0.31929299999999999</v>
      </c>
      <c r="X72" s="17">
        <v>536</v>
      </c>
      <c r="Y72" s="17">
        <v>0</v>
      </c>
      <c r="Z72" s="17">
        <v>0</v>
      </c>
      <c r="AA72" s="17">
        <v>0.40495799999999998</v>
      </c>
      <c r="AB72" s="17">
        <v>9.0594000000000004E-3</v>
      </c>
      <c r="AC72" s="17">
        <v>1.1786799999999999</v>
      </c>
      <c r="AD72" s="17">
        <v>0.25</v>
      </c>
      <c r="AE72" s="17">
        <v>1242.8</v>
      </c>
    </row>
    <row r="73" spans="1:31">
      <c r="A73" s="17">
        <v>60</v>
      </c>
      <c r="B73" s="19">
        <v>0.46106481481481482</v>
      </c>
      <c r="C73" s="17">
        <v>84</v>
      </c>
      <c r="D73" s="17">
        <v>2.7</v>
      </c>
      <c r="E73" s="17">
        <v>2.2109999999999999E-3</v>
      </c>
      <c r="F73" s="17">
        <v>0.107</v>
      </c>
      <c r="G73" s="17">
        <v>0.96683600000000003</v>
      </c>
      <c r="H73" s="17">
        <v>1.072319</v>
      </c>
      <c r="I73" s="17">
        <v>1.4675260000000001</v>
      </c>
      <c r="J73" s="17">
        <v>0.39520699999999997</v>
      </c>
      <c r="K73" s="17">
        <v>0.26930199999999999</v>
      </c>
      <c r="L73" s="17">
        <v>648</v>
      </c>
      <c r="M73" s="17">
        <v>0.108638</v>
      </c>
      <c r="N73" s="17">
        <v>780</v>
      </c>
      <c r="O73" s="17">
        <v>0</v>
      </c>
      <c r="P73" s="17">
        <v>0</v>
      </c>
      <c r="Q73" s="17">
        <v>0.97208099999999997</v>
      </c>
      <c r="R73" s="17">
        <v>1.198663</v>
      </c>
      <c r="S73" s="17">
        <v>1.6501809999999999</v>
      </c>
      <c r="T73" s="17">
        <v>0.451517</v>
      </c>
      <c r="U73" s="17">
        <v>0.273617</v>
      </c>
      <c r="V73" s="17">
        <v>782.6</v>
      </c>
      <c r="W73" s="17">
        <v>0.22917999999999999</v>
      </c>
      <c r="X73" s="17">
        <v>475</v>
      </c>
      <c r="Y73" s="17">
        <v>0</v>
      </c>
      <c r="Z73" s="17">
        <v>0</v>
      </c>
      <c r="AA73" s="17">
        <v>0.42094900000000002</v>
      </c>
      <c r="AB73" s="17">
        <v>8.1951799999999998E-3</v>
      </c>
      <c r="AC73" s="17">
        <v>1.2023600000000001</v>
      </c>
      <c r="AD73" s="17">
        <v>0.25</v>
      </c>
      <c r="AE73" s="17">
        <v>1281.5999999999999</v>
      </c>
    </row>
    <row r="74" spans="1:31">
      <c r="A74" s="17">
        <v>61</v>
      </c>
      <c r="B74" s="19">
        <v>0.46112268518518523</v>
      </c>
      <c r="C74" s="17">
        <v>82.7</v>
      </c>
      <c r="D74" s="17">
        <v>2.7</v>
      </c>
      <c r="E74" s="17">
        <v>2.3930000000000002E-3</v>
      </c>
      <c r="F74" s="17">
        <v>0.11600000000000001</v>
      </c>
      <c r="G74" s="17">
        <v>0.97795100000000001</v>
      </c>
      <c r="H74" s="17">
        <v>1.113043</v>
      </c>
      <c r="I74" s="17">
        <v>1.553912</v>
      </c>
      <c r="J74" s="17">
        <v>0.44086799999999998</v>
      </c>
      <c r="K74" s="17">
        <v>0.28371499999999999</v>
      </c>
      <c r="L74" s="17">
        <v>715.7</v>
      </c>
      <c r="M74" s="17">
        <v>0.22159799999999999</v>
      </c>
      <c r="N74" s="17">
        <v>433</v>
      </c>
      <c r="O74" s="17">
        <v>0</v>
      </c>
      <c r="P74" s="17">
        <v>0</v>
      </c>
      <c r="Q74" s="17">
        <v>0.97992400000000002</v>
      </c>
      <c r="R74" s="17">
        <v>1.207198</v>
      </c>
      <c r="S74" s="17">
        <v>1.6473789999999999</v>
      </c>
      <c r="T74" s="17">
        <v>0.44018099999999999</v>
      </c>
      <c r="U74" s="17">
        <v>0.26720100000000002</v>
      </c>
      <c r="V74" s="17">
        <v>721.4</v>
      </c>
      <c r="W74" s="17">
        <v>0.14895900000000001</v>
      </c>
      <c r="X74" s="17">
        <v>317</v>
      </c>
      <c r="Y74" s="17">
        <v>0</v>
      </c>
      <c r="Z74" s="17">
        <v>0</v>
      </c>
      <c r="AA74" s="17">
        <v>0.411078</v>
      </c>
      <c r="AB74" s="17">
        <v>5.0347100000000004E-3</v>
      </c>
      <c r="AC74" s="17">
        <v>1.2094100000000001</v>
      </c>
      <c r="AD74" s="17">
        <v>0.25</v>
      </c>
      <c r="AE74" s="17">
        <v>1160.5</v>
      </c>
    </row>
    <row r="75" spans="1:31">
      <c r="A75" s="17">
        <v>62</v>
      </c>
      <c r="B75" s="19">
        <v>0.46118055555555554</v>
      </c>
      <c r="C75" s="17">
        <v>81.599999999999994</v>
      </c>
      <c r="D75" s="17">
        <v>2.7</v>
      </c>
      <c r="E75" s="17">
        <v>2.5469999999999998E-3</v>
      </c>
      <c r="F75" s="17">
        <v>0.123</v>
      </c>
      <c r="G75" s="17">
        <v>0.97247799999999995</v>
      </c>
      <c r="H75" s="17">
        <v>1.095248</v>
      </c>
      <c r="I75" s="17">
        <v>1.5205090000000001</v>
      </c>
      <c r="J75" s="17">
        <v>0.425261</v>
      </c>
      <c r="K75" s="17">
        <v>0.27968300000000001</v>
      </c>
      <c r="L75" s="17">
        <v>745.2</v>
      </c>
      <c r="M75" s="17">
        <v>0.107846</v>
      </c>
      <c r="N75" s="17">
        <v>661</v>
      </c>
      <c r="O75" s="17">
        <v>0</v>
      </c>
      <c r="P75" s="17">
        <v>0</v>
      </c>
      <c r="Q75" s="17">
        <v>0.97585900000000003</v>
      </c>
      <c r="R75" s="17">
        <v>1.27118</v>
      </c>
      <c r="S75" s="17">
        <v>1.7509479999999999</v>
      </c>
      <c r="T75" s="17">
        <v>0.47976799999999997</v>
      </c>
      <c r="U75" s="17">
        <v>0.274005</v>
      </c>
      <c r="V75" s="17">
        <v>675</v>
      </c>
      <c r="W75" s="17">
        <v>0.13758400000000001</v>
      </c>
      <c r="X75" s="17">
        <v>499</v>
      </c>
      <c r="Y75" s="17">
        <v>0</v>
      </c>
      <c r="Z75" s="17">
        <v>0</v>
      </c>
      <c r="AA75" s="17">
        <v>0.42154599999999998</v>
      </c>
      <c r="AB75" s="17">
        <v>7.9825599999999997E-3</v>
      </c>
      <c r="AC75" s="17">
        <v>1.27501</v>
      </c>
      <c r="AD75" s="17">
        <v>0.25</v>
      </c>
      <c r="AE75" s="17">
        <v>1114.5999999999999</v>
      </c>
    </row>
    <row r="76" spans="1:31">
      <c r="A76" s="17">
        <v>63</v>
      </c>
      <c r="B76" s="19">
        <v>0.46122685185185186</v>
      </c>
      <c r="C76" s="17">
        <v>80.3</v>
      </c>
      <c r="D76" s="17">
        <v>3.6</v>
      </c>
      <c r="E76" s="17">
        <v>3.117E-3</v>
      </c>
      <c r="F76" s="17">
        <v>0.151</v>
      </c>
      <c r="G76" s="17">
        <v>0.98296099999999997</v>
      </c>
      <c r="H76" s="17">
        <v>1.1742649999999999</v>
      </c>
      <c r="I76" s="17">
        <v>1.654882</v>
      </c>
      <c r="J76" s="17">
        <v>0.48061700000000002</v>
      </c>
      <c r="K76" s="17">
        <v>0.29042400000000002</v>
      </c>
      <c r="L76" s="17">
        <v>681.2</v>
      </c>
      <c r="M76" s="17">
        <v>0.27760099999999999</v>
      </c>
      <c r="N76" s="17">
        <v>759</v>
      </c>
      <c r="O76" s="17">
        <v>0</v>
      </c>
      <c r="P76" s="17">
        <v>0</v>
      </c>
      <c r="Q76" s="17">
        <v>0.97663800000000001</v>
      </c>
      <c r="R76" s="17">
        <v>1.287738</v>
      </c>
      <c r="S76" s="17">
        <v>1.7786660000000001</v>
      </c>
      <c r="T76" s="17">
        <v>0.49092799999999998</v>
      </c>
      <c r="U76" s="17">
        <v>0.276009</v>
      </c>
      <c r="V76" s="17">
        <v>715.2</v>
      </c>
      <c r="W76" s="17">
        <v>0.13581399999999999</v>
      </c>
      <c r="X76" s="17">
        <v>352</v>
      </c>
      <c r="Y76" s="17">
        <v>0</v>
      </c>
      <c r="Z76" s="17">
        <v>0</v>
      </c>
      <c r="AA76" s="17">
        <v>0.42462899999999998</v>
      </c>
      <c r="AB76" s="17">
        <v>1.1145199999999999E-2</v>
      </c>
      <c r="AC76" s="17">
        <v>1.29321</v>
      </c>
      <c r="AD76" s="17">
        <v>0.25</v>
      </c>
      <c r="AE76" s="17">
        <v>1219.3</v>
      </c>
    </row>
    <row r="77" spans="1:31">
      <c r="A77" s="17">
        <v>64</v>
      </c>
      <c r="B77" s="19">
        <v>0.46128472222222222</v>
      </c>
      <c r="C77" s="17">
        <v>79.2</v>
      </c>
      <c r="D77" s="17">
        <v>3.6</v>
      </c>
      <c r="E77" s="17">
        <v>3.5860000000000002E-3</v>
      </c>
      <c r="F77" s="17">
        <v>0.17399999999999999</v>
      </c>
      <c r="G77" s="17">
        <v>0.98088799999999998</v>
      </c>
      <c r="H77" s="17">
        <v>1.1907099999999999</v>
      </c>
      <c r="I77" s="17">
        <v>1.689983</v>
      </c>
      <c r="J77" s="17">
        <v>0.499274</v>
      </c>
      <c r="K77" s="17">
        <v>0.295431</v>
      </c>
      <c r="L77" s="17">
        <v>760</v>
      </c>
      <c r="M77" s="17">
        <v>0.19715099999999999</v>
      </c>
      <c r="N77" s="17">
        <v>543</v>
      </c>
      <c r="O77" s="17">
        <v>0</v>
      </c>
      <c r="P77" s="17">
        <v>0</v>
      </c>
      <c r="Q77" s="17">
        <v>0.97531900000000005</v>
      </c>
      <c r="R77" s="17">
        <v>1.29681</v>
      </c>
      <c r="S77" s="17">
        <v>1.8110550000000001</v>
      </c>
      <c r="T77" s="17">
        <v>0.51424499999999995</v>
      </c>
      <c r="U77" s="17">
        <v>0.28394799999999998</v>
      </c>
      <c r="V77" s="17">
        <v>800</v>
      </c>
      <c r="W77" s="17">
        <v>0.14164099999999999</v>
      </c>
      <c r="X77" s="17">
        <v>635</v>
      </c>
      <c r="Y77" s="17">
        <v>0</v>
      </c>
      <c r="Z77" s="17">
        <v>0</v>
      </c>
      <c r="AA77" s="17">
        <v>0.43684299999999998</v>
      </c>
      <c r="AB77" s="17">
        <v>8.9167699999999992E-3</v>
      </c>
      <c r="AC77" s="17">
        <v>1.3013999999999999</v>
      </c>
      <c r="AD77" s="17">
        <v>0.25</v>
      </c>
      <c r="AE77" s="17">
        <v>1092.8</v>
      </c>
    </row>
    <row r="78" spans="1:31">
      <c r="A78" s="17">
        <v>65</v>
      </c>
      <c r="B78" s="19">
        <v>0.46134259259259264</v>
      </c>
      <c r="C78" s="17">
        <v>77.900000000000006</v>
      </c>
      <c r="D78" s="17">
        <v>3.6</v>
      </c>
      <c r="E78" s="17">
        <v>3.5070000000000001E-3</v>
      </c>
      <c r="F78" s="17">
        <v>0.17</v>
      </c>
      <c r="G78" s="17">
        <v>0.98521999999999998</v>
      </c>
      <c r="H78" s="17">
        <v>1.300038</v>
      </c>
      <c r="I78" s="17">
        <v>1.939195</v>
      </c>
      <c r="J78" s="17">
        <v>0.639158</v>
      </c>
      <c r="K78" s="17">
        <v>0.32959899999999998</v>
      </c>
      <c r="L78" s="17">
        <v>706.5</v>
      </c>
      <c r="M78" s="17">
        <v>5.4450999999999999E-2</v>
      </c>
      <c r="N78" s="17">
        <v>598</v>
      </c>
      <c r="O78" s="17">
        <v>0</v>
      </c>
      <c r="P78" s="17">
        <v>0</v>
      </c>
      <c r="Q78" s="17">
        <v>0.98301700000000003</v>
      </c>
      <c r="R78" s="17">
        <v>1.3845209999999999</v>
      </c>
      <c r="S78" s="17">
        <v>1.9745140000000001</v>
      </c>
      <c r="T78" s="17">
        <v>0.58999199999999996</v>
      </c>
      <c r="U78" s="17">
        <v>0.29880400000000001</v>
      </c>
      <c r="V78" s="17">
        <v>772.8</v>
      </c>
      <c r="W78" s="17">
        <v>0.18595800000000001</v>
      </c>
      <c r="X78" s="17">
        <v>572</v>
      </c>
      <c r="Y78" s="17">
        <v>0</v>
      </c>
      <c r="Z78" s="17">
        <v>0</v>
      </c>
      <c r="AA78" s="17">
        <v>0.459698</v>
      </c>
      <c r="AB78" s="17">
        <v>9.1206800000000008E-3</v>
      </c>
      <c r="AC78" s="17">
        <v>1.3898999999999999</v>
      </c>
      <c r="AD78" s="17">
        <v>0.25</v>
      </c>
      <c r="AE78" s="17">
        <v>1175.7</v>
      </c>
    </row>
    <row r="79" spans="1:31">
      <c r="A79" s="17">
        <v>66</v>
      </c>
      <c r="B79" s="19">
        <v>0.46140046296296294</v>
      </c>
      <c r="C79" s="17">
        <v>76.900000000000006</v>
      </c>
      <c r="D79" s="17">
        <v>3.6</v>
      </c>
      <c r="E79" s="17">
        <v>3.6640000000000002E-3</v>
      </c>
      <c r="F79" s="17">
        <v>0.17699999999999999</v>
      </c>
      <c r="G79" s="17">
        <v>0.989842</v>
      </c>
      <c r="H79" s="17">
        <v>1.473474</v>
      </c>
      <c r="I79" s="17">
        <v>2.2201719999999998</v>
      </c>
      <c r="J79" s="17">
        <v>0.74669799999999997</v>
      </c>
      <c r="K79" s="17">
        <v>0.33632400000000001</v>
      </c>
      <c r="L79" s="17">
        <v>689.7</v>
      </c>
      <c r="M79" s="17">
        <v>0.144927</v>
      </c>
      <c r="N79" s="17">
        <v>507</v>
      </c>
      <c r="O79" s="17">
        <v>0</v>
      </c>
      <c r="P79" s="17">
        <v>0</v>
      </c>
      <c r="Q79" s="17">
        <v>0.992502</v>
      </c>
      <c r="R79" s="17">
        <v>1.585612</v>
      </c>
      <c r="S79" s="17">
        <v>2.3293499999999998</v>
      </c>
      <c r="T79" s="17">
        <v>0.74373800000000001</v>
      </c>
      <c r="U79" s="17">
        <v>0.31929000000000002</v>
      </c>
      <c r="V79" s="17">
        <v>751.3</v>
      </c>
      <c r="W79" s="17">
        <v>0.29336899999999999</v>
      </c>
      <c r="X79" s="17">
        <v>363</v>
      </c>
      <c r="Y79" s="17">
        <v>0</v>
      </c>
      <c r="Z79" s="17">
        <v>0</v>
      </c>
      <c r="AA79" s="17">
        <v>0.49121500000000001</v>
      </c>
      <c r="AB79" s="17">
        <v>7.55648E-3</v>
      </c>
      <c r="AC79" s="17">
        <v>1.5912299999999999</v>
      </c>
      <c r="AD79" s="17">
        <v>0.25</v>
      </c>
      <c r="AE79" s="17">
        <v>1204.3</v>
      </c>
    </row>
    <row r="80" spans="1:31">
      <c r="A80" s="17">
        <v>67</v>
      </c>
      <c r="B80" s="19">
        <v>0.4614583333333333</v>
      </c>
      <c r="C80" s="17">
        <v>75.599999999999994</v>
      </c>
      <c r="D80" s="17">
        <v>3.6</v>
      </c>
      <c r="E80" s="17">
        <v>3.8470000000000002E-3</v>
      </c>
      <c r="F80" s="17">
        <v>0.186</v>
      </c>
      <c r="G80" s="17">
        <v>0.99134999999999995</v>
      </c>
      <c r="H80" s="17">
        <v>1.5413250000000001</v>
      </c>
      <c r="I80" s="17">
        <v>2.3389329999999999</v>
      </c>
      <c r="J80" s="17">
        <v>0.79760799999999998</v>
      </c>
      <c r="K80" s="17">
        <v>0.34101300000000001</v>
      </c>
      <c r="L80" s="17">
        <v>717.3</v>
      </c>
      <c r="M80" s="17">
        <v>0.16322300000000001</v>
      </c>
      <c r="N80" s="17">
        <v>800</v>
      </c>
      <c r="O80" s="17">
        <v>0</v>
      </c>
      <c r="P80" s="17">
        <v>0</v>
      </c>
      <c r="Q80" s="17">
        <v>0.98933800000000005</v>
      </c>
      <c r="R80" s="17">
        <v>1.694553</v>
      </c>
      <c r="S80" s="17">
        <v>2.5063070000000001</v>
      </c>
      <c r="T80" s="17">
        <v>0.81175399999999998</v>
      </c>
      <c r="U80" s="17">
        <v>0.32388400000000001</v>
      </c>
      <c r="V80" s="17">
        <v>733</v>
      </c>
      <c r="W80" s="17">
        <v>0.10084600000000001</v>
      </c>
      <c r="X80" s="17">
        <v>495</v>
      </c>
      <c r="Y80" s="17">
        <v>0</v>
      </c>
      <c r="Z80" s="17">
        <v>0</v>
      </c>
      <c r="AA80" s="17">
        <v>0.498284</v>
      </c>
      <c r="AB80" s="17">
        <v>1.23503E-2</v>
      </c>
      <c r="AC80" s="17">
        <v>1.70458</v>
      </c>
      <c r="AD80" s="17">
        <v>0.25</v>
      </c>
      <c r="AE80" s="17">
        <v>1157.8</v>
      </c>
    </row>
    <row r="81" spans="1:31">
      <c r="A81" s="17">
        <v>68</v>
      </c>
      <c r="B81" s="19">
        <v>0.46150462962962963</v>
      </c>
      <c r="C81" s="17">
        <v>74.3</v>
      </c>
      <c r="D81" s="17">
        <v>3.6</v>
      </c>
      <c r="E81" s="17">
        <v>3.9050000000000001E-3</v>
      </c>
      <c r="F81" s="17">
        <v>0.189</v>
      </c>
      <c r="G81" s="17">
        <v>0.99193699999999996</v>
      </c>
      <c r="H81" s="17">
        <v>1.6300669999999999</v>
      </c>
      <c r="I81" s="17">
        <v>2.4666079999999999</v>
      </c>
      <c r="J81" s="17">
        <v>0.83654099999999998</v>
      </c>
      <c r="K81" s="17">
        <v>0.339146</v>
      </c>
      <c r="L81" s="17">
        <v>693.6</v>
      </c>
      <c r="M81" s="17">
        <v>0.19825400000000001</v>
      </c>
      <c r="N81" s="17">
        <v>644</v>
      </c>
      <c r="O81" s="17">
        <v>0</v>
      </c>
      <c r="P81" s="17">
        <v>0</v>
      </c>
      <c r="Q81" s="17">
        <v>0.99123600000000001</v>
      </c>
      <c r="R81" s="17">
        <v>1.8597779999999999</v>
      </c>
      <c r="S81" s="17">
        <v>2.8137500000000002</v>
      </c>
      <c r="T81" s="17">
        <v>0.95397200000000004</v>
      </c>
      <c r="U81" s="17">
        <v>0.33903899999999998</v>
      </c>
      <c r="V81" s="17">
        <v>727.5</v>
      </c>
      <c r="W81" s="17">
        <v>0.10417899999999999</v>
      </c>
      <c r="X81" s="17">
        <v>386</v>
      </c>
      <c r="Y81" s="17">
        <v>0</v>
      </c>
      <c r="Z81" s="17">
        <v>0</v>
      </c>
      <c r="AA81" s="17">
        <v>0.52159900000000003</v>
      </c>
      <c r="AB81" s="17">
        <v>9.6464700000000007E-3</v>
      </c>
      <c r="AC81" s="17">
        <v>1.8689800000000001</v>
      </c>
      <c r="AD81" s="17">
        <v>0.25</v>
      </c>
      <c r="AE81" s="17">
        <v>1197.4000000000001</v>
      </c>
    </row>
    <row r="82" spans="1:31">
      <c r="A82" s="17">
        <v>69</v>
      </c>
      <c r="B82" s="19">
        <v>0.46156250000000004</v>
      </c>
      <c r="C82" s="17">
        <v>73</v>
      </c>
      <c r="D82" s="17">
        <v>3.6</v>
      </c>
      <c r="E82" s="17">
        <v>3.6579999999999998E-3</v>
      </c>
      <c r="F82" s="17">
        <v>0.17699999999999999</v>
      </c>
      <c r="G82" s="17">
        <v>0.99013700000000004</v>
      </c>
      <c r="H82" s="17">
        <v>1.6642669999999999</v>
      </c>
      <c r="I82" s="17">
        <v>2.469983</v>
      </c>
      <c r="J82" s="17">
        <v>0.80571599999999999</v>
      </c>
      <c r="K82" s="17">
        <v>0.32620300000000002</v>
      </c>
      <c r="L82" s="17">
        <v>642.29999999999995</v>
      </c>
      <c r="M82" s="17">
        <v>0.24234800000000001</v>
      </c>
      <c r="N82" s="17">
        <v>480</v>
      </c>
      <c r="O82" s="17">
        <v>0</v>
      </c>
      <c r="P82" s="17">
        <v>0</v>
      </c>
      <c r="Q82" s="17">
        <v>0.98976500000000001</v>
      </c>
      <c r="R82" s="17">
        <v>1.800732</v>
      </c>
      <c r="S82" s="17">
        <v>2.7366579999999998</v>
      </c>
      <c r="T82" s="17">
        <v>0.93592600000000004</v>
      </c>
      <c r="U82" s="17">
        <v>0.34199600000000002</v>
      </c>
      <c r="V82" s="17">
        <v>734.1</v>
      </c>
      <c r="W82" s="17">
        <v>0.11515</v>
      </c>
      <c r="X82" s="17">
        <v>439</v>
      </c>
      <c r="Y82" s="17">
        <v>0</v>
      </c>
      <c r="Z82" s="17">
        <v>0</v>
      </c>
      <c r="AA82" s="17">
        <v>0.52614799999999995</v>
      </c>
      <c r="AB82" s="17">
        <v>6.6810000000000003E-3</v>
      </c>
      <c r="AC82" s="17">
        <v>1.8069900000000001</v>
      </c>
      <c r="AD82" s="17">
        <v>0.25</v>
      </c>
      <c r="AE82" s="17">
        <v>1293.0999999999999</v>
      </c>
    </row>
    <row r="83" spans="1:31">
      <c r="A83" s="17">
        <v>70</v>
      </c>
      <c r="B83" s="19">
        <v>0.46162037037037035</v>
      </c>
      <c r="C83" s="17">
        <v>71.8</v>
      </c>
      <c r="D83" s="17">
        <v>4.5</v>
      </c>
      <c r="E83" s="17">
        <v>5.0379999999999999E-3</v>
      </c>
      <c r="F83" s="17">
        <v>0.24399999999999999</v>
      </c>
      <c r="G83" s="17">
        <v>0.98565499999999995</v>
      </c>
      <c r="H83" s="17">
        <v>1.665286</v>
      </c>
      <c r="I83" s="17">
        <v>2.5135190000000001</v>
      </c>
      <c r="J83" s="17">
        <v>0.84823400000000004</v>
      </c>
      <c r="K83" s="17">
        <v>0.33746900000000002</v>
      </c>
      <c r="L83" s="17">
        <v>697.3</v>
      </c>
      <c r="M83" s="17">
        <v>0.19206899999999999</v>
      </c>
      <c r="N83" s="17">
        <v>587</v>
      </c>
      <c r="O83" s="17">
        <v>0</v>
      </c>
      <c r="P83" s="17">
        <v>0</v>
      </c>
      <c r="Q83" s="17">
        <v>0.99049600000000004</v>
      </c>
      <c r="R83" s="17">
        <v>1.908047</v>
      </c>
      <c r="S83" s="17">
        <v>2.9289869999999998</v>
      </c>
      <c r="T83" s="17">
        <v>1.02094</v>
      </c>
      <c r="U83" s="17">
        <v>0.34856399999999998</v>
      </c>
      <c r="V83" s="17">
        <v>729.4</v>
      </c>
      <c r="W83" s="17">
        <v>0.104007</v>
      </c>
      <c r="X83" s="17">
        <v>436</v>
      </c>
      <c r="Y83" s="17">
        <v>0</v>
      </c>
      <c r="Z83" s="17">
        <v>0</v>
      </c>
      <c r="AA83" s="17">
        <v>0.53625199999999995</v>
      </c>
      <c r="AB83" s="17">
        <v>1.10308E-2</v>
      </c>
      <c r="AC83" s="17">
        <v>1.9193100000000001</v>
      </c>
      <c r="AD83" s="17">
        <v>0.25</v>
      </c>
      <c r="AE83" s="17">
        <v>1191.0999999999999</v>
      </c>
    </row>
    <row r="84" spans="1:31">
      <c r="A84" s="17">
        <v>71</v>
      </c>
      <c r="B84" s="19">
        <v>0.46167824074074071</v>
      </c>
      <c r="C84" s="17">
        <v>70.7</v>
      </c>
      <c r="D84" s="17">
        <v>4.5</v>
      </c>
      <c r="E84" s="17">
        <v>4.3880000000000004E-3</v>
      </c>
      <c r="F84" s="17">
        <v>0.21199999999999999</v>
      </c>
      <c r="G84" s="17">
        <v>0.98861399999999999</v>
      </c>
      <c r="H84" s="17">
        <v>1.6802649999999999</v>
      </c>
      <c r="I84" s="17">
        <v>2.484645</v>
      </c>
      <c r="J84" s="17">
        <v>0.80437999999999998</v>
      </c>
      <c r="K84" s="17">
        <v>0.32374000000000003</v>
      </c>
      <c r="L84" s="17">
        <v>662.2</v>
      </c>
      <c r="M84" s="17">
        <v>8.3905999999999994E-2</v>
      </c>
      <c r="N84" s="17">
        <v>457</v>
      </c>
      <c r="O84" s="17">
        <v>0</v>
      </c>
      <c r="P84" s="17">
        <v>0</v>
      </c>
      <c r="Q84" s="17">
        <v>0.77578800000000003</v>
      </c>
      <c r="R84" s="17">
        <v>1.9105460000000001</v>
      </c>
      <c r="S84" s="17">
        <v>2.8044020000000001</v>
      </c>
      <c r="T84" s="17">
        <v>0.89385599999999998</v>
      </c>
      <c r="U84" s="17">
        <v>0.31873299999999999</v>
      </c>
      <c r="V84" s="17">
        <v>745.8</v>
      </c>
      <c r="W84" s="17">
        <v>3.1856000000000002E-2</v>
      </c>
      <c r="X84" s="17">
        <v>528</v>
      </c>
      <c r="Y84" s="17">
        <v>0</v>
      </c>
      <c r="Z84" s="17">
        <v>0</v>
      </c>
      <c r="AA84" s="17">
        <v>0.49035899999999999</v>
      </c>
      <c r="AB84" s="17">
        <v>8.1817599999999997E-3</v>
      </c>
      <c r="AC84" s="17">
        <v>1.9178599999999999</v>
      </c>
      <c r="AD84" s="17">
        <v>0.25</v>
      </c>
      <c r="AE84" s="17">
        <v>1254.2</v>
      </c>
    </row>
    <row r="85" spans="1:31">
      <c r="A85" s="17">
        <v>72</v>
      </c>
      <c r="B85" s="19">
        <v>0.46172453703703703</v>
      </c>
      <c r="C85" s="17">
        <v>69.2</v>
      </c>
      <c r="D85" s="17">
        <v>4.5</v>
      </c>
      <c r="E85" s="17">
        <v>4.4429999999999999E-3</v>
      </c>
      <c r="F85" s="17">
        <v>0.215</v>
      </c>
      <c r="G85" s="17">
        <v>0.98655599999999999</v>
      </c>
      <c r="H85" s="17">
        <v>1.5463009999999999</v>
      </c>
      <c r="I85" s="17">
        <v>2.2879200000000002</v>
      </c>
      <c r="J85" s="17">
        <v>0.74161900000000003</v>
      </c>
      <c r="K85" s="17">
        <v>0.32414500000000002</v>
      </c>
      <c r="L85" s="17">
        <v>663</v>
      </c>
      <c r="M85" s="17">
        <v>0.13336799999999999</v>
      </c>
      <c r="N85" s="17">
        <v>955</v>
      </c>
      <c r="O85" s="17">
        <v>0</v>
      </c>
      <c r="P85" s="17">
        <v>0</v>
      </c>
      <c r="Q85" s="17">
        <v>0.99128099999999997</v>
      </c>
      <c r="R85" s="17">
        <v>1.8446819999999999</v>
      </c>
      <c r="S85" s="17">
        <v>2.734013</v>
      </c>
      <c r="T85" s="17">
        <v>0.88933099999999998</v>
      </c>
      <c r="U85" s="17">
        <v>0.32528400000000002</v>
      </c>
      <c r="V85" s="17">
        <v>704.2</v>
      </c>
      <c r="W85" s="17">
        <v>0.168212</v>
      </c>
      <c r="X85" s="17">
        <v>488</v>
      </c>
      <c r="Y85" s="17">
        <v>0</v>
      </c>
      <c r="Z85" s="17">
        <v>0</v>
      </c>
      <c r="AA85" s="17">
        <v>0.50043700000000002</v>
      </c>
      <c r="AB85" s="17">
        <v>1.69599E-2</v>
      </c>
      <c r="AC85" s="17">
        <v>1.8597600000000001</v>
      </c>
      <c r="AD85" s="17">
        <v>0.25</v>
      </c>
      <c r="AE85" s="17">
        <v>1252.8</v>
      </c>
    </row>
    <row r="86" spans="1:31">
      <c r="A86" s="17">
        <v>73</v>
      </c>
      <c r="B86" s="19">
        <v>0.46178240740740745</v>
      </c>
      <c r="C86" s="17">
        <v>68.3</v>
      </c>
      <c r="D86" s="17">
        <v>4.5</v>
      </c>
      <c r="E86" s="17">
        <v>4.548E-3</v>
      </c>
      <c r="F86" s="17">
        <v>0.22</v>
      </c>
      <c r="G86" s="17">
        <v>0.99021800000000004</v>
      </c>
      <c r="H86" s="17">
        <v>1.5493680000000001</v>
      </c>
      <c r="I86" s="17">
        <v>2.2517239999999998</v>
      </c>
      <c r="J86" s="17">
        <v>0.70235599999999998</v>
      </c>
      <c r="K86" s="17">
        <v>0.311919</v>
      </c>
      <c r="L86" s="17">
        <v>662.3</v>
      </c>
      <c r="M86" s="17">
        <v>0.23091999999999999</v>
      </c>
      <c r="N86" s="17">
        <v>426</v>
      </c>
      <c r="O86" s="17">
        <v>0</v>
      </c>
      <c r="P86" s="17">
        <v>0</v>
      </c>
      <c r="Q86" s="17">
        <v>0.98923000000000005</v>
      </c>
      <c r="R86" s="17">
        <v>1.812225</v>
      </c>
      <c r="S86" s="17">
        <v>2.7056330000000002</v>
      </c>
      <c r="T86" s="17">
        <v>0.89340799999999998</v>
      </c>
      <c r="U86" s="17">
        <v>0.33020300000000002</v>
      </c>
      <c r="V86" s="17">
        <v>739.4</v>
      </c>
      <c r="W86" s="17">
        <v>0.21119599999999999</v>
      </c>
      <c r="X86" s="17">
        <v>463</v>
      </c>
      <c r="Y86" s="17">
        <v>0</v>
      </c>
      <c r="Z86" s="17">
        <v>0</v>
      </c>
      <c r="AA86" s="17">
        <v>0.50800500000000004</v>
      </c>
      <c r="AB86" s="17">
        <v>7.6198200000000002E-3</v>
      </c>
      <c r="AC86" s="17">
        <v>1.8190299999999999</v>
      </c>
      <c r="AD86" s="17">
        <v>0.25</v>
      </c>
      <c r="AE86" s="17">
        <v>1254.2</v>
      </c>
    </row>
    <row r="87" spans="1:31">
      <c r="A87" s="17">
        <v>74</v>
      </c>
      <c r="B87" s="19">
        <v>0.46184027777777775</v>
      </c>
      <c r="C87" s="17">
        <v>67</v>
      </c>
      <c r="D87" s="17">
        <v>4.5</v>
      </c>
      <c r="E87" s="17">
        <v>4.5399999999999998E-3</v>
      </c>
      <c r="F87" s="17">
        <v>0.22</v>
      </c>
      <c r="G87" s="17">
        <v>0.98597999999999997</v>
      </c>
      <c r="H87" s="17">
        <v>1.522797</v>
      </c>
      <c r="I87" s="17">
        <v>2.2078790000000001</v>
      </c>
      <c r="J87" s="17">
        <v>0.68508199999999997</v>
      </c>
      <c r="K87" s="17">
        <v>0.31029000000000001</v>
      </c>
      <c r="L87" s="17">
        <v>669.7</v>
      </c>
      <c r="M87" s="17">
        <v>0.26702900000000002</v>
      </c>
      <c r="N87" s="17">
        <v>564</v>
      </c>
      <c r="O87" s="17">
        <v>0</v>
      </c>
      <c r="P87" s="17">
        <v>0</v>
      </c>
      <c r="Q87" s="17">
        <v>0.991815</v>
      </c>
      <c r="R87" s="17">
        <v>1.756176</v>
      </c>
      <c r="S87" s="17">
        <v>2.608743</v>
      </c>
      <c r="T87" s="17">
        <v>0.85256600000000005</v>
      </c>
      <c r="U87" s="17">
        <v>0.32681100000000002</v>
      </c>
      <c r="V87" s="17">
        <v>699</v>
      </c>
      <c r="W87" s="17">
        <v>0.13214999999999999</v>
      </c>
      <c r="X87" s="17">
        <v>805</v>
      </c>
      <c r="Y87" s="17">
        <v>0</v>
      </c>
      <c r="Z87" s="17">
        <v>0</v>
      </c>
      <c r="AA87" s="17">
        <v>0.50278599999999996</v>
      </c>
      <c r="AB87" s="17">
        <v>1.01911E-2</v>
      </c>
      <c r="AC87" s="17">
        <v>1.7648699999999999</v>
      </c>
      <c r="AD87" s="17">
        <v>0.25</v>
      </c>
      <c r="AE87" s="17">
        <v>1240.2</v>
      </c>
    </row>
    <row r="88" spans="1:31">
      <c r="A88" s="17">
        <v>75</v>
      </c>
      <c r="B88" s="19">
        <v>0.46189814814814811</v>
      </c>
      <c r="C88" s="17">
        <v>65.900000000000006</v>
      </c>
      <c r="D88" s="17">
        <v>5.4</v>
      </c>
      <c r="E88" s="17">
        <v>5.4149999999999997E-3</v>
      </c>
      <c r="F88" s="17">
        <v>0.26200000000000001</v>
      </c>
      <c r="G88" s="17">
        <v>0.98898900000000001</v>
      </c>
      <c r="H88" s="17">
        <v>1.484551</v>
      </c>
      <c r="I88" s="17">
        <v>2.162795</v>
      </c>
      <c r="J88" s="17">
        <v>0.67824399999999996</v>
      </c>
      <c r="K88" s="17">
        <v>0.31359599999999999</v>
      </c>
      <c r="L88" s="17">
        <v>667.4</v>
      </c>
      <c r="M88" s="17">
        <v>4.5931E-2</v>
      </c>
      <c r="N88" s="17">
        <v>762</v>
      </c>
      <c r="O88" s="17">
        <v>0</v>
      </c>
      <c r="P88" s="17">
        <v>0</v>
      </c>
      <c r="Q88" s="17">
        <v>0.99402100000000004</v>
      </c>
      <c r="R88" s="17">
        <v>1.7841899999999999</v>
      </c>
      <c r="S88" s="17">
        <v>2.6550099999999999</v>
      </c>
      <c r="T88" s="17">
        <v>0.87082000000000004</v>
      </c>
      <c r="U88" s="17">
        <v>0.32799099999999998</v>
      </c>
      <c r="V88" s="17">
        <v>696.9</v>
      </c>
      <c r="W88" s="17">
        <v>0.14174</v>
      </c>
      <c r="X88" s="17">
        <v>968</v>
      </c>
      <c r="Y88" s="17">
        <v>0</v>
      </c>
      <c r="Z88" s="17">
        <v>0</v>
      </c>
      <c r="AA88" s="17">
        <v>0.50460199999999999</v>
      </c>
      <c r="AB88" s="17">
        <v>1.63476E-2</v>
      </c>
      <c r="AC88" s="17">
        <v>1.79843</v>
      </c>
      <c r="AD88" s="17">
        <v>0.25</v>
      </c>
      <c r="AE88" s="17">
        <v>1244.5</v>
      </c>
    </row>
    <row r="89" spans="1:31">
      <c r="A89" s="17">
        <v>76</v>
      </c>
      <c r="B89" s="19">
        <v>0.46194444444444444</v>
      </c>
      <c r="C89" s="17">
        <v>64.7</v>
      </c>
      <c r="D89" s="17">
        <v>5.4</v>
      </c>
      <c r="E89" s="17">
        <v>5.5030000000000001E-3</v>
      </c>
      <c r="F89" s="17">
        <v>0.26600000000000001</v>
      </c>
      <c r="G89" s="17">
        <v>0.98856900000000003</v>
      </c>
      <c r="H89" s="17">
        <v>1.4637249999999999</v>
      </c>
      <c r="I89" s="17">
        <v>2.1365379999999998</v>
      </c>
      <c r="J89" s="17">
        <v>0.67281299999999999</v>
      </c>
      <c r="K89" s="17">
        <v>0.31490800000000002</v>
      </c>
      <c r="L89" s="17">
        <v>677.2</v>
      </c>
      <c r="M89" s="17">
        <v>0.14343400000000001</v>
      </c>
      <c r="N89" s="17">
        <v>670</v>
      </c>
      <c r="O89" s="17">
        <v>0</v>
      </c>
      <c r="P89" s="17">
        <v>0</v>
      </c>
      <c r="Q89" s="17">
        <v>0.99010699999999996</v>
      </c>
      <c r="R89" s="17">
        <v>1.704226</v>
      </c>
      <c r="S89" s="17">
        <v>2.535679</v>
      </c>
      <c r="T89" s="17">
        <v>0.831453</v>
      </c>
      <c r="U89" s="17">
        <v>0.327901</v>
      </c>
      <c r="V89" s="17">
        <v>724.7</v>
      </c>
      <c r="W89" s="17">
        <v>0.114208</v>
      </c>
      <c r="X89" s="17">
        <v>262</v>
      </c>
      <c r="Y89" s="17">
        <v>0</v>
      </c>
      <c r="Z89" s="17">
        <v>0</v>
      </c>
      <c r="AA89" s="17">
        <v>0.50446400000000002</v>
      </c>
      <c r="AB89" s="17">
        <v>1.4617399999999999E-2</v>
      </c>
      <c r="AC89" s="17">
        <v>1.71638</v>
      </c>
      <c r="AD89" s="17">
        <v>0.25</v>
      </c>
      <c r="AE89" s="17">
        <v>1226.4000000000001</v>
      </c>
    </row>
    <row r="90" spans="1:31">
      <c r="A90" s="17">
        <v>77</v>
      </c>
      <c r="B90" s="19">
        <v>0.46200231481481485</v>
      </c>
      <c r="C90" s="17">
        <v>63.4</v>
      </c>
      <c r="D90" s="17">
        <v>5.4</v>
      </c>
      <c r="E90" s="17">
        <v>5.7279999999999996E-3</v>
      </c>
      <c r="F90" s="17">
        <v>0.27700000000000002</v>
      </c>
      <c r="G90" s="17">
        <v>0.98670999999999998</v>
      </c>
      <c r="H90" s="17">
        <v>1.4383360000000001</v>
      </c>
      <c r="I90" s="17">
        <v>2.131529</v>
      </c>
      <c r="J90" s="17">
        <v>0.69319399999999998</v>
      </c>
      <c r="K90" s="17">
        <v>0.32521</v>
      </c>
      <c r="L90" s="17">
        <v>701.9</v>
      </c>
      <c r="M90" s="17">
        <v>1.0633E-2</v>
      </c>
      <c r="N90" s="17">
        <v>777</v>
      </c>
      <c r="O90" s="17">
        <v>0</v>
      </c>
      <c r="P90" s="17">
        <v>0</v>
      </c>
      <c r="Q90" s="17">
        <v>0.98834699999999998</v>
      </c>
      <c r="R90" s="17">
        <v>1.6742649999999999</v>
      </c>
      <c r="S90" s="17">
        <v>2.5000619999999998</v>
      </c>
      <c r="T90" s="17">
        <v>0.82579599999999997</v>
      </c>
      <c r="U90" s="17">
        <v>0.33030999999999999</v>
      </c>
      <c r="V90" s="17">
        <v>694.9</v>
      </c>
      <c r="W90" s="17">
        <v>9.1062000000000004E-2</v>
      </c>
      <c r="X90" s="17">
        <v>479</v>
      </c>
      <c r="Y90" s="17">
        <v>0</v>
      </c>
      <c r="Z90" s="17">
        <v>0</v>
      </c>
      <c r="AA90" s="17">
        <v>0.50817000000000001</v>
      </c>
      <c r="AB90" s="17">
        <v>1.75126E-2</v>
      </c>
      <c r="AC90" s="17">
        <v>1.6887300000000001</v>
      </c>
      <c r="AD90" s="17">
        <v>0.25</v>
      </c>
      <c r="AE90" s="17">
        <v>1183.3</v>
      </c>
    </row>
    <row r="91" spans="1:31">
      <c r="A91" s="17">
        <v>78</v>
      </c>
      <c r="B91" s="19">
        <v>0.46206018518518516</v>
      </c>
      <c r="C91" s="17">
        <v>62.3</v>
      </c>
      <c r="D91" s="17">
        <v>5.4</v>
      </c>
      <c r="E91" s="17">
        <v>5.0210000000000003E-3</v>
      </c>
      <c r="F91" s="17">
        <v>0.24299999999999999</v>
      </c>
      <c r="G91" s="17">
        <v>0.98438999999999999</v>
      </c>
      <c r="H91" s="17">
        <v>1.4571689999999999</v>
      </c>
      <c r="I91" s="17">
        <v>2.1153249999999999</v>
      </c>
      <c r="J91" s="17">
        <v>0.65815599999999996</v>
      </c>
      <c r="K91" s="17">
        <v>0.311137</v>
      </c>
      <c r="L91" s="17">
        <v>649.70000000000005</v>
      </c>
      <c r="M91" s="17">
        <v>0.13026599999999999</v>
      </c>
      <c r="N91" s="17">
        <v>560</v>
      </c>
      <c r="O91" s="17">
        <v>0</v>
      </c>
      <c r="P91" s="17">
        <v>0</v>
      </c>
      <c r="Q91" s="17">
        <v>0.98096700000000003</v>
      </c>
      <c r="R91" s="17">
        <v>1.644377</v>
      </c>
      <c r="S91" s="17">
        <v>2.386539</v>
      </c>
      <c r="T91" s="17">
        <v>0.74216199999999999</v>
      </c>
      <c r="U91" s="17">
        <v>0.31097799999999998</v>
      </c>
      <c r="V91" s="17">
        <v>690.7</v>
      </c>
      <c r="W91" s="17">
        <v>0.130187</v>
      </c>
      <c r="X91" s="17">
        <v>434</v>
      </c>
      <c r="Y91" s="17">
        <v>0</v>
      </c>
      <c r="Z91" s="17">
        <v>0</v>
      </c>
      <c r="AA91" s="17">
        <v>0.47842800000000002</v>
      </c>
      <c r="AB91" s="17">
        <v>1.1759800000000001E-2</v>
      </c>
      <c r="AC91" s="17">
        <v>1.6531</v>
      </c>
      <c r="AD91" s="17">
        <v>0.25</v>
      </c>
      <c r="AE91" s="17">
        <v>1278.4000000000001</v>
      </c>
    </row>
    <row r="92" spans="1:31">
      <c r="A92" s="17">
        <v>79</v>
      </c>
      <c r="B92" s="19">
        <v>0.46211805555555557</v>
      </c>
      <c r="C92" s="17">
        <v>61</v>
      </c>
      <c r="D92" s="17">
        <v>6.3</v>
      </c>
      <c r="E92" s="17">
        <v>5.7990000000000003E-3</v>
      </c>
      <c r="F92" s="17">
        <v>0.28100000000000003</v>
      </c>
      <c r="G92" s="17">
        <v>0.98306300000000002</v>
      </c>
      <c r="H92" s="17">
        <v>1.4389460000000001</v>
      </c>
      <c r="I92" s="17">
        <v>2.0472459999999999</v>
      </c>
      <c r="J92" s="17">
        <v>0.60829900000000003</v>
      </c>
      <c r="K92" s="17">
        <v>0.29713000000000001</v>
      </c>
      <c r="L92" s="17">
        <v>635.79999999999995</v>
      </c>
      <c r="M92" s="17">
        <v>0.21958900000000001</v>
      </c>
      <c r="N92" s="17">
        <v>907</v>
      </c>
      <c r="O92" s="17">
        <v>0</v>
      </c>
      <c r="P92" s="17">
        <v>0</v>
      </c>
      <c r="Q92" s="17">
        <v>0.98224</v>
      </c>
      <c r="R92" s="17">
        <v>1.6385430000000001</v>
      </c>
      <c r="S92" s="17">
        <v>2.401516</v>
      </c>
      <c r="T92" s="17">
        <v>0.76297400000000004</v>
      </c>
      <c r="U92" s="17">
        <v>0.31770500000000002</v>
      </c>
      <c r="V92" s="17">
        <v>688.8</v>
      </c>
      <c r="W92" s="17">
        <v>0.11247600000000001</v>
      </c>
      <c r="X92" s="17">
        <v>523</v>
      </c>
      <c r="Y92" s="17">
        <v>0</v>
      </c>
      <c r="Z92" s="17">
        <v>0</v>
      </c>
      <c r="AA92" s="17">
        <v>0.48877700000000002</v>
      </c>
      <c r="AB92" s="17">
        <v>2.1529599999999999E-2</v>
      </c>
      <c r="AC92" s="17">
        <v>1.6549700000000001</v>
      </c>
      <c r="AD92" s="17">
        <v>0.25</v>
      </c>
      <c r="AE92" s="17">
        <v>1306.3</v>
      </c>
    </row>
    <row r="93" spans="1:31">
      <c r="A93" s="17">
        <v>80</v>
      </c>
      <c r="B93" s="19">
        <v>0.46217592592592593</v>
      </c>
      <c r="C93" s="17">
        <v>59.7</v>
      </c>
      <c r="D93" s="17">
        <v>6.3</v>
      </c>
      <c r="E93" s="17">
        <v>6.0229999999999997E-3</v>
      </c>
      <c r="F93" s="17">
        <v>0.29099999999999998</v>
      </c>
      <c r="G93" s="17">
        <v>0.98930200000000001</v>
      </c>
      <c r="H93" s="17">
        <v>1.3935329999999999</v>
      </c>
      <c r="I93" s="17">
        <v>2.057652</v>
      </c>
      <c r="J93" s="17">
        <v>0.66411900000000001</v>
      </c>
      <c r="K93" s="17">
        <v>0.32275599999999999</v>
      </c>
      <c r="L93" s="17">
        <v>672.7</v>
      </c>
      <c r="M93" s="17">
        <v>0.110745</v>
      </c>
      <c r="N93" s="17">
        <v>599</v>
      </c>
      <c r="O93" s="17">
        <v>0</v>
      </c>
      <c r="P93" s="17">
        <v>0</v>
      </c>
      <c r="Q93" s="17">
        <v>0.98946000000000001</v>
      </c>
      <c r="R93" s="17">
        <v>1.642371</v>
      </c>
      <c r="S93" s="17">
        <v>2.379616</v>
      </c>
      <c r="T93" s="17">
        <v>0.73724500000000004</v>
      </c>
      <c r="U93" s="17">
        <v>0.30981700000000001</v>
      </c>
      <c r="V93" s="17">
        <v>663.7</v>
      </c>
      <c r="W93" s="17">
        <v>0.139821</v>
      </c>
      <c r="X93" s="17">
        <v>494</v>
      </c>
      <c r="Y93" s="17">
        <v>0</v>
      </c>
      <c r="Z93" s="17">
        <v>0</v>
      </c>
      <c r="AA93" s="17">
        <v>0.47664099999999998</v>
      </c>
      <c r="AB93" s="17">
        <v>1.51308E-2</v>
      </c>
      <c r="AC93" s="17">
        <v>1.6535299999999999</v>
      </c>
      <c r="AD93" s="17">
        <v>0.25</v>
      </c>
      <c r="AE93" s="17">
        <v>1234.5999999999999</v>
      </c>
    </row>
    <row r="94" spans="1:31">
      <c r="A94" s="17">
        <v>81</v>
      </c>
      <c r="B94" s="19">
        <v>0.46222222222222226</v>
      </c>
      <c r="C94" s="17">
        <v>58.5</v>
      </c>
      <c r="D94" s="17">
        <v>7.2</v>
      </c>
      <c r="E94" s="17">
        <v>7.2179999999999996E-3</v>
      </c>
      <c r="F94" s="17">
        <v>0.34899999999999998</v>
      </c>
      <c r="G94" s="17">
        <v>0.98921499999999996</v>
      </c>
      <c r="H94" s="17">
        <v>1.411643</v>
      </c>
      <c r="I94" s="17">
        <v>2.102735</v>
      </c>
      <c r="J94" s="17">
        <v>0.69109200000000004</v>
      </c>
      <c r="K94" s="17">
        <v>0.32866299999999998</v>
      </c>
      <c r="L94" s="17">
        <v>688.8</v>
      </c>
      <c r="M94" s="17">
        <v>0.115968</v>
      </c>
      <c r="N94" s="17">
        <v>463</v>
      </c>
      <c r="O94" s="17">
        <v>0</v>
      </c>
      <c r="P94" s="17">
        <v>0</v>
      </c>
      <c r="Q94" s="17">
        <v>0.98797299999999999</v>
      </c>
      <c r="R94" s="17">
        <v>1.662309</v>
      </c>
      <c r="S94" s="17">
        <v>2.433405</v>
      </c>
      <c r="T94" s="17">
        <v>0.771096</v>
      </c>
      <c r="U94" s="17">
        <v>0.31687900000000002</v>
      </c>
      <c r="V94" s="17">
        <v>661.2</v>
      </c>
      <c r="W94" s="17">
        <v>5.3888999999999999E-2</v>
      </c>
      <c r="X94" s="17">
        <v>311</v>
      </c>
      <c r="Y94" s="17">
        <v>0</v>
      </c>
      <c r="Z94" s="17">
        <v>0</v>
      </c>
      <c r="AA94" s="17">
        <v>0.48750700000000002</v>
      </c>
      <c r="AB94" s="17">
        <v>1.37232E-2</v>
      </c>
      <c r="AC94" s="17">
        <v>1.67289</v>
      </c>
      <c r="AD94" s="17">
        <v>0.25</v>
      </c>
      <c r="AE94" s="17">
        <v>1205.9000000000001</v>
      </c>
    </row>
    <row r="95" spans="1:31">
      <c r="A95" s="17">
        <v>82</v>
      </c>
      <c r="B95" s="19">
        <v>0.46228009259259256</v>
      </c>
      <c r="C95" s="17">
        <v>57.2</v>
      </c>
      <c r="D95" s="17">
        <v>7.2</v>
      </c>
      <c r="E95" s="17">
        <v>7.26E-3</v>
      </c>
      <c r="F95" s="17">
        <v>0.35099999999999998</v>
      </c>
      <c r="G95" s="17">
        <v>0.99040499999999998</v>
      </c>
      <c r="H95" s="17">
        <v>1.406881</v>
      </c>
      <c r="I95" s="17">
        <v>2.038198</v>
      </c>
      <c r="J95" s="17">
        <v>0.63131599999999999</v>
      </c>
      <c r="K95" s="17">
        <v>0.30974200000000002</v>
      </c>
      <c r="L95" s="17">
        <v>693.6</v>
      </c>
      <c r="M95" s="17">
        <v>0.116991</v>
      </c>
      <c r="N95" s="17">
        <v>501</v>
      </c>
      <c r="O95" s="17">
        <v>0</v>
      </c>
      <c r="P95" s="17">
        <v>0</v>
      </c>
      <c r="Q95" s="17">
        <v>0.98520700000000005</v>
      </c>
      <c r="R95" s="17">
        <v>1.591486</v>
      </c>
      <c r="S95" s="17">
        <v>2.3297099999999999</v>
      </c>
      <c r="T95" s="17">
        <v>0.73822399999999999</v>
      </c>
      <c r="U95" s="17">
        <v>0.31687399999999999</v>
      </c>
      <c r="V95" s="17">
        <v>666.8</v>
      </c>
      <c r="W95" s="17">
        <v>7.7000000000000001E-5</v>
      </c>
      <c r="X95" s="17">
        <v>470</v>
      </c>
      <c r="Y95" s="17">
        <v>0</v>
      </c>
      <c r="Z95" s="17">
        <v>0</v>
      </c>
      <c r="AA95" s="17">
        <v>0.48749799999999999</v>
      </c>
      <c r="AB95" s="17">
        <v>1.4913300000000001E-2</v>
      </c>
      <c r="AC95" s="17">
        <v>1.6025</v>
      </c>
      <c r="AD95" s="17">
        <v>0.25</v>
      </c>
      <c r="AE95" s="17">
        <v>1197.4000000000001</v>
      </c>
    </row>
    <row r="96" spans="1:31">
      <c r="A96" s="17">
        <v>83</v>
      </c>
      <c r="B96" s="19">
        <v>0.46233796296296298</v>
      </c>
      <c r="C96" s="17">
        <v>55.9</v>
      </c>
      <c r="D96" s="17">
        <v>8.1</v>
      </c>
      <c r="E96" s="17">
        <v>7.744E-3</v>
      </c>
      <c r="F96" s="17">
        <v>0.375</v>
      </c>
      <c r="G96" s="17">
        <v>0.97733599999999998</v>
      </c>
      <c r="H96" s="17">
        <v>1.4133500000000001</v>
      </c>
      <c r="I96" s="17">
        <v>2.0223599999999999</v>
      </c>
      <c r="J96" s="17">
        <v>0.60901000000000005</v>
      </c>
      <c r="K96" s="17">
        <v>0.30113800000000002</v>
      </c>
      <c r="L96" s="17">
        <v>659.7</v>
      </c>
      <c r="M96" s="17">
        <v>0.285578</v>
      </c>
      <c r="N96" s="17">
        <v>564</v>
      </c>
      <c r="O96" s="17">
        <v>0</v>
      </c>
      <c r="P96" s="17">
        <v>0</v>
      </c>
      <c r="Q96" s="17">
        <v>0.98648400000000003</v>
      </c>
      <c r="R96" s="17">
        <v>1.606217</v>
      </c>
      <c r="S96" s="17">
        <v>2.3512420000000001</v>
      </c>
      <c r="T96" s="17">
        <v>0.74502500000000005</v>
      </c>
      <c r="U96" s="17">
        <v>0.31686399999999998</v>
      </c>
      <c r="V96" s="17">
        <v>685.5</v>
      </c>
      <c r="W96" s="17">
        <v>0.14689099999999999</v>
      </c>
      <c r="X96" s="17">
        <v>443</v>
      </c>
      <c r="Y96" s="17">
        <v>0</v>
      </c>
      <c r="Z96" s="17">
        <v>0</v>
      </c>
      <c r="AA96" s="17">
        <v>0.48748399999999997</v>
      </c>
      <c r="AB96" s="17">
        <v>1.79332E-2</v>
      </c>
      <c r="AC96" s="17">
        <v>1.61958</v>
      </c>
      <c r="AD96" s="17">
        <v>0.25</v>
      </c>
      <c r="AE96" s="17">
        <v>1259.0999999999999</v>
      </c>
    </row>
    <row r="97" spans="1:31">
      <c r="A97" s="17">
        <v>84</v>
      </c>
      <c r="B97" s="19">
        <v>0.46239583333333334</v>
      </c>
      <c r="C97" s="17">
        <v>54.6</v>
      </c>
      <c r="D97" s="17">
        <v>8.1</v>
      </c>
      <c r="E97" s="17">
        <v>7.6569999999999997E-3</v>
      </c>
      <c r="F97" s="17">
        <v>0.371</v>
      </c>
      <c r="G97" s="17">
        <v>0.98899800000000004</v>
      </c>
      <c r="H97" s="17">
        <v>1.4179900000000001</v>
      </c>
      <c r="I97" s="17">
        <v>2.041398</v>
      </c>
      <c r="J97" s="17">
        <v>0.62340799999999996</v>
      </c>
      <c r="K97" s="17">
        <v>0.30538300000000002</v>
      </c>
      <c r="L97" s="17">
        <v>652</v>
      </c>
      <c r="M97" s="17">
        <v>0.18727199999999999</v>
      </c>
      <c r="N97" s="17">
        <v>782</v>
      </c>
      <c r="O97" s="17">
        <v>0</v>
      </c>
      <c r="P97" s="17">
        <v>0</v>
      </c>
      <c r="Q97" s="17">
        <v>0.98754699999999995</v>
      </c>
      <c r="R97" s="17">
        <v>1.600206</v>
      </c>
      <c r="S97" s="17">
        <v>2.3501690000000002</v>
      </c>
      <c r="T97" s="17">
        <v>0.74996300000000005</v>
      </c>
      <c r="U97" s="17">
        <v>0.31911</v>
      </c>
      <c r="V97" s="17">
        <v>660</v>
      </c>
      <c r="W97" s="17">
        <v>7.7000000000000001E-5</v>
      </c>
      <c r="X97" s="17">
        <v>433</v>
      </c>
      <c r="Y97" s="17">
        <v>0</v>
      </c>
      <c r="Z97" s="17">
        <v>0</v>
      </c>
      <c r="AA97" s="17">
        <v>0.49093900000000001</v>
      </c>
      <c r="AB97" s="17">
        <v>2.4399299999999999E-2</v>
      </c>
      <c r="AC97" s="17">
        <v>1.6185</v>
      </c>
      <c r="AD97" s="17">
        <v>0.25</v>
      </c>
      <c r="AE97" s="17">
        <v>1273.9000000000001</v>
      </c>
    </row>
    <row r="98" spans="1:31">
      <c r="A98" s="17">
        <v>85</v>
      </c>
      <c r="B98" s="19">
        <v>0.46244212962962966</v>
      </c>
      <c r="C98" s="17">
        <v>53.7</v>
      </c>
      <c r="D98" s="17">
        <v>9.1</v>
      </c>
      <c r="E98" s="17">
        <v>8.7139999999999995E-3</v>
      </c>
      <c r="F98" s="17">
        <v>0.42199999999999999</v>
      </c>
      <c r="G98" s="17">
        <v>0.98991300000000004</v>
      </c>
      <c r="H98" s="17">
        <v>1.382558</v>
      </c>
      <c r="I98" s="17">
        <v>2.0127830000000002</v>
      </c>
      <c r="J98" s="17">
        <v>0.63022500000000004</v>
      </c>
      <c r="K98" s="17">
        <v>0.31311099999999997</v>
      </c>
      <c r="L98" s="17">
        <v>650.1</v>
      </c>
      <c r="M98" s="17">
        <v>4.6156999999999997E-2</v>
      </c>
      <c r="N98" s="17">
        <v>370</v>
      </c>
      <c r="O98" s="17">
        <v>0</v>
      </c>
      <c r="P98" s="17">
        <v>0</v>
      </c>
      <c r="Q98" s="17">
        <v>0.98460899999999996</v>
      </c>
      <c r="R98" s="17">
        <v>1.579188</v>
      </c>
      <c r="S98" s="17">
        <v>2.3360069999999999</v>
      </c>
      <c r="T98" s="17">
        <v>0.75681900000000002</v>
      </c>
      <c r="U98" s="17">
        <v>0.32397999999999999</v>
      </c>
      <c r="V98" s="17">
        <v>706.4</v>
      </c>
      <c r="W98" s="17">
        <v>3.8956999999999999E-2</v>
      </c>
      <c r="X98" s="17">
        <v>479</v>
      </c>
      <c r="Y98" s="17">
        <v>0</v>
      </c>
      <c r="Z98" s="17">
        <v>0</v>
      </c>
      <c r="AA98" s="17">
        <v>0.49843100000000001</v>
      </c>
      <c r="AB98" s="17">
        <v>1.29512E-2</v>
      </c>
      <c r="AC98" s="17">
        <v>1.5889899999999999</v>
      </c>
      <c r="AD98" s="17">
        <v>0.25</v>
      </c>
      <c r="AE98" s="17">
        <v>1277.5</v>
      </c>
    </row>
    <row r="99" spans="1:31">
      <c r="A99" s="17">
        <v>86</v>
      </c>
      <c r="B99" s="19">
        <v>0.46249999999999997</v>
      </c>
      <c r="C99" s="17">
        <v>52.5</v>
      </c>
      <c r="D99" s="17">
        <v>9.1</v>
      </c>
      <c r="E99" s="17">
        <v>8.8000000000000005E-3</v>
      </c>
      <c r="F99" s="17">
        <v>0.42599999999999999</v>
      </c>
      <c r="G99" s="17">
        <v>0.98481399999999997</v>
      </c>
      <c r="H99" s="17">
        <v>1.457498</v>
      </c>
      <c r="I99" s="17">
        <v>2.0353919999999999</v>
      </c>
      <c r="J99" s="17">
        <v>0.57789400000000002</v>
      </c>
      <c r="K99" s="17">
        <v>0.28392299999999998</v>
      </c>
      <c r="L99" s="17">
        <v>690.2</v>
      </c>
      <c r="M99" s="17">
        <v>0.34498400000000001</v>
      </c>
      <c r="N99" s="17">
        <v>616</v>
      </c>
      <c r="O99" s="17">
        <v>0</v>
      </c>
      <c r="P99" s="17">
        <v>0</v>
      </c>
      <c r="Q99" s="17">
        <v>0.98396099999999997</v>
      </c>
      <c r="R99" s="17">
        <v>1.60782</v>
      </c>
      <c r="S99" s="17">
        <v>2.334346</v>
      </c>
      <c r="T99" s="17">
        <v>0.72652600000000001</v>
      </c>
      <c r="U99" s="17">
        <v>0.31123299999999998</v>
      </c>
      <c r="V99" s="17">
        <v>686.5</v>
      </c>
      <c r="W99" s="17">
        <v>9.3231999999999995E-2</v>
      </c>
      <c r="X99" s="17">
        <v>494</v>
      </c>
      <c r="Y99" s="17">
        <v>0</v>
      </c>
      <c r="Z99" s="17">
        <v>0</v>
      </c>
      <c r="AA99" s="17">
        <v>0.47882000000000002</v>
      </c>
      <c r="AB99" s="17">
        <v>2.26599E-2</v>
      </c>
      <c r="AC99" s="17">
        <v>1.6242799999999999</v>
      </c>
      <c r="AD99" s="17">
        <v>0.25</v>
      </c>
      <c r="AE99" s="17">
        <v>1203.3</v>
      </c>
    </row>
    <row r="100" spans="1:31">
      <c r="A100" s="17">
        <v>87</v>
      </c>
      <c r="B100" s="19">
        <v>0.46255787037037038</v>
      </c>
      <c r="C100" s="17">
        <v>51.4</v>
      </c>
      <c r="D100" s="17">
        <v>10</v>
      </c>
      <c r="E100" s="17">
        <v>1.0030000000000001E-2</v>
      </c>
      <c r="F100" s="17">
        <v>0.48499999999999999</v>
      </c>
      <c r="G100" s="17">
        <v>0.98244600000000004</v>
      </c>
      <c r="H100" s="17">
        <v>1.432172</v>
      </c>
      <c r="I100" s="17">
        <v>2.1017459999999999</v>
      </c>
      <c r="J100" s="17">
        <v>0.669574</v>
      </c>
      <c r="K100" s="17">
        <v>0.31857999999999997</v>
      </c>
      <c r="L100" s="17">
        <v>699.1</v>
      </c>
      <c r="M100" s="17">
        <v>6.5613000000000005E-2</v>
      </c>
      <c r="N100" s="17">
        <v>606</v>
      </c>
      <c r="O100" s="17">
        <v>0</v>
      </c>
      <c r="P100" s="17">
        <v>0</v>
      </c>
      <c r="Q100" s="17">
        <v>0.98358999999999996</v>
      </c>
      <c r="R100" s="17">
        <v>1.587661</v>
      </c>
      <c r="S100" s="17">
        <v>2.331709</v>
      </c>
      <c r="T100" s="17">
        <v>0.74404899999999996</v>
      </c>
      <c r="U100" s="17">
        <v>0.31909999999999999</v>
      </c>
      <c r="V100" s="17">
        <v>676.1</v>
      </c>
      <c r="W100" s="17">
        <v>1.3963E-2</v>
      </c>
      <c r="X100" s="17">
        <v>440</v>
      </c>
      <c r="Y100" s="17">
        <v>0</v>
      </c>
      <c r="Z100" s="17">
        <v>0</v>
      </c>
      <c r="AA100" s="17">
        <v>0.490923</v>
      </c>
      <c r="AB100" s="17">
        <v>2.4781299999999999E-2</v>
      </c>
      <c r="AC100" s="17">
        <v>1.6061000000000001</v>
      </c>
      <c r="AD100" s="17">
        <v>0.25</v>
      </c>
      <c r="AE100" s="17">
        <v>1188.0999999999999</v>
      </c>
    </row>
    <row r="101" spans="1:31">
      <c r="A101" s="17">
        <v>88</v>
      </c>
      <c r="B101" s="19">
        <v>0.46261574074074074</v>
      </c>
      <c r="C101" s="17">
        <v>50.3</v>
      </c>
      <c r="D101" s="17">
        <v>10.9</v>
      </c>
      <c r="E101" s="17">
        <v>1.0978E-2</v>
      </c>
      <c r="F101" s="17">
        <v>0.53100000000000003</v>
      </c>
      <c r="G101" s="17">
        <v>0.98469799999999996</v>
      </c>
      <c r="H101" s="17">
        <v>1.398598</v>
      </c>
      <c r="I101" s="17">
        <v>1.9969060000000001</v>
      </c>
      <c r="J101" s="17">
        <v>0.59830799999999995</v>
      </c>
      <c r="K101" s="17">
        <v>0.29961700000000002</v>
      </c>
      <c r="L101" s="17">
        <v>666.5</v>
      </c>
      <c r="M101" s="17">
        <v>0.20221800000000001</v>
      </c>
      <c r="N101" s="17">
        <v>459</v>
      </c>
      <c r="O101" s="17">
        <v>0</v>
      </c>
      <c r="P101" s="17">
        <v>0</v>
      </c>
      <c r="Q101" s="17">
        <v>0.98861200000000005</v>
      </c>
      <c r="R101" s="17">
        <v>1.641656</v>
      </c>
      <c r="S101" s="17">
        <v>2.4649510000000001</v>
      </c>
      <c r="T101" s="17">
        <v>0.823295</v>
      </c>
      <c r="U101" s="17">
        <v>0.33400000000000002</v>
      </c>
      <c r="V101" s="17">
        <v>725.9</v>
      </c>
      <c r="W101" s="17">
        <v>0.17757700000000001</v>
      </c>
      <c r="X101" s="17">
        <v>447</v>
      </c>
      <c r="Y101" s="17">
        <v>0</v>
      </c>
      <c r="Z101" s="17">
        <v>0</v>
      </c>
      <c r="AA101" s="17">
        <v>0.51384700000000005</v>
      </c>
      <c r="AB101" s="17">
        <v>1.9621699999999999E-2</v>
      </c>
      <c r="AC101" s="17">
        <v>1.65781</v>
      </c>
      <c r="AD101" s="17">
        <v>0.25</v>
      </c>
      <c r="AE101" s="17">
        <v>1246.0999999999999</v>
      </c>
    </row>
    <row r="102" spans="1:31">
      <c r="A102" s="17">
        <v>89</v>
      </c>
      <c r="B102" s="19">
        <v>0.4626736111111111</v>
      </c>
      <c r="C102" s="17">
        <v>49</v>
      </c>
      <c r="D102" s="17">
        <v>11.8</v>
      </c>
      <c r="E102" s="17">
        <v>1.0906000000000001E-2</v>
      </c>
      <c r="F102" s="17">
        <v>0.52800000000000002</v>
      </c>
      <c r="G102" s="17">
        <v>0.98206599999999999</v>
      </c>
      <c r="H102" s="17">
        <v>1.329488</v>
      </c>
      <c r="I102" s="17">
        <v>1.924979</v>
      </c>
      <c r="J102" s="17">
        <v>0.59549099999999999</v>
      </c>
      <c r="K102" s="17">
        <v>0.30934899999999999</v>
      </c>
      <c r="L102" s="17">
        <v>661.5</v>
      </c>
      <c r="M102" s="17">
        <v>5.6122999999999999E-2</v>
      </c>
      <c r="N102" s="17">
        <v>543</v>
      </c>
      <c r="O102" s="17">
        <v>0</v>
      </c>
      <c r="P102" s="17">
        <v>0</v>
      </c>
      <c r="Q102" s="17">
        <v>0.987371</v>
      </c>
      <c r="R102" s="17">
        <v>1.5996999999999999</v>
      </c>
      <c r="S102" s="17">
        <v>2.3192370000000002</v>
      </c>
      <c r="T102" s="17">
        <v>0.71953699999999998</v>
      </c>
      <c r="U102" s="17">
        <v>0.310247</v>
      </c>
      <c r="V102" s="17">
        <v>661.1</v>
      </c>
      <c r="W102" s="17">
        <v>8.9729000000000003E-2</v>
      </c>
      <c r="X102" s="17">
        <v>568</v>
      </c>
      <c r="Y102" s="17">
        <v>0</v>
      </c>
      <c r="Z102" s="17">
        <v>0</v>
      </c>
      <c r="AA102" s="17">
        <v>0.47730400000000001</v>
      </c>
      <c r="AB102" s="17">
        <v>2.4812299999999999E-2</v>
      </c>
      <c r="AC102" s="17">
        <v>1.61755</v>
      </c>
      <c r="AD102" s="17">
        <v>0.25</v>
      </c>
      <c r="AE102" s="17">
        <v>1255.5</v>
      </c>
    </row>
    <row r="103" spans="1:31">
      <c r="A103" s="17">
        <v>90</v>
      </c>
      <c r="B103" s="19">
        <v>0.46271990740740737</v>
      </c>
      <c r="C103" s="17">
        <v>47.7</v>
      </c>
      <c r="D103" s="17">
        <v>12.7</v>
      </c>
      <c r="E103" s="17">
        <v>1.1564E-2</v>
      </c>
      <c r="F103" s="17">
        <v>0.56000000000000005</v>
      </c>
      <c r="G103" s="17">
        <v>0.98533499999999996</v>
      </c>
      <c r="H103" s="17">
        <v>1.315653</v>
      </c>
      <c r="I103" s="17">
        <v>1.9045939999999999</v>
      </c>
      <c r="J103" s="17">
        <v>0.58894199999999997</v>
      </c>
      <c r="K103" s="17">
        <v>0.309222</v>
      </c>
      <c r="L103" s="17">
        <v>633.4</v>
      </c>
      <c r="M103" s="17">
        <v>2.8E-5</v>
      </c>
      <c r="N103" s="17">
        <v>559</v>
      </c>
      <c r="O103" s="17">
        <v>0</v>
      </c>
      <c r="P103" s="17">
        <v>0</v>
      </c>
      <c r="Q103" s="17">
        <v>0.987035</v>
      </c>
      <c r="R103" s="17">
        <v>1.5599510000000001</v>
      </c>
      <c r="S103" s="17">
        <v>2.292395</v>
      </c>
      <c r="T103" s="17">
        <v>0.73244399999999998</v>
      </c>
      <c r="U103" s="17">
        <v>0.31951000000000002</v>
      </c>
      <c r="V103" s="17">
        <v>671.8</v>
      </c>
      <c r="W103" s="17">
        <v>0.114636</v>
      </c>
      <c r="X103" s="17">
        <v>483</v>
      </c>
      <c r="Y103" s="17">
        <v>0</v>
      </c>
      <c r="Z103" s="17">
        <v>0</v>
      </c>
      <c r="AA103" s="17">
        <v>0.49155399999999999</v>
      </c>
      <c r="AB103" s="17">
        <v>2.6291999999999999E-2</v>
      </c>
      <c r="AC103" s="17">
        <v>1.57921</v>
      </c>
      <c r="AD103" s="17">
        <v>0.25</v>
      </c>
      <c r="AE103" s="17">
        <v>1311.3</v>
      </c>
    </row>
    <row r="104" spans="1:31">
      <c r="A104" s="17">
        <v>91</v>
      </c>
      <c r="B104" s="19">
        <v>0.46277777777777779</v>
      </c>
      <c r="C104" s="17">
        <v>46.6</v>
      </c>
      <c r="D104" s="17">
        <v>13.6</v>
      </c>
      <c r="E104" s="17">
        <v>1.2257000000000001E-2</v>
      </c>
      <c r="F104" s="17">
        <v>0.59299999999999997</v>
      </c>
      <c r="G104" s="17">
        <v>0.98887499999999995</v>
      </c>
      <c r="H104" s="17">
        <v>1.3033060000000001</v>
      </c>
      <c r="I104" s="17">
        <v>1.8551880000000001</v>
      </c>
      <c r="J104" s="17">
        <v>0.55188199999999998</v>
      </c>
      <c r="K104" s="17">
        <v>0.29748000000000002</v>
      </c>
      <c r="L104" s="17">
        <v>617</v>
      </c>
      <c r="M104" s="17">
        <v>0.16336500000000001</v>
      </c>
      <c r="N104" s="17">
        <v>381</v>
      </c>
      <c r="O104" s="17">
        <v>0</v>
      </c>
      <c r="P104" s="17">
        <v>0</v>
      </c>
      <c r="Q104" s="17">
        <v>0.98838499999999996</v>
      </c>
      <c r="R104" s="17">
        <v>1.5202260000000001</v>
      </c>
      <c r="S104" s="17">
        <v>2.242219</v>
      </c>
      <c r="T104" s="17">
        <v>0.72199400000000002</v>
      </c>
      <c r="U104" s="17">
        <v>0.32200000000000001</v>
      </c>
      <c r="V104" s="17">
        <v>671.6</v>
      </c>
      <c r="W104" s="17">
        <v>0.16550799999999999</v>
      </c>
      <c r="X104" s="17">
        <v>447</v>
      </c>
      <c r="Y104" s="17">
        <v>0</v>
      </c>
      <c r="Z104" s="17">
        <v>0</v>
      </c>
      <c r="AA104" s="17">
        <v>0.49538399999999999</v>
      </c>
      <c r="AB104" s="17">
        <v>1.8834500000000001E-2</v>
      </c>
      <c r="AC104" s="17">
        <v>1.53382</v>
      </c>
      <c r="AD104" s="17">
        <v>0.25</v>
      </c>
      <c r="AE104" s="17">
        <v>1346</v>
      </c>
    </row>
    <row r="105" spans="1:31">
      <c r="A105" s="17">
        <v>92</v>
      </c>
      <c r="B105" s="19">
        <v>0.46283564814814815</v>
      </c>
      <c r="C105" s="17">
        <v>45.3</v>
      </c>
      <c r="D105" s="17">
        <v>14.5</v>
      </c>
      <c r="E105" s="17">
        <v>1.4089000000000001E-2</v>
      </c>
      <c r="F105" s="17">
        <v>0.68200000000000005</v>
      </c>
      <c r="G105" s="17">
        <v>0.97978799999999999</v>
      </c>
      <c r="H105" s="17">
        <v>1.2706759999999999</v>
      </c>
      <c r="I105" s="17">
        <v>1.7926899999999999</v>
      </c>
      <c r="J105" s="17">
        <v>0.52201399999999998</v>
      </c>
      <c r="K105" s="17">
        <v>0.29119</v>
      </c>
      <c r="L105" s="17">
        <v>685.1</v>
      </c>
      <c r="M105" s="17">
        <v>0.240255</v>
      </c>
      <c r="N105" s="17">
        <v>384</v>
      </c>
      <c r="O105" s="17">
        <v>0</v>
      </c>
      <c r="P105" s="17">
        <v>0</v>
      </c>
      <c r="Q105" s="17">
        <v>0.98668299999999998</v>
      </c>
      <c r="R105" s="17">
        <v>1.4496530000000001</v>
      </c>
      <c r="S105" s="17">
        <v>2.1121479999999999</v>
      </c>
      <c r="T105" s="17">
        <v>0.66249499999999995</v>
      </c>
      <c r="U105" s="17">
        <v>0.31365900000000002</v>
      </c>
      <c r="V105" s="17">
        <v>673.3</v>
      </c>
      <c r="W105" s="17">
        <v>6.4640000000000003E-2</v>
      </c>
      <c r="X105" s="17">
        <v>508</v>
      </c>
      <c r="Y105" s="17">
        <v>0</v>
      </c>
      <c r="Z105" s="17">
        <v>0</v>
      </c>
      <c r="AA105" s="17">
        <v>0.48255300000000001</v>
      </c>
      <c r="AB105" s="17">
        <v>2.2409800000000001E-2</v>
      </c>
      <c r="AC105" s="17">
        <v>1.4644999999999999</v>
      </c>
      <c r="AD105" s="17">
        <v>0.25</v>
      </c>
      <c r="AE105" s="17">
        <v>1212.3</v>
      </c>
    </row>
    <row r="106" spans="1:31">
      <c r="A106" s="17">
        <v>93</v>
      </c>
      <c r="B106" s="19">
        <v>0.46289351851851851</v>
      </c>
      <c r="C106" s="17">
        <v>44.1</v>
      </c>
      <c r="D106" s="17">
        <v>15.4</v>
      </c>
      <c r="E106" s="17">
        <v>1.3705E-2</v>
      </c>
      <c r="F106" s="17">
        <v>0.66300000000000003</v>
      </c>
      <c r="G106" s="17">
        <v>0.97906000000000004</v>
      </c>
      <c r="H106" s="17">
        <v>1.2990969999999999</v>
      </c>
      <c r="I106" s="17">
        <v>1.7879989999999999</v>
      </c>
      <c r="J106" s="17">
        <v>0.488902</v>
      </c>
      <c r="K106" s="17">
        <v>0.27343499999999998</v>
      </c>
      <c r="L106" s="17">
        <v>646.1</v>
      </c>
      <c r="M106" s="17">
        <v>0.31659900000000002</v>
      </c>
      <c r="N106" s="17">
        <v>900</v>
      </c>
      <c r="O106" s="17">
        <v>0</v>
      </c>
      <c r="P106" s="17">
        <v>0</v>
      </c>
      <c r="Q106" s="17">
        <v>0.98806400000000005</v>
      </c>
      <c r="R106" s="17">
        <v>1.42818</v>
      </c>
      <c r="S106" s="17">
        <v>2.0809920000000002</v>
      </c>
      <c r="T106" s="17">
        <v>0.65281199999999995</v>
      </c>
      <c r="U106" s="17">
        <v>0.31370300000000001</v>
      </c>
      <c r="V106" s="17">
        <v>702.1</v>
      </c>
      <c r="W106" s="17">
        <v>6.6022999999999998E-2</v>
      </c>
      <c r="X106" s="17">
        <v>260</v>
      </c>
      <c r="Y106" s="17">
        <v>0</v>
      </c>
      <c r="Z106" s="17">
        <v>0</v>
      </c>
      <c r="AA106" s="17">
        <v>0.48261900000000002</v>
      </c>
      <c r="AB106" s="17">
        <v>5.1110999999999997E-2</v>
      </c>
      <c r="AC106" s="17">
        <v>1.4615499999999999</v>
      </c>
      <c r="AD106" s="17">
        <v>0.25</v>
      </c>
      <c r="AE106" s="17">
        <v>1285.4000000000001</v>
      </c>
    </row>
    <row r="107" spans="1:31">
      <c r="A107" s="17">
        <v>94</v>
      </c>
      <c r="B107" s="19">
        <v>0.46295138888888893</v>
      </c>
      <c r="C107" s="17">
        <v>43</v>
      </c>
      <c r="D107" s="17">
        <v>16.3</v>
      </c>
      <c r="E107" s="17">
        <v>1.5927E-2</v>
      </c>
      <c r="F107" s="17">
        <v>0.77100000000000002</v>
      </c>
      <c r="G107" s="17">
        <v>0.97780100000000003</v>
      </c>
      <c r="H107" s="17">
        <v>1.253403</v>
      </c>
      <c r="I107" s="17">
        <v>1.7663720000000001</v>
      </c>
      <c r="J107" s="17">
        <v>0.51296900000000001</v>
      </c>
      <c r="K107" s="17">
        <v>0.290408</v>
      </c>
      <c r="L107" s="17">
        <v>684</v>
      </c>
      <c r="M107" s="17">
        <v>0.18595200000000001</v>
      </c>
      <c r="N107" s="17">
        <v>417</v>
      </c>
      <c r="O107" s="17">
        <v>0</v>
      </c>
      <c r="P107" s="17">
        <v>0</v>
      </c>
      <c r="Q107" s="17">
        <v>0.99057399999999995</v>
      </c>
      <c r="R107" s="17">
        <v>1.39479</v>
      </c>
      <c r="S107" s="17">
        <v>2.0428540000000002</v>
      </c>
      <c r="T107" s="17">
        <v>0.64806399999999997</v>
      </c>
      <c r="U107" s="17">
        <v>0.31723499999999999</v>
      </c>
      <c r="V107" s="17">
        <v>656.3</v>
      </c>
      <c r="W107" s="17">
        <v>5.9882999999999999E-2</v>
      </c>
      <c r="X107" s="17">
        <v>473</v>
      </c>
      <c r="Y107" s="17">
        <v>0</v>
      </c>
      <c r="Z107" s="17">
        <v>0</v>
      </c>
      <c r="AA107" s="17">
        <v>0.48805300000000001</v>
      </c>
      <c r="AB107" s="17">
        <v>2.72074E-2</v>
      </c>
      <c r="AC107" s="17">
        <v>1.41242</v>
      </c>
      <c r="AD107" s="17">
        <v>0.25</v>
      </c>
      <c r="AE107" s="17">
        <v>1214.2</v>
      </c>
    </row>
    <row r="108" spans="1:31">
      <c r="A108" s="17">
        <v>95</v>
      </c>
      <c r="B108" s="19">
        <v>0.46299768518518519</v>
      </c>
      <c r="C108" s="17">
        <v>41.5</v>
      </c>
      <c r="D108" s="17">
        <v>18.100000000000001</v>
      </c>
      <c r="E108" s="17">
        <v>1.6441999999999998E-2</v>
      </c>
      <c r="F108" s="17">
        <v>0.79600000000000004</v>
      </c>
      <c r="G108" s="17">
        <v>0.97874799999999995</v>
      </c>
      <c r="H108" s="17">
        <v>1.2455780000000001</v>
      </c>
      <c r="I108" s="17">
        <v>1.7593019999999999</v>
      </c>
      <c r="J108" s="17">
        <v>0.51372300000000004</v>
      </c>
      <c r="K108" s="17">
        <v>0.29200399999999999</v>
      </c>
      <c r="L108" s="17">
        <v>678.2</v>
      </c>
      <c r="M108" s="17">
        <v>0.11090700000000001</v>
      </c>
      <c r="N108" s="17">
        <v>523</v>
      </c>
      <c r="O108" s="17">
        <v>0</v>
      </c>
      <c r="P108" s="17">
        <v>0</v>
      </c>
      <c r="Q108" s="17">
        <v>0.98589599999999999</v>
      </c>
      <c r="R108" s="17">
        <v>1.435306</v>
      </c>
      <c r="S108" s="17">
        <v>2.0515479999999999</v>
      </c>
      <c r="T108" s="17">
        <v>0.61624199999999996</v>
      </c>
      <c r="U108" s="17">
        <v>0.30037900000000001</v>
      </c>
      <c r="V108" s="17">
        <v>660.7</v>
      </c>
      <c r="W108" s="17">
        <v>0.152615</v>
      </c>
      <c r="X108" s="17">
        <v>404</v>
      </c>
      <c r="Y108" s="17">
        <v>0</v>
      </c>
      <c r="Z108" s="17">
        <v>0</v>
      </c>
      <c r="AA108" s="17">
        <v>0.46212199999999998</v>
      </c>
      <c r="AB108" s="17">
        <v>3.7216600000000002E-2</v>
      </c>
      <c r="AC108" s="17">
        <v>1.45824</v>
      </c>
      <c r="AD108" s="17">
        <v>0.25</v>
      </c>
      <c r="AE108" s="17">
        <v>1224.7</v>
      </c>
    </row>
    <row r="109" spans="1:31">
      <c r="A109" s="17">
        <v>96</v>
      </c>
      <c r="B109" s="19">
        <v>0.46305555555555555</v>
      </c>
      <c r="C109" s="17">
        <v>40.4</v>
      </c>
      <c r="D109" s="17">
        <v>19</v>
      </c>
      <c r="E109" s="17">
        <v>1.6122999999999998E-2</v>
      </c>
      <c r="F109" s="17">
        <v>0.78</v>
      </c>
      <c r="G109" s="17">
        <v>0.98336500000000004</v>
      </c>
      <c r="H109" s="17">
        <v>1.2244969999999999</v>
      </c>
      <c r="I109" s="17">
        <v>1.7236959999999999</v>
      </c>
      <c r="J109" s="17">
        <v>0.49919799999999998</v>
      </c>
      <c r="K109" s="17">
        <v>0.28960900000000001</v>
      </c>
      <c r="L109" s="17">
        <v>627.5</v>
      </c>
      <c r="M109" s="17">
        <v>1.4E-5</v>
      </c>
      <c r="N109" s="17">
        <v>462</v>
      </c>
      <c r="O109" s="17">
        <v>0</v>
      </c>
      <c r="P109" s="17">
        <v>0</v>
      </c>
      <c r="Q109" s="17">
        <v>0.98294000000000004</v>
      </c>
      <c r="R109" s="17">
        <v>1.441613</v>
      </c>
      <c r="S109" s="17">
        <v>2.0641310000000002</v>
      </c>
      <c r="T109" s="17">
        <v>0.62251800000000002</v>
      </c>
      <c r="U109" s="17">
        <v>0.30158800000000002</v>
      </c>
      <c r="V109" s="17">
        <v>671.3</v>
      </c>
      <c r="W109" s="17">
        <v>0.18934300000000001</v>
      </c>
      <c r="X109" s="17">
        <v>654</v>
      </c>
      <c r="Y109" s="17">
        <v>0</v>
      </c>
      <c r="Z109" s="17">
        <v>0</v>
      </c>
      <c r="AA109" s="17">
        <v>0.46398200000000001</v>
      </c>
      <c r="AB109" s="17">
        <v>3.2111899999999999E-2</v>
      </c>
      <c r="AC109" s="17">
        <v>1.4616</v>
      </c>
      <c r="AD109" s="17">
        <v>0.25</v>
      </c>
      <c r="AE109" s="17">
        <v>1323.6</v>
      </c>
    </row>
    <row r="110" spans="1:31">
      <c r="A110" s="17">
        <v>97</v>
      </c>
      <c r="B110" s="19">
        <v>0.46311342592592591</v>
      </c>
      <c r="C110" s="17">
        <v>39</v>
      </c>
      <c r="D110" s="17">
        <v>20.8</v>
      </c>
      <c r="E110" s="17">
        <v>2.2653E-2</v>
      </c>
      <c r="F110" s="17">
        <v>1.0960000000000001</v>
      </c>
      <c r="G110" s="17">
        <v>0.386629</v>
      </c>
      <c r="H110" s="17">
        <v>1.3848879999999999</v>
      </c>
      <c r="I110" s="17">
        <v>1.6151009999999999</v>
      </c>
      <c r="J110" s="17">
        <v>0.230213</v>
      </c>
      <c r="K110" s="17">
        <v>0.142538</v>
      </c>
      <c r="L110" s="17">
        <v>800</v>
      </c>
      <c r="M110" s="17">
        <v>1.8E-5</v>
      </c>
      <c r="N110" s="17">
        <v>543</v>
      </c>
      <c r="O110" s="17">
        <v>0</v>
      </c>
      <c r="P110" s="17">
        <v>0</v>
      </c>
      <c r="Q110" s="17">
        <v>0.98987000000000003</v>
      </c>
      <c r="R110" s="17">
        <v>1.380852</v>
      </c>
      <c r="S110" s="17">
        <v>2.000432</v>
      </c>
      <c r="T110" s="17">
        <v>0.61958100000000005</v>
      </c>
      <c r="U110" s="17">
        <v>0.30972300000000003</v>
      </c>
      <c r="V110" s="17">
        <v>653</v>
      </c>
      <c r="W110" s="17">
        <v>9.8343E-2</v>
      </c>
      <c r="X110" s="17">
        <v>506</v>
      </c>
      <c r="Y110" s="17">
        <v>0</v>
      </c>
      <c r="Z110" s="17">
        <v>0</v>
      </c>
      <c r="AA110" s="17">
        <v>0.476497</v>
      </c>
      <c r="AB110" s="17">
        <v>5.16584E-2</v>
      </c>
      <c r="AC110" s="17">
        <v>1.41286</v>
      </c>
      <c r="AD110" s="17">
        <v>0.25</v>
      </c>
      <c r="AE110" s="17">
        <v>1038.2</v>
      </c>
    </row>
    <row r="111" spans="1:31">
      <c r="A111" s="17">
        <v>98</v>
      </c>
      <c r="B111" s="19">
        <v>0.46317129629629633</v>
      </c>
      <c r="C111" s="17">
        <v>37.9</v>
      </c>
      <c r="D111" s="17">
        <v>22.6</v>
      </c>
      <c r="E111" s="17">
        <v>1.8710000000000001E-2</v>
      </c>
      <c r="F111" s="17">
        <v>0.90500000000000003</v>
      </c>
      <c r="G111" s="17">
        <v>0.970997</v>
      </c>
      <c r="H111" s="17">
        <v>1.220869</v>
      </c>
      <c r="I111" s="17">
        <v>1.7108449999999999</v>
      </c>
      <c r="J111" s="17">
        <v>0.489977</v>
      </c>
      <c r="K111" s="17">
        <v>0.28639399999999998</v>
      </c>
      <c r="L111" s="17">
        <v>610.5</v>
      </c>
      <c r="M111" s="17">
        <v>2.4000000000000001E-5</v>
      </c>
      <c r="N111" s="17">
        <v>317</v>
      </c>
      <c r="O111" s="17">
        <v>0</v>
      </c>
      <c r="P111" s="17">
        <v>0</v>
      </c>
      <c r="Q111" s="17">
        <v>0.98382000000000003</v>
      </c>
      <c r="R111" s="17">
        <v>1.3778870000000001</v>
      </c>
      <c r="S111" s="17">
        <v>1.9688730000000001</v>
      </c>
      <c r="T111" s="17">
        <v>0.59098600000000001</v>
      </c>
      <c r="U111" s="17">
        <v>0.30016500000000002</v>
      </c>
      <c r="V111" s="17">
        <v>632.4</v>
      </c>
      <c r="W111" s="17">
        <v>0.14163700000000001</v>
      </c>
      <c r="X111" s="17">
        <v>280</v>
      </c>
      <c r="Y111" s="17">
        <v>0</v>
      </c>
      <c r="Z111" s="17">
        <v>0</v>
      </c>
      <c r="AA111" s="17">
        <v>0.46179199999999998</v>
      </c>
      <c r="AB111" s="17">
        <v>2.5707799999999999E-2</v>
      </c>
      <c r="AC111" s="17">
        <v>1.3930800000000001</v>
      </c>
      <c r="AD111" s="17">
        <v>0.25</v>
      </c>
      <c r="AE111" s="17">
        <v>1360.4</v>
      </c>
    </row>
    <row r="112" spans="1:31">
      <c r="A112" s="17">
        <v>99</v>
      </c>
      <c r="B112" s="19">
        <v>0.4632175925925926</v>
      </c>
      <c r="C112" s="17">
        <v>36.6</v>
      </c>
      <c r="D112" s="17">
        <v>24.4</v>
      </c>
      <c r="E112" s="17">
        <v>2.0663000000000001E-2</v>
      </c>
      <c r="F112" s="17">
        <v>1</v>
      </c>
      <c r="G112" s="17">
        <v>0.96101899999999996</v>
      </c>
      <c r="H112" s="17">
        <v>1.2061820000000001</v>
      </c>
      <c r="I112" s="17">
        <v>1.6812879999999999</v>
      </c>
      <c r="J112" s="17">
        <v>0.47510599999999997</v>
      </c>
      <c r="K112" s="17">
        <v>0.282584</v>
      </c>
      <c r="L112" s="17">
        <v>638.4</v>
      </c>
      <c r="M112" s="17">
        <v>0.21334800000000001</v>
      </c>
      <c r="N112" s="17">
        <v>492</v>
      </c>
      <c r="O112" s="17">
        <v>0</v>
      </c>
      <c r="P112" s="17">
        <v>0</v>
      </c>
      <c r="Q112" s="17">
        <v>0.98747600000000002</v>
      </c>
      <c r="R112" s="17">
        <v>1.3746750000000001</v>
      </c>
      <c r="S112" s="17">
        <v>1.961544</v>
      </c>
      <c r="T112" s="17">
        <v>0.58686899999999997</v>
      </c>
      <c r="U112" s="17">
        <v>0.29918699999999998</v>
      </c>
      <c r="V112" s="17">
        <v>644.70000000000005</v>
      </c>
      <c r="W112" s="17">
        <v>5.5499E-2</v>
      </c>
      <c r="X112" s="17">
        <v>400</v>
      </c>
      <c r="Y112" s="17">
        <v>0</v>
      </c>
      <c r="Z112" s="17">
        <v>0</v>
      </c>
      <c r="AA112" s="17">
        <v>0.46028799999999997</v>
      </c>
      <c r="AB112" s="17">
        <v>4.4136599999999998E-2</v>
      </c>
      <c r="AC112" s="17">
        <v>1.4005799999999999</v>
      </c>
      <c r="AD112" s="17">
        <v>0.25</v>
      </c>
      <c r="AE112" s="17">
        <v>1300.9000000000001</v>
      </c>
    </row>
    <row r="113" spans="1:31">
      <c r="A113" s="17">
        <v>100</v>
      </c>
      <c r="B113" s="19">
        <v>0.46327546296296296</v>
      </c>
      <c r="C113" s="17">
        <v>35.700000000000003</v>
      </c>
      <c r="D113" s="17">
        <v>25.3</v>
      </c>
      <c r="E113" s="17">
        <v>2.2508E-2</v>
      </c>
      <c r="F113" s="17">
        <v>1.089</v>
      </c>
      <c r="G113" s="17">
        <v>0.98144900000000002</v>
      </c>
      <c r="H113" s="17">
        <v>1.214607</v>
      </c>
      <c r="I113" s="17">
        <v>1.6850620000000001</v>
      </c>
      <c r="J113" s="17">
        <v>0.47045500000000001</v>
      </c>
      <c r="K113" s="17">
        <v>0.27919100000000002</v>
      </c>
      <c r="L113" s="17">
        <v>667</v>
      </c>
      <c r="M113" s="17">
        <v>0.18656800000000001</v>
      </c>
      <c r="N113" s="17">
        <v>636</v>
      </c>
      <c r="O113" s="17">
        <v>0</v>
      </c>
      <c r="P113" s="17">
        <v>0</v>
      </c>
      <c r="Q113" s="17">
        <v>0.98604800000000004</v>
      </c>
      <c r="R113" s="17">
        <v>1.4162710000000001</v>
      </c>
      <c r="S113" s="17">
        <v>2.0411860000000002</v>
      </c>
      <c r="T113" s="17">
        <v>0.624915</v>
      </c>
      <c r="U113" s="17">
        <v>0.30615300000000001</v>
      </c>
      <c r="V113" s="17">
        <v>680.3</v>
      </c>
      <c r="W113" s="17">
        <v>3.388E-3</v>
      </c>
      <c r="X113" s="17">
        <v>561</v>
      </c>
      <c r="Y113" s="17">
        <v>0</v>
      </c>
      <c r="Z113" s="17">
        <v>0</v>
      </c>
      <c r="AA113" s="17">
        <v>0.47100399999999998</v>
      </c>
      <c r="AB113" s="17">
        <v>6.0806300000000001E-2</v>
      </c>
      <c r="AC113" s="17">
        <v>1.45427</v>
      </c>
      <c r="AD113" s="17">
        <v>0.25</v>
      </c>
      <c r="AE113" s="17">
        <v>1245.2</v>
      </c>
    </row>
    <row r="114" spans="1:31">
      <c r="A114" s="17">
        <v>101</v>
      </c>
      <c r="B114" s="19">
        <v>0.46333333333333332</v>
      </c>
      <c r="C114" s="17">
        <v>34.4</v>
      </c>
      <c r="D114" s="17">
        <v>28.1</v>
      </c>
      <c r="E114" s="17">
        <v>2.6221000000000001E-2</v>
      </c>
      <c r="F114" s="17">
        <v>1.2689999999999999</v>
      </c>
      <c r="G114" s="17">
        <v>0.970939</v>
      </c>
      <c r="H114" s="17">
        <v>1.2218340000000001</v>
      </c>
      <c r="I114" s="17">
        <v>1.6970400000000001</v>
      </c>
      <c r="J114" s="17">
        <v>0.47520600000000002</v>
      </c>
      <c r="K114" s="17">
        <v>0.28002100000000002</v>
      </c>
      <c r="L114" s="17">
        <v>682.9</v>
      </c>
      <c r="M114" s="17">
        <v>0.19272500000000001</v>
      </c>
      <c r="N114" s="17">
        <v>461</v>
      </c>
      <c r="O114" s="17">
        <v>0</v>
      </c>
      <c r="P114" s="17">
        <v>0</v>
      </c>
      <c r="Q114" s="17">
        <v>0.985568</v>
      </c>
      <c r="R114" s="17">
        <v>1.348141</v>
      </c>
      <c r="S114" s="17">
        <v>1.9572879999999999</v>
      </c>
      <c r="T114" s="17">
        <v>0.60914699999999999</v>
      </c>
      <c r="U114" s="17">
        <v>0.31122</v>
      </c>
      <c r="V114" s="17">
        <v>657.9</v>
      </c>
      <c r="W114" s="17">
        <v>0.160971</v>
      </c>
      <c r="X114" s="17">
        <v>495</v>
      </c>
      <c r="Y114" s="17">
        <v>0</v>
      </c>
      <c r="Z114" s="17">
        <v>0</v>
      </c>
      <c r="AA114" s="17">
        <v>0.4788</v>
      </c>
      <c r="AB114" s="17">
        <v>5.0543400000000002E-2</v>
      </c>
      <c r="AC114" s="17">
        <v>1.37893</v>
      </c>
      <c r="AD114" s="17">
        <v>0.25</v>
      </c>
      <c r="AE114" s="17">
        <v>1216.2</v>
      </c>
    </row>
    <row r="115" spans="1:31">
      <c r="A115" s="17">
        <v>102</v>
      </c>
      <c r="B115" s="19">
        <v>0.46339120370370374</v>
      </c>
      <c r="C115" s="17">
        <v>33.299999999999997</v>
      </c>
      <c r="D115" s="17">
        <v>29.9</v>
      </c>
      <c r="E115" s="17">
        <v>2.6261E-2</v>
      </c>
      <c r="F115" s="17">
        <v>1.2709999999999999</v>
      </c>
      <c r="G115" s="17">
        <v>0.972889</v>
      </c>
      <c r="H115" s="17">
        <v>1.2204010000000001</v>
      </c>
      <c r="I115" s="17">
        <v>1.6988030000000001</v>
      </c>
      <c r="J115" s="17">
        <v>0.47840199999999999</v>
      </c>
      <c r="K115" s="17">
        <v>0.281611</v>
      </c>
      <c r="L115" s="17">
        <v>635.5</v>
      </c>
      <c r="M115" s="17">
        <v>0.125913</v>
      </c>
      <c r="N115" s="17">
        <v>426</v>
      </c>
      <c r="O115" s="17">
        <v>0</v>
      </c>
      <c r="P115" s="17">
        <v>0</v>
      </c>
      <c r="Q115" s="17">
        <v>0.98563199999999995</v>
      </c>
      <c r="R115" s="17">
        <v>1.3432200000000001</v>
      </c>
      <c r="S115" s="17">
        <v>1.9560070000000001</v>
      </c>
      <c r="T115" s="17">
        <v>0.61278699999999997</v>
      </c>
      <c r="U115" s="17">
        <v>0.31328400000000001</v>
      </c>
      <c r="V115" s="17">
        <v>662.6</v>
      </c>
      <c r="W115" s="17">
        <v>6.4050999999999997E-2</v>
      </c>
      <c r="X115" s="17">
        <v>562</v>
      </c>
      <c r="Y115" s="17">
        <v>0</v>
      </c>
      <c r="Z115" s="17">
        <v>0</v>
      </c>
      <c r="AA115" s="17">
        <v>0.48197600000000002</v>
      </c>
      <c r="AB115" s="17">
        <v>4.6461599999999999E-2</v>
      </c>
      <c r="AC115" s="17">
        <v>1.3716900000000001</v>
      </c>
      <c r="AD115" s="17">
        <v>0.25</v>
      </c>
      <c r="AE115" s="17">
        <v>1306.9000000000001</v>
      </c>
    </row>
    <row r="116" spans="1:31">
      <c r="A116" s="17">
        <v>103</v>
      </c>
      <c r="B116" s="19">
        <v>0.46344907407407404</v>
      </c>
      <c r="C116" s="17">
        <v>32.1</v>
      </c>
      <c r="D116" s="17">
        <v>32.6</v>
      </c>
      <c r="E116" s="17">
        <v>2.8632000000000001E-2</v>
      </c>
      <c r="F116" s="17">
        <v>1.385</v>
      </c>
      <c r="G116" s="17">
        <v>0.97155800000000003</v>
      </c>
      <c r="H116" s="17">
        <v>1.231816</v>
      </c>
      <c r="I116" s="17">
        <v>1.687397</v>
      </c>
      <c r="J116" s="17">
        <v>0.45558199999999999</v>
      </c>
      <c r="K116" s="17">
        <v>0.26999099999999998</v>
      </c>
      <c r="L116" s="17">
        <v>637.6</v>
      </c>
      <c r="M116" s="17">
        <v>0.240893</v>
      </c>
      <c r="N116" s="17">
        <v>381</v>
      </c>
      <c r="O116" s="17">
        <v>0</v>
      </c>
      <c r="P116" s="17">
        <v>0</v>
      </c>
      <c r="Q116" s="17">
        <v>0.98860499999999996</v>
      </c>
      <c r="R116" s="17">
        <v>1.3643689999999999</v>
      </c>
      <c r="S116" s="17">
        <v>1.982477</v>
      </c>
      <c r="T116" s="17">
        <v>0.61810799999999999</v>
      </c>
      <c r="U116" s="17">
        <v>0.31178600000000001</v>
      </c>
      <c r="V116" s="17">
        <v>591.20000000000005</v>
      </c>
      <c r="W116" s="17">
        <v>2.3477999999999999E-2</v>
      </c>
      <c r="X116" s="17">
        <v>483</v>
      </c>
      <c r="Y116" s="17">
        <v>0</v>
      </c>
      <c r="Z116" s="17">
        <v>0</v>
      </c>
      <c r="AA116" s="17">
        <v>0.47966999999999999</v>
      </c>
      <c r="AB116" s="17">
        <v>4.5541600000000002E-2</v>
      </c>
      <c r="AC116" s="17">
        <v>1.39252</v>
      </c>
      <c r="AD116" s="17">
        <v>0.25</v>
      </c>
      <c r="AE116" s="17">
        <v>1302.5999999999999</v>
      </c>
    </row>
    <row r="117" spans="1:31">
      <c r="A117" s="17">
        <v>104</v>
      </c>
      <c r="B117" s="19">
        <v>0.46349537037037036</v>
      </c>
      <c r="C117" s="17">
        <v>30.8</v>
      </c>
      <c r="D117" s="17">
        <v>35.299999999999997</v>
      </c>
      <c r="E117" s="17">
        <v>2.9676000000000001E-2</v>
      </c>
      <c r="F117" s="17">
        <v>1.4359999999999999</v>
      </c>
      <c r="G117" s="17">
        <v>0.97356500000000001</v>
      </c>
      <c r="H117" s="17">
        <v>1.204642</v>
      </c>
      <c r="I117" s="17">
        <v>1.6842820000000001</v>
      </c>
      <c r="J117" s="17">
        <v>0.47964000000000001</v>
      </c>
      <c r="K117" s="17">
        <v>0.28477400000000003</v>
      </c>
      <c r="L117" s="17">
        <v>649.29999999999995</v>
      </c>
      <c r="M117" s="17">
        <v>3.3477E-2</v>
      </c>
      <c r="N117" s="17">
        <v>505</v>
      </c>
      <c r="O117" s="17">
        <v>0</v>
      </c>
      <c r="P117" s="17">
        <v>0</v>
      </c>
      <c r="Q117" s="17">
        <v>0.98143800000000003</v>
      </c>
      <c r="R117" s="17">
        <v>1.34341</v>
      </c>
      <c r="S117" s="17">
        <v>1.916614</v>
      </c>
      <c r="T117" s="17">
        <v>0.57320400000000005</v>
      </c>
      <c r="U117" s="17">
        <v>0.29907099999999998</v>
      </c>
      <c r="V117" s="17">
        <v>656.4</v>
      </c>
      <c r="W117" s="17">
        <v>8.9405999999999999E-2</v>
      </c>
      <c r="X117" s="17">
        <v>521</v>
      </c>
      <c r="Y117" s="17">
        <v>0</v>
      </c>
      <c r="Z117" s="17">
        <v>0</v>
      </c>
      <c r="AA117" s="17">
        <v>0.46011000000000002</v>
      </c>
      <c r="AB117" s="17">
        <v>6.5190999999999999E-2</v>
      </c>
      <c r="AC117" s="17">
        <v>1.3807799999999999</v>
      </c>
      <c r="AD117" s="17">
        <v>0.25</v>
      </c>
      <c r="AE117" s="17">
        <v>1279.0999999999999</v>
      </c>
    </row>
    <row r="118" spans="1:31">
      <c r="A118" s="17">
        <v>105</v>
      </c>
      <c r="B118" s="19">
        <v>0.46355324074074072</v>
      </c>
      <c r="C118" s="17">
        <v>29.9</v>
      </c>
      <c r="D118" s="17">
        <v>37.1</v>
      </c>
      <c r="E118" s="17">
        <v>3.2522000000000002E-2</v>
      </c>
      <c r="F118" s="17">
        <v>1.5740000000000001</v>
      </c>
      <c r="G118" s="17">
        <v>0.98080900000000004</v>
      </c>
      <c r="H118" s="17">
        <v>1.191729</v>
      </c>
      <c r="I118" s="17">
        <v>1.651516</v>
      </c>
      <c r="J118" s="17">
        <v>0.459787</v>
      </c>
      <c r="K118" s="17">
        <v>0.27840300000000001</v>
      </c>
      <c r="L118" s="17">
        <v>682.9</v>
      </c>
      <c r="M118" s="17">
        <v>0.15390400000000001</v>
      </c>
      <c r="N118" s="17">
        <v>577</v>
      </c>
      <c r="O118" s="17">
        <v>0</v>
      </c>
      <c r="P118" s="17">
        <v>0</v>
      </c>
      <c r="Q118" s="17">
        <v>0.98484799999999995</v>
      </c>
      <c r="R118" s="17">
        <v>1.3782209999999999</v>
      </c>
      <c r="S118" s="17">
        <v>1.9731639999999999</v>
      </c>
      <c r="T118" s="17">
        <v>0.594943</v>
      </c>
      <c r="U118" s="17">
        <v>0.30151699999999998</v>
      </c>
      <c r="V118" s="17">
        <v>626</v>
      </c>
      <c r="W118" s="17">
        <v>0.16519800000000001</v>
      </c>
      <c r="X118" s="17">
        <v>445</v>
      </c>
      <c r="Y118" s="17">
        <v>0</v>
      </c>
      <c r="Z118" s="17">
        <v>0</v>
      </c>
      <c r="AA118" s="17">
        <v>0.46387299999999998</v>
      </c>
      <c r="AB118" s="17">
        <v>8.0850699999999998E-2</v>
      </c>
      <c r="AC118" s="17">
        <v>1.42632</v>
      </c>
      <c r="AD118" s="17">
        <v>0.25</v>
      </c>
      <c r="AE118" s="17">
        <v>1216.3</v>
      </c>
    </row>
    <row r="119" spans="1:31">
      <c r="A119" s="17">
        <v>106</v>
      </c>
      <c r="B119" s="19">
        <v>0.46361111111111114</v>
      </c>
      <c r="C119" s="17">
        <v>28.4</v>
      </c>
      <c r="D119" s="17">
        <v>41.6</v>
      </c>
      <c r="E119" s="17">
        <v>3.3849999999999998E-2</v>
      </c>
      <c r="F119" s="17">
        <v>1.6379999999999999</v>
      </c>
      <c r="G119" s="17">
        <v>0.97618300000000002</v>
      </c>
      <c r="H119" s="17">
        <v>1.207314</v>
      </c>
      <c r="I119" s="17">
        <v>1.6430739999999999</v>
      </c>
      <c r="J119" s="17">
        <v>0.43575999999999998</v>
      </c>
      <c r="K119" s="17">
        <v>0.26521</v>
      </c>
      <c r="L119" s="17">
        <v>617.70000000000005</v>
      </c>
      <c r="M119" s="17">
        <v>0.224769</v>
      </c>
      <c r="N119" s="17">
        <v>551</v>
      </c>
      <c r="O119" s="17">
        <v>0</v>
      </c>
      <c r="P119" s="17">
        <v>0</v>
      </c>
      <c r="Q119" s="17">
        <v>0.99139299999999997</v>
      </c>
      <c r="R119" s="17">
        <v>1.3376920000000001</v>
      </c>
      <c r="S119" s="17">
        <v>1.934391</v>
      </c>
      <c r="T119" s="17">
        <v>0.59669799999999995</v>
      </c>
      <c r="U119" s="17">
        <v>0.30846800000000002</v>
      </c>
      <c r="V119" s="17">
        <v>684.6</v>
      </c>
      <c r="W119" s="17">
        <v>9.2793E-2</v>
      </c>
      <c r="X119" s="17">
        <v>505</v>
      </c>
      <c r="Y119" s="17">
        <v>0</v>
      </c>
      <c r="Z119" s="17">
        <v>0</v>
      </c>
      <c r="AA119" s="17">
        <v>0.47456700000000002</v>
      </c>
      <c r="AB119" s="17">
        <v>7.8619700000000001E-2</v>
      </c>
      <c r="AC119" s="17">
        <v>1.3846000000000001</v>
      </c>
      <c r="AD119" s="17">
        <v>0.25</v>
      </c>
      <c r="AE119" s="17">
        <v>1344.6</v>
      </c>
    </row>
    <row r="120" spans="1:31">
      <c r="A120" s="17">
        <v>107</v>
      </c>
      <c r="B120" s="19">
        <v>0.46366898148148145</v>
      </c>
      <c r="C120" s="17">
        <v>27.5</v>
      </c>
      <c r="D120" s="17">
        <v>43.4</v>
      </c>
      <c r="E120" s="17">
        <v>3.4091000000000003E-2</v>
      </c>
      <c r="F120" s="17">
        <v>1.65</v>
      </c>
      <c r="G120" s="17">
        <v>0.981074</v>
      </c>
      <c r="H120" s="17">
        <v>1.1666970000000001</v>
      </c>
      <c r="I120" s="17">
        <v>1.616017</v>
      </c>
      <c r="J120" s="17">
        <v>0.44932</v>
      </c>
      <c r="K120" s="17">
        <v>0.27804200000000001</v>
      </c>
      <c r="L120" s="17">
        <v>588.5</v>
      </c>
      <c r="M120" s="17">
        <v>1.06E-4</v>
      </c>
      <c r="N120" s="17">
        <v>436</v>
      </c>
      <c r="O120" s="17">
        <v>0</v>
      </c>
      <c r="P120" s="17">
        <v>0</v>
      </c>
      <c r="Q120" s="17">
        <v>0.98176099999999999</v>
      </c>
      <c r="R120" s="17">
        <v>1.353302</v>
      </c>
      <c r="S120" s="17">
        <v>1.953532</v>
      </c>
      <c r="T120" s="17">
        <v>0.60022900000000001</v>
      </c>
      <c r="U120" s="17">
        <v>0.307253</v>
      </c>
      <c r="V120" s="17">
        <v>615.20000000000005</v>
      </c>
      <c r="W120" s="17">
        <v>8.7611999999999995E-2</v>
      </c>
      <c r="X120" s="17">
        <v>505</v>
      </c>
      <c r="Y120" s="17">
        <v>0</v>
      </c>
      <c r="Z120" s="17">
        <v>0</v>
      </c>
      <c r="AA120" s="17">
        <v>0.47269699999999998</v>
      </c>
      <c r="AB120" s="17">
        <v>6.2941200000000003E-2</v>
      </c>
      <c r="AC120" s="17">
        <v>1.3910800000000001</v>
      </c>
      <c r="AD120" s="17">
        <v>0.25</v>
      </c>
      <c r="AE120" s="17">
        <v>1411.3</v>
      </c>
    </row>
    <row r="121" spans="1:31">
      <c r="A121" s="17">
        <v>108</v>
      </c>
      <c r="B121" s="19">
        <v>0.46371527777777777</v>
      </c>
      <c r="C121" s="17">
        <v>26</v>
      </c>
      <c r="D121" s="17">
        <v>49.8</v>
      </c>
      <c r="E121" s="17">
        <v>3.9578000000000002E-2</v>
      </c>
      <c r="F121" s="17">
        <v>1.915</v>
      </c>
      <c r="G121" s="17">
        <v>0.971221</v>
      </c>
      <c r="H121" s="17">
        <v>1.1596109999999999</v>
      </c>
      <c r="I121" s="17">
        <v>1.6017840000000001</v>
      </c>
      <c r="J121" s="17">
        <v>0.44217400000000001</v>
      </c>
      <c r="K121" s="17">
        <v>0.27605099999999999</v>
      </c>
      <c r="L121" s="17">
        <v>644.70000000000005</v>
      </c>
      <c r="M121" s="17">
        <v>0.15435499999999999</v>
      </c>
      <c r="N121" s="17">
        <v>494</v>
      </c>
      <c r="O121" s="17">
        <v>0</v>
      </c>
      <c r="P121" s="17">
        <v>0</v>
      </c>
      <c r="Q121" s="17">
        <v>0.97688600000000003</v>
      </c>
      <c r="R121" s="17">
        <v>1.3350690000000001</v>
      </c>
      <c r="S121" s="17">
        <v>1.8848739999999999</v>
      </c>
      <c r="T121" s="17">
        <v>0.54980499999999999</v>
      </c>
      <c r="U121" s="17">
        <v>0.29169299999999998</v>
      </c>
      <c r="V121" s="17">
        <v>616.70000000000005</v>
      </c>
      <c r="W121" s="17">
        <v>9.5613000000000004E-2</v>
      </c>
      <c r="X121" s="17">
        <v>369</v>
      </c>
      <c r="Y121" s="17">
        <v>0</v>
      </c>
      <c r="Z121" s="17">
        <v>0</v>
      </c>
      <c r="AA121" s="17">
        <v>0.44875900000000002</v>
      </c>
      <c r="AB121" s="17">
        <v>8.7141700000000002E-2</v>
      </c>
      <c r="AC121" s="17">
        <v>1.3829800000000001</v>
      </c>
      <c r="AD121" s="17">
        <v>0.25</v>
      </c>
      <c r="AE121" s="17">
        <v>1288.2</v>
      </c>
    </row>
    <row r="122" spans="1:31">
      <c r="A122" s="17">
        <v>109</v>
      </c>
      <c r="B122" s="19">
        <v>0.46377314814814818</v>
      </c>
      <c r="C122" s="17">
        <v>25.1</v>
      </c>
      <c r="D122" s="17">
        <v>52.5</v>
      </c>
      <c r="E122" s="17">
        <v>4.1223000000000003E-2</v>
      </c>
      <c r="F122" s="17">
        <v>1.9950000000000001</v>
      </c>
      <c r="G122" s="17">
        <v>0.97160999999999997</v>
      </c>
      <c r="H122" s="17">
        <v>1.128825</v>
      </c>
      <c r="I122" s="17">
        <v>1.5648420000000001</v>
      </c>
      <c r="J122" s="17">
        <v>0.43601699999999999</v>
      </c>
      <c r="K122" s="17">
        <v>0.27863300000000002</v>
      </c>
      <c r="L122" s="17">
        <v>606.29999999999995</v>
      </c>
      <c r="M122" s="17">
        <v>3.8000000000000002E-5</v>
      </c>
      <c r="N122" s="17">
        <v>490</v>
      </c>
      <c r="O122" s="17">
        <v>0</v>
      </c>
      <c r="P122" s="17">
        <v>0</v>
      </c>
      <c r="Q122" s="17">
        <v>0.98310299999999995</v>
      </c>
      <c r="R122" s="17">
        <v>1.31592</v>
      </c>
      <c r="S122" s="17">
        <v>1.895999</v>
      </c>
      <c r="T122" s="17">
        <v>0.58007900000000001</v>
      </c>
      <c r="U122" s="17">
        <v>0.30594900000000003</v>
      </c>
      <c r="V122" s="17">
        <v>601.1</v>
      </c>
      <c r="W122" s="17">
        <v>1.4E-5</v>
      </c>
      <c r="X122" s="17">
        <v>437</v>
      </c>
      <c r="Y122" s="17">
        <v>0</v>
      </c>
      <c r="Z122" s="17">
        <v>0</v>
      </c>
      <c r="AA122" s="17">
        <v>0.47069100000000003</v>
      </c>
      <c r="AB122" s="17">
        <v>8.5822399999999993E-2</v>
      </c>
      <c r="AC122" s="17">
        <v>1.3656999999999999</v>
      </c>
      <c r="AD122" s="17">
        <v>0.25</v>
      </c>
      <c r="AE122" s="17">
        <v>1370</v>
      </c>
    </row>
    <row r="123" spans="1:31">
      <c r="A123" s="17">
        <v>110</v>
      </c>
      <c r="B123" s="19">
        <v>0.46383101851851855</v>
      </c>
      <c r="C123" s="17">
        <v>23.7</v>
      </c>
      <c r="D123" s="17">
        <v>57.9</v>
      </c>
      <c r="E123" s="17">
        <v>4.6582999999999999E-2</v>
      </c>
      <c r="F123" s="17">
        <v>2.254</v>
      </c>
      <c r="G123" s="17">
        <v>0.96232200000000001</v>
      </c>
      <c r="H123" s="17">
        <v>1.144741</v>
      </c>
      <c r="I123" s="17">
        <v>1.5631200000000001</v>
      </c>
      <c r="J123" s="17">
        <v>0.418379</v>
      </c>
      <c r="K123" s="17">
        <v>0.26765600000000001</v>
      </c>
      <c r="L123" s="17">
        <v>643.79999999999995</v>
      </c>
      <c r="M123" s="17">
        <v>0.142151</v>
      </c>
      <c r="N123" s="17">
        <v>556</v>
      </c>
      <c r="O123" s="17">
        <v>0</v>
      </c>
      <c r="P123" s="17">
        <v>0</v>
      </c>
      <c r="Q123" s="17">
        <v>0.98329500000000003</v>
      </c>
      <c r="R123" s="17">
        <v>1.3425549999999999</v>
      </c>
      <c r="S123" s="17">
        <v>1.9273229999999999</v>
      </c>
      <c r="T123" s="17">
        <v>0.58476799999999995</v>
      </c>
      <c r="U123" s="17">
        <v>0.30340899999999998</v>
      </c>
      <c r="V123" s="17">
        <v>601.6</v>
      </c>
      <c r="W123" s="17">
        <v>1.5E-5</v>
      </c>
      <c r="X123" s="17">
        <v>567</v>
      </c>
      <c r="Y123" s="17">
        <v>0</v>
      </c>
      <c r="Z123" s="17">
        <v>0</v>
      </c>
      <c r="AA123" s="17">
        <v>0.46678399999999998</v>
      </c>
      <c r="AB123" s="17">
        <v>0.11105</v>
      </c>
      <c r="AC123" s="17">
        <v>1.4074899999999999</v>
      </c>
      <c r="AD123" s="17">
        <v>0.25</v>
      </c>
      <c r="AE123" s="17">
        <v>1290</v>
      </c>
    </row>
    <row r="124" spans="1:31">
      <c r="A124" s="17">
        <v>111</v>
      </c>
      <c r="B124" s="19">
        <v>0.46388888888888885</v>
      </c>
      <c r="C124" s="17">
        <v>22.8</v>
      </c>
      <c r="D124" s="17">
        <v>62.5</v>
      </c>
      <c r="E124" s="17">
        <v>4.5168E-2</v>
      </c>
      <c r="F124" s="17">
        <v>2.1859999999999999</v>
      </c>
      <c r="G124" s="17">
        <v>0.97754200000000002</v>
      </c>
      <c r="H124" s="17">
        <v>1.133713</v>
      </c>
      <c r="I124" s="17">
        <v>1.5491189999999999</v>
      </c>
      <c r="J124" s="17">
        <v>0.415406</v>
      </c>
      <c r="K124" s="17">
        <v>0.26815600000000001</v>
      </c>
      <c r="L124" s="17">
        <v>608.5</v>
      </c>
      <c r="M124" s="17">
        <v>5.6758000000000003E-2</v>
      </c>
      <c r="N124" s="17">
        <v>571</v>
      </c>
      <c r="O124" s="17">
        <v>0</v>
      </c>
      <c r="P124" s="17">
        <v>0</v>
      </c>
      <c r="Q124" s="17">
        <v>0.97879499999999997</v>
      </c>
      <c r="R124" s="17">
        <v>1.2977650000000001</v>
      </c>
      <c r="S124" s="17">
        <v>1.828255</v>
      </c>
      <c r="T124" s="17">
        <v>0.53049000000000002</v>
      </c>
      <c r="U124" s="17">
        <v>0.29016199999999998</v>
      </c>
      <c r="V124" s="17">
        <v>585.9</v>
      </c>
      <c r="W124" s="17">
        <v>0.14163999999999999</v>
      </c>
      <c r="X124" s="17">
        <v>481</v>
      </c>
      <c r="Y124" s="17">
        <v>0</v>
      </c>
      <c r="Z124" s="17">
        <v>0</v>
      </c>
      <c r="AA124" s="17">
        <v>0.44640299999999999</v>
      </c>
      <c r="AB124" s="17">
        <v>0.11545</v>
      </c>
      <c r="AC124" s="17">
        <v>1.3590100000000001</v>
      </c>
      <c r="AD124" s="17">
        <v>0.25</v>
      </c>
      <c r="AE124" s="17">
        <v>1365</v>
      </c>
    </row>
    <row r="125" spans="1:31">
      <c r="A125" s="17">
        <v>112</v>
      </c>
      <c r="B125" s="19">
        <v>0.46394675925925927</v>
      </c>
      <c r="C125" s="17">
        <v>21.5</v>
      </c>
      <c r="D125" s="17">
        <v>67.900000000000006</v>
      </c>
      <c r="E125" s="17">
        <v>4.6773000000000002E-2</v>
      </c>
      <c r="F125" s="17">
        <v>2.2629999999999999</v>
      </c>
      <c r="G125" s="17">
        <v>0.980321</v>
      </c>
      <c r="H125" s="17">
        <v>1.128196</v>
      </c>
      <c r="I125" s="17">
        <v>1.5579989999999999</v>
      </c>
      <c r="J125" s="17">
        <v>0.42980299999999999</v>
      </c>
      <c r="K125" s="17">
        <v>0.27586899999999998</v>
      </c>
      <c r="L125" s="17">
        <v>566.6</v>
      </c>
      <c r="M125" s="17">
        <v>7.0444000000000007E-2</v>
      </c>
      <c r="N125" s="17">
        <v>693</v>
      </c>
      <c r="O125" s="17">
        <v>0</v>
      </c>
      <c r="P125" s="17">
        <v>0</v>
      </c>
      <c r="Q125" s="17">
        <v>0.97975900000000005</v>
      </c>
      <c r="R125" s="17">
        <v>1.2713939999999999</v>
      </c>
      <c r="S125" s="17">
        <v>1.8286750000000001</v>
      </c>
      <c r="T125" s="17">
        <v>0.55728100000000003</v>
      </c>
      <c r="U125" s="17">
        <v>0.30474600000000002</v>
      </c>
      <c r="V125" s="17">
        <v>551.4</v>
      </c>
      <c r="W125" s="17">
        <v>1.5E-5</v>
      </c>
      <c r="X125" s="17">
        <v>450</v>
      </c>
      <c r="Y125" s="17">
        <v>0</v>
      </c>
      <c r="Z125" s="17">
        <v>0</v>
      </c>
      <c r="AA125" s="17">
        <v>0.46883999999999998</v>
      </c>
      <c r="AB125" s="17">
        <v>0.138317</v>
      </c>
      <c r="AC125" s="17">
        <v>1.3484700000000001</v>
      </c>
      <c r="AD125" s="17">
        <v>0.25</v>
      </c>
      <c r="AE125" s="17">
        <v>1465.9</v>
      </c>
    </row>
    <row r="126" spans="1:31">
      <c r="A126" s="17">
        <v>113</v>
      </c>
      <c r="B126" s="19">
        <v>0.46400462962962963</v>
      </c>
      <c r="C126" s="17">
        <v>20.399999999999999</v>
      </c>
      <c r="D126" s="17">
        <v>73.3</v>
      </c>
      <c r="E126" s="17">
        <v>5.0862999999999998E-2</v>
      </c>
      <c r="F126" s="17">
        <v>2.4609999999999999</v>
      </c>
      <c r="G126" s="17">
        <v>0.97525700000000004</v>
      </c>
      <c r="H126" s="17">
        <v>1.1652450000000001</v>
      </c>
      <c r="I126" s="17">
        <v>1.538826</v>
      </c>
      <c r="J126" s="17">
        <v>0.373581</v>
      </c>
      <c r="K126" s="17">
        <v>0.24277000000000001</v>
      </c>
      <c r="L126" s="17">
        <v>560</v>
      </c>
      <c r="M126" s="17">
        <v>0.193718</v>
      </c>
      <c r="N126" s="17">
        <v>420</v>
      </c>
      <c r="O126" s="17">
        <v>0</v>
      </c>
      <c r="P126" s="17">
        <v>0</v>
      </c>
      <c r="Q126" s="17">
        <v>0.97973200000000005</v>
      </c>
      <c r="R126" s="17">
        <v>1.2923579999999999</v>
      </c>
      <c r="S126" s="17">
        <v>1.8338429999999999</v>
      </c>
      <c r="T126" s="17">
        <v>0.54148499999999999</v>
      </c>
      <c r="U126" s="17">
        <v>0.29527399999999998</v>
      </c>
      <c r="V126" s="17">
        <v>528.6</v>
      </c>
      <c r="W126" s="17">
        <v>1.5E-5</v>
      </c>
      <c r="X126" s="17">
        <v>471</v>
      </c>
      <c r="Y126" s="17">
        <v>0</v>
      </c>
      <c r="Z126" s="17">
        <v>0</v>
      </c>
      <c r="AA126" s="17">
        <v>0.45426699999999998</v>
      </c>
      <c r="AB126" s="17">
        <v>9.3940499999999996E-2</v>
      </c>
      <c r="AC126" s="17">
        <v>1.3432299999999999</v>
      </c>
      <c r="AD126" s="17">
        <v>0.25</v>
      </c>
      <c r="AE126" s="17">
        <v>1483.2</v>
      </c>
    </row>
    <row r="127" spans="1:31">
      <c r="A127" s="17">
        <v>114</v>
      </c>
      <c r="B127" s="19">
        <v>0.46405092592592595</v>
      </c>
      <c r="C127" s="17">
        <v>19.100000000000001</v>
      </c>
      <c r="D127" s="17">
        <v>80.599999999999994</v>
      </c>
      <c r="E127" s="17">
        <v>5.2398E-2</v>
      </c>
      <c r="F127" s="17">
        <v>2.536</v>
      </c>
      <c r="G127" s="17">
        <v>0.97664700000000004</v>
      </c>
      <c r="H127" s="17">
        <v>1.169162</v>
      </c>
      <c r="I127" s="17">
        <v>1.541471</v>
      </c>
      <c r="J127" s="17">
        <v>0.37230799999999997</v>
      </c>
      <c r="K127" s="17">
        <v>0.24152799999999999</v>
      </c>
      <c r="L127" s="17">
        <v>534.79999999999995</v>
      </c>
      <c r="M127" s="17">
        <v>0.14186599999999999</v>
      </c>
      <c r="N127" s="17">
        <v>622</v>
      </c>
      <c r="O127" s="17">
        <v>0</v>
      </c>
      <c r="P127" s="17">
        <v>0</v>
      </c>
      <c r="Q127" s="17">
        <v>0.98858599999999996</v>
      </c>
      <c r="R127" s="17">
        <v>1.258637</v>
      </c>
      <c r="S127" s="17">
        <v>1.8110580000000001</v>
      </c>
      <c r="T127" s="17">
        <v>0.55242100000000005</v>
      </c>
      <c r="U127" s="17">
        <v>0.30502699999999999</v>
      </c>
      <c r="V127" s="17">
        <v>556.6</v>
      </c>
      <c r="W127" s="17">
        <v>2.4000000000000001E-5</v>
      </c>
      <c r="X127" s="17">
        <v>397</v>
      </c>
      <c r="Y127" s="17">
        <v>0</v>
      </c>
      <c r="Z127" s="17">
        <v>0</v>
      </c>
      <c r="AA127" s="17">
        <v>0.46927200000000002</v>
      </c>
      <c r="AB127" s="17">
        <v>0.138964</v>
      </c>
      <c r="AC127" s="17">
        <v>1.3353999999999999</v>
      </c>
      <c r="AD127" s="17">
        <v>0.25</v>
      </c>
      <c r="AE127" s="17">
        <v>1553</v>
      </c>
    </row>
    <row r="128" spans="1:31">
      <c r="A128" s="17">
        <v>115</v>
      </c>
      <c r="B128" s="19">
        <v>0.46410879629629626</v>
      </c>
      <c r="C128" s="17">
        <v>18.2</v>
      </c>
      <c r="D128" s="17">
        <v>87.8</v>
      </c>
      <c r="E128" s="17">
        <v>5.7888000000000002E-2</v>
      </c>
      <c r="F128" s="17">
        <v>2.8010000000000002</v>
      </c>
      <c r="G128" s="17">
        <v>0.96663100000000002</v>
      </c>
      <c r="H128" s="17">
        <v>1.103459</v>
      </c>
      <c r="I128" s="17">
        <v>1.4544090000000001</v>
      </c>
      <c r="J128" s="17">
        <v>0.35094999999999998</v>
      </c>
      <c r="K128" s="17">
        <v>0.24130099999999999</v>
      </c>
      <c r="L128" s="17">
        <v>527.20000000000005</v>
      </c>
      <c r="M128" s="17">
        <v>7.9999999999999996E-6</v>
      </c>
      <c r="N128" s="17">
        <v>438</v>
      </c>
      <c r="O128" s="17">
        <v>0</v>
      </c>
      <c r="P128" s="17">
        <v>0</v>
      </c>
      <c r="Q128" s="17">
        <v>0.98677700000000002</v>
      </c>
      <c r="R128" s="17">
        <v>1.2579070000000001</v>
      </c>
      <c r="S128" s="17">
        <v>1.804859</v>
      </c>
      <c r="T128" s="17">
        <v>0.54695199999999999</v>
      </c>
      <c r="U128" s="17">
        <v>0.30304399999999998</v>
      </c>
      <c r="V128" s="17">
        <v>540.5</v>
      </c>
      <c r="W128" s="17">
        <v>6.7181000000000005E-2</v>
      </c>
      <c r="X128" s="17">
        <v>364</v>
      </c>
      <c r="Y128" s="17">
        <v>0</v>
      </c>
      <c r="Z128" s="17">
        <v>0</v>
      </c>
      <c r="AA128" s="17">
        <v>0.46622200000000003</v>
      </c>
      <c r="AB128" s="17">
        <v>0.108865</v>
      </c>
      <c r="AC128" s="17">
        <v>1.31745</v>
      </c>
      <c r="AD128" s="17">
        <v>0.25</v>
      </c>
      <c r="AE128" s="17">
        <v>1575.3</v>
      </c>
    </row>
    <row r="129" spans="1:31">
      <c r="A129" s="17">
        <v>116</v>
      </c>
      <c r="B129" s="19">
        <v>0.46416666666666667</v>
      </c>
      <c r="C129" s="17">
        <v>17.3</v>
      </c>
      <c r="D129" s="17">
        <v>95.9</v>
      </c>
      <c r="E129" s="17">
        <v>6.2337999999999998E-2</v>
      </c>
      <c r="F129" s="17">
        <v>3.016</v>
      </c>
      <c r="G129" s="17">
        <v>0.956179</v>
      </c>
      <c r="H129" s="17">
        <v>1.0859110000000001</v>
      </c>
      <c r="I129" s="17">
        <v>1.4462330000000001</v>
      </c>
      <c r="J129" s="17">
        <v>0.36032199999999998</v>
      </c>
      <c r="K129" s="17">
        <v>0.24914500000000001</v>
      </c>
      <c r="L129" s="17">
        <v>535</v>
      </c>
      <c r="M129" s="17">
        <v>3.3109E-2</v>
      </c>
      <c r="N129" s="17">
        <v>348</v>
      </c>
      <c r="O129" s="17">
        <v>0</v>
      </c>
      <c r="P129" s="17">
        <v>0</v>
      </c>
      <c r="Q129" s="17">
        <v>0.97587800000000002</v>
      </c>
      <c r="R129" s="17">
        <v>1.2180260000000001</v>
      </c>
      <c r="S129" s="17">
        <v>1.7167349999999999</v>
      </c>
      <c r="T129" s="17">
        <v>0.49870900000000001</v>
      </c>
      <c r="U129" s="17">
        <v>0.29049900000000001</v>
      </c>
      <c r="V129" s="17">
        <v>584.6</v>
      </c>
      <c r="W129" s="17">
        <v>0.14064299999999999</v>
      </c>
      <c r="X129" s="17">
        <v>491</v>
      </c>
      <c r="Y129" s="17">
        <v>0</v>
      </c>
      <c r="Z129" s="17">
        <v>0</v>
      </c>
      <c r="AA129" s="17">
        <v>0.44692100000000001</v>
      </c>
      <c r="AB129" s="17">
        <v>9.7185999999999995E-2</v>
      </c>
      <c r="AC129" s="17">
        <v>1.2664899999999999</v>
      </c>
      <c r="AD129" s="17">
        <v>0.25</v>
      </c>
      <c r="AE129" s="17">
        <v>1552.5</v>
      </c>
    </row>
    <row r="130" spans="1:31">
      <c r="A130" s="17">
        <v>117</v>
      </c>
      <c r="B130" s="19">
        <v>0.46422453703703703</v>
      </c>
      <c r="C130" s="17">
        <v>16.2</v>
      </c>
      <c r="D130" s="17">
        <v>101.4</v>
      </c>
      <c r="E130" s="17">
        <v>5.8879000000000001E-2</v>
      </c>
      <c r="F130" s="17">
        <v>2.8490000000000002</v>
      </c>
      <c r="G130" s="17">
        <v>0.96415899999999999</v>
      </c>
      <c r="H130" s="17">
        <v>1.0470109999999999</v>
      </c>
      <c r="I130" s="17">
        <v>1.3643419999999999</v>
      </c>
      <c r="J130" s="17">
        <v>0.31733099999999997</v>
      </c>
      <c r="K130" s="17">
        <v>0.23258899999999999</v>
      </c>
      <c r="L130" s="17">
        <v>512.79999999999995</v>
      </c>
      <c r="M130" s="17">
        <v>6.0000000000000002E-6</v>
      </c>
      <c r="N130" s="17">
        <v>508</v>
      </c>
      <c r="O130" s="17">
        <v>0</v>
      </c>
      <c r="P130" s="17">
        <v>0</v>
      </c>
      <c r="Q130" s="17">
        <v>0.98159399999999997</v>
      </c>
      <c r="R130" s="17">
        <v>1.2339629999999999</v>
      </c>
      <c r="S130" s="17">
        <v>1.7220089999999999</v>
      </c>
      <c r="T130" s="17">
        <v>0.48804599999999998</v>
      </c>
      <c r="U130" s="17">
        <v>0.28341699999999997</v>
      </c>
      <c r="V130" s="17">
        <v>503.1</v>
      </c>
      <c r="W130" s="17">
        <v>1.0000000000000001E-5</v>
      </c>
      <c r="X130" s="17">
        <v>494</v>
      </c>
      <c r="Y130" s="17">
        <v>0</v>
      </c>
      <c r="Z130" s="17">
        <v>0</v>
      </c>
      <c r="AA130" s="17">
        <v>0.436025</v>
      </c>
      <c r="AB130" s="17">
        <v>0.13710600000000001</v>
      </c>
      <c r="AC130" s="17">
        <v>1.30088</v>
      </c>
      <c r="AD130" s="17">
        <v>0.25</v>
      </c>
      <c r="AE130" s="17">
        <v>1619.5</v>
      </c>
    </row>
    <row r="131" spans="1:31">
      <c r="A131" s="17">
        <v>118</v>
      </c>
      <c r="B131" s="19">
        <v>0.46428240740740739</v>
      </c>
      <c r="C131" s="17">
        <v>14.9</v>
      </c>
      <c r="D131" s="17">
        <v>114</v>
      </c>
      <c r="E131" s="17">
        <v>5.8570999999999998E-2</v>
      </c>
      <c r="F131" s="17">
        <v>2.8340000000000001</v>
      </c>
      <c r="G131" s="17">
        <v>0.966449</v>
      </c>
      <c r="H131" s="17">
        <v>0.99263900000000005</v>
      </c>
      <c r="I131" s="17">
        <v>1.3126230000000001</v>
      </c>
      <c r="J131" s="17">
        <v>0.31998399999999999</v>
      </c>
      <c r="K131" s="17">
        <v>0.24377499999999999</v>
      </c>
      <c r="L131" s="17">
        <v>564.4</v>
      </c>
      <c r="M131" s="17">
        <v>9.0000000000000002E-6</v>
      </c>
      <c r="N131" s="17">
        <v>943</v>
      </c>
      <c r="O131" s="17">
        <v>0</v>
      </c>
      <c r="P131" s="17">
        <v>0</v>
      </c>
      <c r="Q131" s="17">
        <v>0.97043500000000005</v>
      </c>
      <c r="R131" s="17">
        <v>1.22102</v>
      </c>
      <c r="S131" s="17">
        <v>1.668785</v>
      </c>
      <c r="T131" s="17">
        <v>0.44776500000000002</v>
      </c>
      <c r="U131" s="17">
        <v>0.268318</v>
      </c>
      <c r="V131" s="17">
        <v>508.5</v>
      </c>
      <c r="W131" s="17">
        <v>7.9999999999999996E-6</v>
      </c>
      <c r="X131" s="17">
        <v>463</v>
      </c>
      <c r="Y131" s="17">
        <v>0</v>
      </c>
      <c r="Z131" s="17">
        <v>0</v>
      </c>
      <c r="AA131" s="17">
        <v>0.41279700000000003</v>
      </c>
      <c r="AB131" s="17">
        <v>0.267681</v>
      </c>
      <c r="AC131" s="17">
        <v>1.3408800000000001</v>
      </c>
      <c r="AD131" s="17">
        <v>0.25</v>
      </c>
      <c r="AE131" s="17">
        <v>1471.6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2023-02-27T06:54:21Z</dcterms:modified>
</cp:coreProperties>
</file>