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F31DD351-7736-7041-AEED-B38835E4B8B6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/>
  <c r="E175" i="1"/>
  <c r="F175" i="1"/>
  <c r="R175" i="1"/>
  <c r="S175" i="1" s="1"/>
  <c r="G175" i="1"/>
  <c r="H175" i="1"/>
  <c r="Y175" i="1"/>
  <c r="AE175" i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AA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/>
  <c r="AE188" i="1" s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 s="1"/>
  <c r="S190" i="1" s="1"/>
  <c r="G190" i="1"/>
  <c r="H190" i="1"/>
  <c r="Y190" i="1" s="1"/>
  <c r="AE190" i="1" s="1"/>
  <c r="I190" i="1"/>
  <c r="J190" i="1"/>
  <c r="Z190" i="1" s="1"/>
  <c r="K190" i="1"/>
  <c r="L190" i="1"/>
  <c r="T190" i="1" s="1"/>
  <c r="U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R193" i="1" s="1"/>
  <c r="S193" i="1" s="1"/>
  <c r="F193" i="1"/>
  <c r="G193" i="1"/>
  <c r="H193" i="1"/>
  <c r="Y193" i="1"/>
  <c r="AE193" i="1"/>
  <c r="I193" i="1"/>
  <c r="J193" i="1"/>
  <c r="Z193" i="1"/>
  <c r="AA193" i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R194" i="1" s="1"/>
  <c r="S194" i="1" s="1"/>
  <c r="F194" i="1"/>
  <c r="G194" i="1"/>
  <c r="H194" i="1"/>
  <c r="Y194" i="1"/>
  <c r="AE194" i="1"/>
  <c r="I194" i="1"/>
  <c r="J194" i="1"/>
  <c r="Z194" i="1"/>
  <c r="AA194" i="1"/>
  <c r="AB194" i="1" s="1"/>
  <c r="K194" i="1"/>
  <c r="L194" i="1"/>
  <c r="T194" i="1"/>
  <c r="M194" i="1"/>
  <c r="N194" i="1"/>
  <c r="O194" i="1"/>
  <c r="P194" i="1"/>
  <c r="A195" i="1"/>
  <c r="B195" i="1"/>
  <c r="C195" i="1"/>
  <c r="D195" i="1"/>
  <c r="X195" i="1"/>
  <c r="E195" i="1"/>
  <c r="R195" i="1"/>
  <c r="S195" i="1"/>
  <c r="F195" i="1"/>
  <c r="G195" i="1"/>
  <c r="H195" i="1"/>
  <c r="Y195" i="1"/>
  <c r="AE195" i="1"/>
  <c r="I195" i="1"/>
  <c r="J195" i="1"/>
  <c r="Z195" i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R199" i="1"/>
  <c r="S199" i="1"/>
  <c r="F199" i="1"/>
  <c r="G199" i="1"/>
  <c r="H199" i="1"/>
  <c r="Y199" i="1" s="1"/>
  <c r="AE199" i="1" s="1"/>
  <c r="I199" i="1"/>
  <c r="J199" i="1"/>
  <c r="Z199" i="1" s="1"/>
  <c r="AA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R201" i="1" s="1"/>
  <c r="S201" i="1" s="1"/>
  <c r="F201" i="1"/>
  <c r="G201" i="1"/>
  <c r="H201" i="1"/>
  <c r="Y201" i="1"/>
  <c r="AE201" i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R202" i="1" s="1"/>
  <c r="S202" i="1" s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/>
  <c r="S203" i="1"/>
  <c r="G203" i="1"/>
  <c r="H203" i="1"/>
  <c r="Y203" i="1" s="1"/>
  <c r="AE203" i="1" s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R204" i="1"/>
  <c r="S204" i="1" s="1"/>
  <c r="F204" i="1"/>
  <c r="G204" i="1"/>
  <c r="H204" i="1"/>
  <c r="Y204" i="1" s="1"/>
  <c r="AE204" i="1" s="1"/>
  <c r="I204" i="1"/>
  <c r="J204" i="1"/>
  <c r="Z204" i="1"/>
  <c r="AA204" i="1"/>
  <c r="K204" i="1"/>
  <c r="T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S206" i="1"/>
  <c r="F206" i="1"/>
  <c r="R206" i="1" s="1"/>
  <c r="G206" i="1"/>
  <c r="H206" i="1"/>
  <c r="Y206" i="1" s="1"/>
  <c r="AE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R207" i="1" s="1"/>
  <c r="S207" i="1" s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R208" i="1" s="1"/>
  <c r="F208" i="1"/>
  <c r="S208" i="1"/>
  <c r="G208" i="1"/>
  <c r="H208" i="1"/>
  <c r="Y208" i="1"/>
  <c r="AE208" i="1"/>
  <c r="I208" i="1"/>
  <c r="J208" i="1"/>
  <c r="Z208" i="1"/>
  <c r="AA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R210" i="1"/>
  <c r="S210" i="1"/>
  <c r="F210" i="1"/>
  <c r="G210" i="1"/>
  <c r="H210" i="1"/>
  <c r="Y210" i="1"/>
  <c r="AE210" i="1" s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 s="1"/>
  <c r="S211" i="1"/>
  <c r="F211" i="1"/>
  <c r="G211" i="1"/>
  <c r="H211" i="1"/>
  <c r="Y211" i="1" s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 s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 s="1"/>
  <c r="S258" i="1" s="1"/>
  <c r="F258" i="1"/>
  <c r="G258" i="1"/>
  <c r="H258" i="1"/>
  <c r="Y258" i="1" s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/>
  <c r="S353" i="1" s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S355" i="1"/>
  <c r="F355" i="1"/>
  <c r="R355" i="1" s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 s="1"/>
  <c r="AE368" i="1" s="1"/>
  <c r="I368" i="1"/>
  <c r="J368" i="1"/>
  <c r="Z368" i="1" s="1"/>
  <c r="K368" i="1"/>
  <c r="AC368" i="1"/>
  <c r="AD368" i="1" s="1"/>
  <c r="L368" i="1"/>
  <c r="T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 s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 s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 s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/>
  <c r="S418" i="1" s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T422" i="1" s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R425" i="1" s="1"/>
  <c r="F425" i="1"/>
  <c r="G425" i="1"/>
  <c r="H425" i="1"/>
  <c r="Y425" i="1" s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/>
  <c r="G427" i="1"/>
  <c r="H427" i="1"/>
  <c r="Y427" i="1" s="1"/>
  <c r="AE427" i="1" s="1"/>
  <c r="I427" i="1"/>
  <c r="J427" i="1"/>
  <c r="Z427" i="1" s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 s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 s="1"/>
  <c r="AF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/>
  <c r="I454" i="1"/>
  <c r="J454" i="1"/>
  <c r="Z454" i="1" s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AB463" i="1" s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 s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 s="1"/>
  <c r="I466" i="1"/>
  <c r="J466" i="1"/>
  <c r="Z466" i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 s="1"/>
  <c r="AA492" i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 s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/>
  <c r="AE514" i="1" s="1"/>
  <c r="I514" i="1"/>
  <c r="J514" i="1"/>
  <c r="Z514" i="1" s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 s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/>
  <c r="I548" i="1"/>
  <c r="J548" i="1"/>
  <c r="Z548" i="1"/>
  <c r="AA548" i="1" s="1"/>
  <c r="AC548" i="1"/>
  <c r="AD548" i="1" s="1"/>
  <c r="K548" i="1"/>
  <c r="L548" i="1"/>
  <c r="T548" i="1" s="1"/>
  <c r="AB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 s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/>
  <c r="I568" i="1"/>
  <c r="J568" i="1"/>
  <c r="Z568" i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/>
  <c r="E569" i="1"/>
  <c r="R569" i="1" s="1"/>
  <c r="S569" i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 s="1"/>
  <c r="S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 s="1"/>
  <c r="S576" i="1" s="1"/>
  <c r="G576" i="1"/>
  <c r="H576" i="1"/>
  <c r="Y576" i="1" s="1"/>
  <c r="AE576" i="1"/>
  <c r="I576" i="1"/>
  <c r="J576" i="1"/>
  <c r="Z576" i="1" s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 s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/>
  <c r="I602" i="1"/>
  <c r="J602" i="1"/>
  <c r="Z602" i="1" s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 s="1"/>
  <c r="AE613" i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/>
  <c r="E650" i="1"/>
  <c r="F650" i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 s="1"/>
  <c r="E651" i="1"/>
  <c r="F651" i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AB651" i="1"/>
  <c r="V651" i="1"/>
  <c r="X651" i="1"/>
  <c r="Y651" i="1"/>
  <c r="AE651" i="1" s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AC652" i="1" s="1"/>
  <c r="AD652" i="1" s="1"/>
  <c r="AF652" i="1" s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X657" i="1" s="1"/>
  <c r="E657" i="1"/>
  <c r="F657" i="1"/>
  <c r="R657" i="1"/>
  <c r="S657" i="1" s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 s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R670" i="1" s="1"/>
  <c r="S670" i="1" s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 s="1"/>
  <c r="E671" i="1"/>
  <c r="F671" i="1"/>
  <c r="R671" i="1" s="1"/>
  <c r="G671" i="1"/>
  <c r="H671" i="1"/>
  <c r="Y671" i="1"/>
  <c r="I671" i="1"/>
  <c r="J671" i="1"/>
  <c r="K671" i="1"/>
  <c r="L671" i="1"/>
  <c r="M671" i="1"/>
  <c r="N671" i="1"/>
  <c r="O671" i="1"/>
  <c r="P671" i="1"/>
  <c r="S671" i="1"/>
  <c r="Z671" i="1"/>
  <c r="AA671" i="1" s="1"/>
  <c r="AE671" i="1"/>
  <c r="A672" i="1"/>
  <c r="B672" i="1"/>
  <c r="C672" i="1"/>
  <c r="D672" i="1" s="1"/>
  <c r="X672" i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F673" i="1"/>
  <c r="R673" i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V684" i="1" s="1"/>
  <c r="M684" i="1"/>
  <c r="N684" i="1"/>
  <c r="O684" i="1"/>
  <c r="P684" i="1"/>
  <c r="S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I699" i="1"/>
  <c r="J699" i="1"/>
  <c r="K699" i="1"/>
  <c r="L699" i="1"/>
  <c r="M699" i="1"/>
  <c r="N699" i="1"/>
  <c r="O699" i="1"/>
  <c r="P699" i="1"/>
  <c r="V699" i="1"/>
  <c r="Z699" i="1"/>
  <c r="AA699" i="1" s="1"/>
  <c r="AE699" i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S706" i="1"/>
  <c r="V706" i="1"/>
  <c r="A707" i="1"/>
  <c r="B707" i="1"/>
  <c r="C707" i="1"/>
  <c r="D707" i="1" s="1"/>
  <c r="X707" i="1"/>
  <c r="E707" i="1"/>
  <c r="R707" i="1" s="1"/>
  <c r="S707" i="1" s="1"/>
  <c r="F707" i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V709" i="1" s="1"/>
  <c r="M709" i="1"/>
  <c r="N709" i="1"/>
  <c r="O709" i="1"/>
  <c r="P709" i="1"/>
  <c r="A710" i="1"/>
  <c r="B710" i="1"/>
  <c r="C710" i="1"/>
  <c r="D710" i="1" s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/>
  <c r="G717" i="1"/>
  <c r="H717" i="1"/>
  <c r="Y717" i="1"/>
  <c r="I717" i="1"/>
  <c r="J717" i="1"/>
  <c r="Z717" i="1"/>
  <c r="AA717" i="1" s="1"/>
  <c r="K717" i="1"/>
  <c r="L717" i="1"/>
  <c r="V717" i="1" s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E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 s="1"/>
  <c r="S723" i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R728" i="1" s="1"/>
  <c r="S728" i="1" s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 s="1"/>
  <c r="X733" i="1" s="1"/>
  <c r="E733" i="1"/>
  <c r="F733" i="1"/>
  <c r="R733" i="1" s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R736" i="1" s="1"/>
  <c r="S736" i="1" s="1"/>
  <c r="F736" i="1"/>
  <c r="G736" i="1"/>
  <c r="H736" i="1"/>
  <c r="Y736" i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 s="1"/>
  <c r="E740" i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/>
  <c r="E741" i="1"/>
  <c r="F741" i="1"/>
  <c r="R741" i="1"/>
  <c r="S741" i="1" s="1"/>
  <c r="G741" i="1"/>
  <c r="H741" i="1"/>
  <c r="Y741" i="1" s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/>
  <c r="A751" i="1"/>
  <c r="B751" i="1"/>
  <c r="C751" i="1"/>
  <c r="D751" i="1" s="1"/>
  <c r="X751" i="1" s="1"/>
  <c r="E751" i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R754" i="1" s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S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/>
  <c r="E756" i="1"/>
  <c r="F756" i="1"/>
  <c r="R756" i="1"/>
  <c r="S756" i="1" s="1"/>
  <c r="G756" i="1"/>
  <c r="H756" i="1"/>
  <c r="Y756" i="1" s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S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 s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/>
  <c r="E765" i="1"/>
  <c r="R765" i="1" s="1"/>
  <c r="S765" i="1" s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 s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F770" i="1"/>
  <c r="R770" i="1" s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 s="1"/>
  <c r="AE775" i="1" s="1"/>
  <c r="AF775" i="1" s="1"/>
  <c r="I775" i="1"/>
  <c r="J775" i="1"/>
  <c r="K775" i="1"/>
  <c r="L775" i="1"/>
  <c r="T775" i="1"/>
  <c r="AC775" i="1"/>
  <c r="AD775" i="1" s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S778" i="1"/>
  <c r="Z778" i="1"/>
  <c r="AA778" i="1" s="1"/>
  <c r="AB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AF779" i="1" s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/>
  <c r="E781" i="1"/>
  <c r="F781" i="1"/>
  <c r="G781" i="1"/>
  <c r="H781" i="1"/>
  <c r="Y781" i="1" s="1"/>
  <c r="AE781" i="1" s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K782" i="1"/>
  <c r="T782" i="1" s="1"/>
  <c r="AC782" i="1" s="1"/>
  <c r="AD782" i="1" s="1"/>
  <c r="L782" i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 s="1"/>
  <c r="A788" i="1"/>
  <c r="B788" i="1"/>
  <c r="C788" i="1"/>
  <c r="D788" i="1"/>
  <c r="X788" i="1"/>
  <c r="E788" i="1"/>
  <c r="F788" i="1"/>
  <c r="G788" i="1"/>
  <c r="H788" i="1"/>
  <c r="I788" i="1"/>
  <c r="J788" i="1"/>
  <c r="Z788" i="1" s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AB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R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 s="1"/>
  <c r="E796" i="1"/>
  <c r="F796" i="1"/>
  <c r="R796" i="1"/>
  <c r="S796" i="1" s="1"/>
  <c r="G796" i="1"/>
  <c r="H796" i="1"/>
  <c r="I796" i="1"/>
  <c r="J796" i="1"/>
  <c r="Z796" i="1" s="1"/>
  <c r="AA796" i="1" s="1"/>
  <c r="AB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R797" i="1" s="1"/>
  <c r="S797" i="1" s="1"/>
  <c r="F797" i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/>
  <c r="X806" i="1"/>
  <c r="E806" i="1"/>
  <c r="R806" i="1" s="1"/>
  <c r="S806" i="1" s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AB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R830" i="1" s="1"/>
  <c r="S830" i="1" s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 s="1"/>
  <c r="S837" i="1" s="1"/>
  <c r="G837" i="1"/>
  <c r="H837" i="1"/>
  <c r="Y837" i="1" s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T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/>
  <c r="AE855" i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R862" i="1" s="1"/>
  <c r="S862" i="1" s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S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V870" i="1" s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K879" i="1"/>
  <c r="AB879" i="1" s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R883" i="1" s="1"/>
  <c r="S883" i="1" s="1"/>
  <c r="G883" i="1"/>
  <c r="H883" i="1"/>
  <c r="Y883" i="1" s="1"/>
  <c r="AE883" i="1" s="1"/>
  <c r="I883" i="1"/>
  <c r="J883" i="1"/>
  <c r="Z883" i="1" s="1"/>
  <c r="AA883" i="1" s="1"/>
  <c r="K883" i="1"/>
  <c r="L883" i="1"/>
  <c r="T883" i="1" s="1"/>
  <c r="AC883" i="1" s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T885" i="1" s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R893" i="1" s="1"/>
  <c r="S893" i="1" s="1"/>
  <c r="F893" i="1"/>
  <c r="G893" i="1"/>
  <c r="H893" i="1"/>
  <c r="Y893" i="1" s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S898" i="1" s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/>
  <c r="E911" i="1"/>
  <c r="R911" i="1" s="1"/>
  <c r="S911" i="1" s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 s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B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R939" i="1" s="1"/>
  <c r="S939" i="1" s="1"/>
  <c r="F939" i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/>
  <c r="G940" i="1"/>
  <c r="H940" i="1"/>
  <c r="Y940" i="1"/>
  <c r="AE940" i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AB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K953" i="1"/>
  <c r="L953" i="1"/>
  <c r="V953" i="1" s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AB956" i="1" s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Z964" i="1" s="1"/>
  <c r="K964" i="1"/>
  <c r="L964" i="1"/>
  <c r="T964" i="1" s="1"/>
  <c r="AC964" i="1" s="1"/>
  <c r="AD964" i="1" s="1"/>
  <c r="M964" i="1"/>
  <c r="N964" i="1"/>
  <c r="O964" i="1"/>
  <c r="P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R969" i="1" s="1"/>
  <c r="S969" i="1" s="1"/>
  <c r="F969" i="1"/>
  <c r="G969" i="1"/>
  <c r="H969" i="1"/>
  <c r="Y969" i="1" s="1"/>
  <c r="AE969" i="1" s="1"/>
  <c r="I969" i="1"/>
  <c r="J969" i="1"/>
  <c r="Z969" i="1" s="1"/>
  <c r="K969" i="1"/>
  <c r="L969" i="1"/>
  <c r="V969" i="1"/>
  <c r="M969" i="1"/>
  <c r="N969" i="1"/>
  <c r="O969" i="1"/>
  <c r="P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 s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K974" i="1"/>
  <c r="L974" i="1"/>
  <c r="T974" i="1" s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AB975" i="1" s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M976" i="1"/>
  <c r="N976" i="1"/>
  <c r="O976" i="1"/>
  <c r="P976" i="1"/>
  <c r="U976" i="1"/>
  <c r="Z976" i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Z980" i="1" s="1"/>
  <c r="AA980" i="1" s="1"/>
  <c r="K980" i="1"/>
  <c r="T980" i="1" s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V981" i="1" s="1"/>
  <c r="M981" i="1"/>
  <c r="N981" i="1"/>
  <c r="O981" i="1"/>
  <c r="P981" i="1"/>
  <c r="T981" i="1"/>
  <c r="Z981" i="1"/>
  <c r="AA981" i="1" s="1"/>
  <c r="A982" i="1"/>
  <c r="B982" i="1"/>
  <c r="C982" i="1"/>
  <c r="D982" i="1"/>
  <c r="X982" i="1"/>
  <c r="E982" i="1"/>
  <c r="F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 s="1"/>
  <c r="G983" i="1"/>
  <c r="H983" i="1"/>
  <c r="Y983" i="1"/>
  <c r="AE983" i="1"/>
  <c r="I983" i="1"/>
  <c r="J983" i="1"/>
  <c r="Z983" i="1" s="1"/>
  <c r="AA983" i="1" s="1"/>
  <c r="K983" i="1"/>
  <c r="T983" i="1" s="1"/>
  <c r="L983" i="1"/>
  <c r="V983" i="1" s="1"/>
  <c r="M983" i="1"/>
  <c r="N983" i="1"/>
  <c r="O983" i="1"/>
  <c r="P983" i="1"/>
  <c r="A984" i="1"/>
  <c r="B984" i="1"/>
  <c r="C984" i="1"/>
  <c r="D984" i="1" s="1"/>
  <c r="X984" i="1" s="1"/>
  <c r="E984" i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AC986" i="1" s="1"/>
  <c r="AD986" i="1" s="1"/>
  <c r="AF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 s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C991" i="1" s="1"/>
  <c r="AD991" i="1" s="1"/>
  <c r="AF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 s="1"/>
  <c r="AE992" i="1" s="1"/>
  <c r="I992" i="1"/>
  <c r="J992" i="1"/>
  <c r="K992" i="1"/>
  <c r="T992" i="1" s="1"/>
  <c r="U992" i="1" s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U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 s="1"/>
  <c r="A996" i="1"/>
  <c r="B996" i="1"/>
  <c r="C996" i="1"/>
  <c r="D996" i="1"/>
  <c r="X996" i="1" s="1"/>
  <c r="E996" i="1"/>
  <c r="F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C997" i="1" s="1"/>
  <c r="AD997" i="1" s="1"/>
  <c r="AF997" i="1" s="1"/>
  <c r="A998" i="1"/>
  <c r="B998" i="1"/>
  <c r="C998" i="1"/>
  <c r="D998" i="1"/>
  <c r="X998" i="1" s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/>
  <c r="I1000" i="1"/>
  <c r="J1000" i="1"/>
  <c r="Z1000" i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 s="1"/>
  <c r="T637" i="1"/>
  <c r="T612" i="1"/>
  <c r="AC612" i="1"/>
  <c r="AD612" i="1"/>
  <c r="T611" i="1"/>
  <c r="V605" i="1"/>
  <c r="T596" i="1"/>
  <c r="T555" i="1"/>
  <c r="T554" i="1"/>
  <c r="V547" i="1"/>
  <c r="T647" i="1"/>
  <c r="AB647" i="1" s="1"/>
  <c r="AC647" i="1"/>
  <c r="AD647" i="1" s="1"/>
  <c r="T646" i="1"/>
  <c r="U646" i="1"/>
  <c r="T644" i="1"/>
  <c r="AC644" i="1" s="1"/>
  <c r="AD644" i="1" s="1"/>
  <c r="T634" i="1"/>
  <c r="U634" i="1"/>
  <c r="T626" i="1"/>
  <c r="U626" i="1" s="1"/>
  <c r="T614" i="1"/>
  <c r="AB614" i="1"/>
  <c r="T613" i="1"/>
  <c r="AB613" i="1" s="1"/>
  <c r="T561" i="1"/>
  <c r="AC561" i="1" s="1"/>
  <c r="AD561" i="1" s="1"/>
  <c r="AF561" i="1" s="1"/>
  <c r="U548" i="1"/>
  <c r="R521" i="1"/>
  <c r="S521" i="1"/>
  <c r="T696" i="1"/>
  <c r="V696" i="1"/>
  <c r="V998" i="1"/>
  <c r="T998" i="1"/>
  <c r="V980" i="1"/>
  <c r="R974" i="1"/>
  <c r="S974" i="1"/>
  <c r="T967" i="1"/>
  <c r="U967" i="1" s="1"/>
  <c r="R957" i="1"/>
  <c r="S957" i="1" s="1"/>
  <c r="R941" i="1"/>
  <c r="S941" i="1"/>
  <c r="R925" i="1"/>
  <c r="S925" i="1" s="1"/>
  <c r="R909" i="1"/>
  <c r="S909" i="1" s="1"/>
  <c r="R877" i="1"/>
  <c r="S877" i="1"/>
  <c r="R861" i="1"/>
  <c r="S861" i="1"/>
  <c r="R845" i="1"/>
  <c r="S845" i="1" s="1"/>
  <c r="R829" i="1"/>
  <c r="S829" i="1" s="1"/>
  <c r="T786" i="1"/>
  <c r="AC786" i="1"/>
  <c r="AD786" i="1"/>
  <c r="AF786" i="1" s="1"/>
  <c r="T771" i="1"/>
  <c r="U771" i="1" s="1"/>
  <c r="AC771" i="1"/>
  <c r="AD771" i="1"/>
  <c r="T749" i="1"/>
  <c r="AC749" i="1" s="1"/>
  <c r="AD749" i="1" s="1"/>
  <c r="T695" i="1"/>
  <c r="V695" i="1"/>
  <c r="T689" i="1"/>
  <c r="V689" i="1"/>
  <c r="V663" i="1"/>
  <c r="T663" i="1"/>
  <c r="V655" i="1"/>
  <c r="T655" i="1"/>
  <c r="V982" i="1"/>
  <c r="T982" i="1"/>
  <c r="U982" i="1" s="1"/>
  <c r="U974" i="1"/>
  <c r="AC974" i="1"/>
  <c r="AD974" i="1" s="1"/>
  <c r="V992" i="1"/>
  <c r="V962" i="1"/>
  <c r="T962" i="1"/>
  <c r="T702" i="1"/>
  <c r="AC702" i="1" s="1"/>
  <c r="AD702" i="1" s="1"/>
  <c r="V702" i="1"/>
  <c r="T676" i="1"/>
  <c r="V676" i="1"/>
  <c r="T669" i="1"/>
  <c r="V669" i="1"/>
  <c r="V994" i="1"/>
  <c r="T994" i="1"/>
  <c r="U994" i="1"/>
  <c r="V984" i="1"/>
  <c r="T984" i="1"/>
  <c r="V971" i="1"/>
  <c r="T971" i="1"/>
  <c r="AC971" i="1" s="1"/>
  <c r="AD971" i="1" s="1"/>
  <c r="AF971" i="1" s="1"/>
  <c r="U971" i="1"/>
  <c r="T738" i="1"/>
  <c r="AC738" i="1" s="1"/>
  <c r="AD738" i="1" s="1"/>
  <c r="V738" i="1"/>
  <c r="T727" i="1"/>
  <c r="V727" i="1"/>
  <c r="T721" i="1"/>
  <c r="AC721" i="1" s="1"/>
  <c r="AD721" i="1" s="1"/>
  <c r="V721" i="1"/>
  <c r="V661" i="1"/>
  <c r="T661" i="1"/>
  <c r="V653" i="1"/>
  <c r="T653" i="1"/>
  <c r="V996" i="1"/>
  <c r="T996" i="1"/>
  <c r="AC996" i="1" s="1"/>
  <c r="U996" i="1"/>
  <c r="T990" i="1"/>
  <c r="U990" i="1"/>
  <c r="AG990" i="1" s="1"/>
  <c r="AH990" i="1" s="1"/>
  <c r="T985" i="1"/>
  <c r="V978" i="1"/>
  <c r="T978" i="1"/>
  <c r="U978" i="1" s="1"/>
  <c r="V973" i="1"/>
  <c r="T973" i="1"/>
  <c r="T965" i="1"/>
  <c r="U965" i="1"/>
  <c r="R953" i="1"/>
  <c r="S953" i="1" s="1"/>
  <c r="R937" i="1"/>
  <c r="S937" i="1"/>
  <c r="R921" i="1"/>
  <c r="S921" i="1" s="1"/>
  <c r="R905" i="1"/>
  <c r="S905" i="1"/>
  <c r="R889" i="1"/>
  <c r="S889" i="1" s="1"/>
  <c r="R873" i="1"/>
  <c r="S873" i="1"/>
  <c r="R857" i="1"/>
  <c r="S857" i="1" s="1"/>
  <c r="R841" i="1"/>
  <c r="S841" i="1"/>
  <c r="R825" i="1"/>
  <c r="S825" i="1" s="1"/>
  <c r="T774" i="1"/>
  <c r="AB774" i="1" s="1"/>
  <c r="T760" i="1"/>
  <c r="AC760" i="1" s="1"/>
  <c r="AD760" i="1" s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AC670" i="1" s="1"/>
  <c r="AD670" i="1" s="1"/>
  <c r="V670" i="1"/>
  <c r="V645" i="1"/>
  <c r="T645" i="1"/>
  <c r="T742" i="1"/>
  <c r="AC742" i="1"/>
  <c r="AD742" i="1"/>
  <c r="AF742" i="1" s="1"/>
  <c r="T739" i="1"/>
  <c r="AB739" i="1" s="1"/>
  <c r="AC739" i="1"/>
  <c r="AD739" i="1" s="1"/>
  <c r="T735" i="1"/>
  <c r="AC735" i="1" s="1"/>
  <c r="AD735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AB688" i="1" s="1"/>
  <c r="T687" i="1"/>
  <c r="V687" i="1"/>
  <c r="T681" i="1"/>
  <c r="AB681" i="1"/>
  <c r="T664" i="1"/>
  <c r="R660" i="1"/>
  <c r="S660" i="1"/>
  <c r="T658" i="1"/>
  <c r="U658" i="1" s="1"/>
  <c r="T656" i="1"/>
  <c r="AB652" i="1"/>
  <c r="R652" i="1"/>
  <c r="S652" i="1" s="1"/>
  <c r="T650" i="1"/>
  <c r="U650" i="1" s="1"/>
  <c r="T648" i="1"/>
  <c r="AB648" i="1" s="1"/>
  <c r="T642" i="1"/>
  <c r="U642" i="1"/>
  <c r="T640" i="1"/>
  <c r="AC640" i="1" s="1"/>
  <c r="AD640" i="1" s="1"/>
  <c r="AB640" i="1"/>
  <c r="R636" i="1"/>
  <c r="S636" i="1" s="1"/>
  <c r="R631" i="1"/>
  <c r="S631" i="1" s="1"/>
  <c r="R628" i="1"/>
  <c r="S628" i="1"/>
  <c r="T600" i="1"/>
  <c r="U600" i="1" s="1"/>
  <c r="T599" i="1"/>
  <c r="AB599" i="1" s="1"/>
  <c r="U598" i="1"/>
  <c r="AB598" i="1"/>
  <c r="T594" i="1"/>
  <c r="AC594" i="1" s="1"/>
  <c r="AD594" i="1" s="1"/>
  <c r="U594" i="1"/>
  <c r="V594" i="1"/>
  <c r="V564" i="1"/>
  <c r="R547" i="1"/>
  <c r="S547" i="1" s="1"/>
  <c r="V541" i="1"/>
  <c r="T541" i="1"/>
  <c r="R959" i="1"/>
  <c r="S959" i="1"/>
  <c r="R955" i="1"/>
  <c r="S955" i="1" s="1"/>
  <c r="R943" i="1"/>
  <c r="S943" i="1" s="1"/>
  <c r="R935" i="1"/>
  <c r="S935" i="1" s="1"/>
  <c r="R931" i="1"/>
  <c r="S931" i="1"/>
  <c r="R927" i="1"/>
  <c r="S927" i="1"/>
  <c r="R923" i="1"/>
  <c r="S923" i="1" s="1"/>
  <c r="R907" i="1"/>
  <c r="S907" i="1"/>
  <c r="R903" i="1"/>
  <c r="S903" i="1" s="1"/>
  <c r="R899" i="1"/>
  <c r="S899" i="1"/>
  <c r="R895" i="1"/>
  <c r="S895" i="1" s="1"/>
  <c r="R891" i="1"/>
  <c r="S891" i="1"/>
  <c r="R879" i="1"/>
  <c r="S879" i="1" s="1"/>
  <c r="R875" i="1"/>
  <c r="S875" i="1" s="1"/>
  <c r="R871" i="1"/>
  <c r="S871" i="1" s="1"/>
  <c r="R867" i="1"/>
  <c r="S867" i="1"/>
  <c r="R863" i="1"/>
  <c r="S863" i="1"/>
  <c r="R859" i="1"/>
  <c r="S859" i="1"/>
  <c r="R847" i="1"/>
  <c r="S847" i="1" s="1"/>
  <c r="R843" i="1"/>
  <c r="S843" i="1"/>
  <c r="R839" i="1"/>
  <c r="S839" i="1" s="1"/>
  <c r="R835" i="1"/>
  <c r="S835" i="1"/>
  <c r="R831" i="1"/>
  <c r="S831" i="1" s="1"/>
  <c r="R827" i="1"/>
  <c r="S827" i="1" s="1"/>
  <c r="T784" i="1"/>
  <c r="AC784" i="1" s="1"/>
  <c r="AD784" i="1" s="1"/>
  <c r="T780" i="1"/>
  <c r="AC780" i="1"/>
  <c r="AD780" i="1" s="1"/>
  <c r="T776" i="1"/>
  <c r="T772" i="1"/>
  <c r="AC772" i="1" s="1"/>
  <c r="AD772" i="1" s="1"/>
  <c r="AF772" i="1" s="1"/>
  <c r="T769" i="1"/>
  <c r="AB769" i="1" s="1"/>
  <c r="AC769" i="1"/>
  <c r="AD769" i="1"/>
  <c r="T765" i="1"/>
  <c r="R763" i="1"/>
  <c r="S763" i="1"/>
  <c r="T762" i="1"/>
  <c r="AB762" i="1" s="1"/>
  <c r="T759" i="1"/>
  <c r="T755" i="1"/>
  <c r="AC755" i="1"/>
  <c r="AD755" i="1"/>
  <c r="T751" i="1"/>
  <c r="T747" i="1"/>
  <c r="AC747" i="1" s="1"/>
  <c r="AD747" i="1" s="1"/>
  <c r="V739" i="1"/>
  <c r="T737" i="1"/>
  <c r="AC737" i="1" s="1"/>
  <c r="AD737" i="1" s="1"/>
  <c r="V735" i="1"/>
  <c r="T729" i="1"/>
  <c r="AC729" i="1" s="1"/>
  <c r="AD729" i="1" s="1"/>
  <c r="V725" i="1"/>
  <c r="T710" i="1"/>
  <c r="V710" i="1"/>
  <c r="T704" i="1"/>
  <c r="T703" i="1"/>
  <c r="V703" i="1"/>
  <c r="V700" i="1"/>
  <c r="T697" i="1"/>
  <c r="AC697" i="1" s="1"/>
  <c r="AD697" i="1" s="1"/>
  <c r="AB695" i="1"/>
  <c r="V693" i="1"/>
  <c r="T678" i="1"/>
  <c r="V678" i="1"/>
  <c r="T672" i="1"/>
  <c r="T671" i="1"/>
  <c r="AC671" i="1" s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/>
  <c r="T616" i="1"/>
  <c r="T615" i="1"/>
  <c r="AC615" i="1"/>
  <c r="AD615" i="1" s="1"/>
  <c r="U614" i="1"/>
  <c r="T603" i="1"/>
  <c r="AB602" i="1"/>
  <c r="T565" i="1"/>
  <c r="T549" i="1"/>
  <c r="V538" i="1"/>
  <c r="T538" i="1"/>
  <c r="U538" i="1"/>
  <c r="R967" i="1"/>
  <c r="S967" i="1"/>
  <c r="R965" i="1"/>
  <c r="S965" i="1"/>
  <c r="R963" i="1"/>
  <c r="S963" i="1" s="1"/>
  <c r="R954" i="1"/>
  <c r="S954" i="1" s="1"/>
  <c r="R950" i="1"/>
  <c r="S950" i="1"/>
  <c r="R946" i="1"/>
  <c r="S946" i="1" s="1"/>
  <c r="R942" i="1"/>
  <c r="S942" i="1"/>
  <c r="R938" i="1"/>
  <c r="S938" i="1" s="1"/>
  <c r="R930" i="1"/>
  <c r="S930" i="1" s="1"/>
  <c r="R922" i="1"/>
  <c r="S922" i="1" s="1"/>
  <c r="R918" i="1"/>
  <c r="S918" i="1" s="1"/>
  <c r="R914" i="1"/>
  <c r="S914" i="1" s="1"/>
  <c r="R910" i="1"/>
  <c r="S910" i="1"/>
  <c r="R906" i="1"/>
  <c r="S906" i="1" s="1"/>
  <c r="R902" i="1"/>
  <c r="S902" i="1"/>
  <c r="R890" i="1"/>
  <c r="S890" i="1" s="1"/>
  <c r="R886" i="1"/>
  <c r="S886" i="1"/>
  <c r="R882" i="1"/>
  <c r="S882" i="1" s="1"/>
  <c r="R878" i="1"/>
  <c r="S878" i="1"/>
  <c r="R874" i="1"/>
  <c r="S874" i="1" s="1"/>
  <c r="R870" i="1"/>
  <c r="S870" i="1" s="1"/>
  <c r="R858" i="1"/>
  <c r="S858" i="1"/>
  <c r="R854" i="1"/>
  <c r="S854" i="1"/>
  <c r="R850" i="1"/>
  <c r="S850" i="1" s="1"/>
  <c r="R846" i="1"/>
  <c r="S846" i="1"/>
  <c r="R842" i="1"/>
  <c r="S842" i="1"/>
  <c r="R838" i="1"/>
  <c r="S838" i="1" s="1"/>
  <c r="R834" i="1"/>
  <c r="S834" i="1" s="1"/>
  <c r="R826" i="1"/>
  <c r="S826" i="1" s="1"/>
  <c r="T785" i="1"/>
  <c r="AB785" i="1" s="1"/>
  <c r="T781" i="1"/>
  <c r="AC781" i="1" s="1"/>
  <c r="AD781" i="1" s="1"/>
  <c r="T777" i="1"/>
  <c r="AC777" i="1"/>
  <c r="AD777" i="1" s="1"/>
  <c r="T773" i="1"/>
  <c r="T770" i="1"/>
  <c r="AC770" i="1"/>
  <c r="AD770" i="1"/>
  <c r="T766" i="1"/>
  <c r="AB766" i="1" s="1"/>
  <c r="AC766" i="1"/>
  <c r="AD766" i="1"/>
  <c r="T763" i="1"/>
  <c r="AC763" i="1" s="1"/>
  <c r="AD763" i="1" s="1"/>
  <c r="AF763" i="1" s="1"/>
  <c r="T756" i="1"/>
  <c r="AC756" i="1"/>
  <c r="AD756" i="1" s="1"/>
  <c r="T752" i="1"/>
  <c r="U752" i="1" s="1"/>
  <c r="AC752" i="1"/>
  <c r="AD752" i="1" s="1"/>
  <c r="T748" i="1"/>
  <c r="AC748" i="1" s="1"/>
  <c r="AD748" i="1" s="1"/>
  <c r="T744" i="1"/>
  <c r="AC744" i="1"/>
  <c r="AD744" i="1" s="1"/>
  <c r="AF744" i="1" s="1"/>
  <c r="T741" i="1"/>
  <c r="T740" i="1"/>
  <c r="AC740" i="1"/>
  <c r="AD740" i="1"/>
  <c r="T736" i="1"/>
  <c r="AC736" i="1"/>
  <c r="AD736" i="1"/>
  <c r="T733" i="1"/>
  <c r="AC733" i="1" s="1"/>
  <c r="AD733" i="1" s="1"/>
  <c r="T732" i="1"/>
  <c r="AC732" i="1"/>
  <c r="AD732" i="1" s="1"/>
  <c r="AF732" i="1" s="1"/>
  <c r="V732" i="1"/>
  <c r="V720" i="1"/>
  <c r="T718" i="1"/>
  <c r="V718" i="1"/>
  <c r="V713" i="1"/>
  <c r="T712" i="1"/>
  <c r="T711" i="1"/>
  <c r="AC711" i="1" s="1"/>
  <c r="V711" i="1"/>
  <c r="T705" i="1"/>
  <c r="AB703" i="1"/>
  <c r="V688" i="1"/>
  <c r="T686" i="1"/>
  <c r="V686" i="1"/>
  <c r="V681" i="1"/>
  <c r="T680" i="1"/>
  <c r="T679" i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/>
  <c r="V658" i="1"/>
  <c r="V656" i="1"/>
  <c r="T654" i="1"/>
  <c r="R653" i="1"/>
  <c r="S653" i="1" s="1"/>
  <c r="U651" i="1"/>
  <c r="AC651" i="1"/>
  <c r="AD651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AC618" i="1" s="1"/>
  <c r="U618" i="1"/>
  <c r="V613" i="1"/>
  <c r="V606" i="1"/>
  <c r="T606" i="1"/>
  <c r="U606" i="1" s="1"/>
  <c r="R605" i="1"/>
  <c r="S605" i="1"/>
  <c r="T588" i="1"/>
  <c r="AB588" i="1" s="1"/>
  <c r="V588" i="1"/>
  <c r="T544" i="1"/>
  <c r="V526" i="1"/>
  <c r="T734" i="1"/>
  <c r="AC734" i="1" s="1"/>
  <c r="AD734" i="1" s="1"/>
  <c r="AF734" i="1" s="1"/>
  <c r="T730" i="1"/>
  <c r="AB725" i="1"/>
  <c r="T723" i="1"/>
  <c r="T722" i="1"/>
  <c r="T715" i="1"/>
  <c r="AB715" i="1"/>
  <c r="T714" i="1"/>
  <c r="T707" i="1"/>
  <c r="T706" i="1"/>
  <c r="T699" i="1"/>
  <c r="AB699" i="1"/>
  <c r="T698" i="1"/>
  <c r="AB693" i="1"/>
  <c r="T691" i="1"/>
  <c r="T690" i="1"/>
  <c r="T683" i="1"/>
  <c r="AB683" i="1"/>
  <c r="T682" i="1"/>
  <c r="AB677" i="1"/>
  <c r="T675" i="1"/>
  <c r="U675" i="1" s="1"/>
  <c r="T674" i="1"/>
  <c r="AB669" i="1"/>
  <c r="T667" i="1"/>
  <c r="AB667" i="1"/>
  <c r="T666" i="1"/>
  <c r="AB666" i="1" s="1"/>
  <c r="R662" i="1"/>
  <c r="S662" i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AC636" i="1" s="1"/>
  <c r="AD636" i="1" s="1"/>
  <c r="AF636" i="1" s="1"/>
  <c r="T635" i="1"/>
  <c r="U635" i="1" s="1"/>
  <c r="T631" i="1"/>
  <c r="T628" i="1"/>
  <c r="AC628" i="1" s="1"/>
  <c r="AD628" i="1" s="1"/>
  <c r="R620" i="1"/>
  <c r="S620" i="1"/>
  <c r="T610" i="1"/>
  <c r="T608" i="1"/>
  <c r="AB608" i="1" s="1"/>
  <c r="R604" i="1"/>
  <c r="S604" i="1"/>
  <c r="T545" i="1"/>
  <c r="V542" i="1"/>
  <c r="T542" i="1"/>
  <c r="AC542" i="1" s="1"/>
  <c r="AD542" i="1" s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/>
  <c r="R616" i="1"/>
  <c r="S616" i="1" s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U595" i="1" s="1"/>
  <c r="R594" i="1"/>
  <c r="S594" i="1" s="1"/>
  <c r="R588" i="1"/>
  <c r="S588" i="1" s="1"/>
  <c r="T571" i="1"/>
  <c r="U571" i="1"/>
  <c r="R554" i="1"/>
  <c r="S554" i="1" s="1"/>
  <c r="T553" i="1"/>
  <c r="AB553" i="1" s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 s="1"/>
  <c r="AC635" i="1"/>
  <c r="AD635" i="1"/>
  <c r="AF635" i="1" s="1"/>
  <c r="AB635" i="1"/>
  <c r="AB634" i="1"/>
  <c r="U628" i="1"/>
  <c r="AC553" i="1"/>
  <c r="AD553" i="1" s="1"/>
  <c r="AF553" i="1" s="1"/>
  <c r="U596" i="1"/>
  <c r="AC596" i="1"/>
  <c r="AD596" i="1"/>
  <c r="AF596" i="1"/>
  <c r="AG596" i="1" s="1"/>
  <c r="AH596" i="1" s="1"/>
  <c r="U647" i="1"/>
  <c r="U624" i="1"/>
  <c r="AC624" i="1"/>
  <c r="AD624" i="1" s="1"/>
  <c r="U623" i="1"/>
  <c r="AB623" i="1"/>
  <c r="AC623" i="1"/>
  <c r="AD623" i="1"/>
  <c r="AF623" i="1"/>
  <c r="AC608" i="1"/>
  <c r="AD608" i="1" s="1"/>
  <c r="AC599" i="1"/>
  <c r="AD599" i="1" s="1"/>
  <c r="AF599" i="1" s="1"/>
  <c r="U556" i="1"/>
  <c r="AD556" i="1"/>
  <c r="AF556" i="1"/>
  <c r="AG556" i="1" s="1"/>
  <c r="AH556" i="1" s="1"/>
  <c r="U644" i="1"/>
  <c r="AF644" i="1"/>
  <c r="U643" i="1"/>
  <c r="AC643" i="1"/>
  <c r="AD643" i="1"/>
  <c r="AB643" i="1"/>
  <c r="U639" i="1"/>
  <c r="AB639" i="1"/>
  <c r="AC639" i="1"/>
  <c r="AD639" i="1"/>
  <c r="AB626" i="1"/>
  <c r="U619" i="1"/>
  <c r="AB618" i="1"/>
  <c r="U612" i="1"/>
  <c r="AB603" i="1"/>
  <c r="AB644" i="1"/>
  <c r="AB636" i="1"/>
  <c r="V529" i="1"/>
  <c r="V634" i="1"/>
  <c r="V626" i="1"/>
  <c r="T607" i="1"/>
  <c r="V544" i="1"/>
  <c r="V521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U528" i="1" s="1"/>
  <c r="AC528" i="1"/>
  <c r="AD528" i="1"/>
  <c r="AF528" i="1" s="1"/>
  <c r="T520" i="1"/>
  <c r="AA218" i="1"/>
  <c r="S431" i="1"/>
  <c r="AD996" i="1"/>
  <c r="AC993" i="1"/>
  <c r="AD993" i="1" s="1"/>
  <c r="AC976" i="1"/>
  <c r="AD976" i="1"/>
  <c r="AC975" i="1"/>
  <c r="AD975" i="1" s="1"/>
  <c r="AC963" i="1"/>
  <c r="AD963" i="1" s="1"/>
  <c r="T822" i="1"/>
  <c r="AB822" i="1" s="1"/>
  <c r="T818" i="1"/>
  <c r="AB818" i="1"/>
  <c r="T814" i="1"/>
  <c r="T798" i="1"/>
  <c r="AB798" i="1" s="1"/>
  <c r="T794" i="1"/>
  <c r="AB794" i="1" s="1"/>
  <c r="AF782" i="1"/>
  <c r="AG782" i="1" s="1"/>
  <c r="AH782" i="1" s="1"/>
  <c r="AF766" i="1"/>
  <c r="AF746" i="1"/>
  <c r="AG746" i="1" s="1"/>
  <c r="AH746" i="1" s="1"/>
  <c r="AF731" i="1"/>
  <c r="AC724" i="1"/>
  <c r="AD724" i="1"/>
  <c r="U724" i="1"/>
  <c r="AC708" i="1"/>
  <c r="AD708" i="1" s="1"/>
  <c r="U708" i="1"/>
  <c r="AC692" i="1"/>
  <c r="AD692" i="1"/>
  <c r="U692" i="1"/>
  <c r="AC676" i="1"/>
  <c r="AD676" i="1"/>
  <c r="U676" i="1"/>
  <c r="AC668" i="1"/>
  <c r="AD668" i="1" s="1"/>
  <c r="U668" i="1"/>
  <c r="V905" i="1"/>
  <c r="T905" i="1"/>
  <c r="AB905" i="1"/>
  <c r="V904" i="1"/>
  <c r="T904" i="1"/>
  <c r="V901" i="1"/>
  <c r="T901" i="1"/>
  <c r="V896" i="1"/>
  <c r="T896" i="1"/>
  <c r="V890" i="1"/>
  <c r="T890" i="1"/>
  <c r="U890" i="1" s="1"/>
  <c r="V883" i="1"/>
  <c r="V882" i="1"/>
  <c r="T882" i="1"/>
  <c r="V881" i="1"/>
  <c r="T881" i="1"/>
  <c r="U881" i="1" s="1"/>
  <c r="V879" i="1"/>
  <c r="T879" i="1"/>
  <c r="U879" i="1" s="1"/>
  <c r="V878" i="1"/>
  <c r="T878" i="1"/>
  <c r="AB878" i="1" s="1"/>
  <c r="V877" i="1"/>
  <c r="T877" i="1"/>
  <c r="V876" i="1"/>
  <c r="T876" i="1"/>
  <c r="V875" i="1"/>
  <c r="T875" i="1"/>
  <c r="V874" i="1"/>
  <c r="T874" i="1"/>
  <c r="V873" i="1"/>
  <c r="T873" i="1"/>
  <c r="V872" i="1"/>
  <c r="T872" i="1"/>
  <c r="AB872" i="1" s="1"/>
  <c r="V871" i="1"/>
  <c r="T871" i="1"/>
  <c r="V869" i="1"/>
  <c r="T869" i="1"/>
  <c r="V868" i="1"/>
  <c r="T868" i="1"/>
  <c r="AB868" i="1" s="1"/>
  <c r="V867" i="1"/>
  <c r="T867" i="1"/>
  <c r="V866" i="1"/>
  <c r="T866" i="1"/>
  <c r="AB866" i="1"/>
  <c r="V865" i="1"/>
  <c r="T865" i="1"/>
  <c r="AB865" i="1" s="1"/>
  <c r="V864" i="1"/>
  <c r="T864" i="1"/>
  <c r="V863" i="1"/>
  <c r="T863" i="1"/>
  <c r="V862" i="1"/>
  <c r="T862" i="1"/>
  <c r="AC862" i="1" s="1"/>
  <c r="AD862" i="1" s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T856" i="1"/>
  <c r="AB856" i="1" s="1"/>
  <c r="V855" i="1"/>
  <c r="T855" i="1"/>
  <c r="V854" i="1"/>
  <c r="T854" i="1"/>
  <c r="V853" i="1"/>
  <c r="V852" i="1"/>
  <c r="T852" i="1"/>
  <c r="V851" i="1"/>
  <c r="T851" i="1"/>
  <c r="AC851" i="1" s="1"/>
  <c r="AD851" i="1" s="1"/>
  <c r="V850" i="1"/>
  <c r="T850" i="1"/>
  <c r="AB850" i="1" s="1"/>
  <c r="V849" i="1"/>
  <c r="T849" i="1"/>
  <c r="V848" i="1"/>
  <c r="T848" i="1"/>
  <c r="V847" i="1"/>
  <c r="T847" i="1"/>
  <c r="V846" i="1"/>
  <c r="T846" i="1"/>
  <c r="AB846" i="1" s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AB836" i="1" s="1"/>
  <c r="V835" i="1"/>
  <c r="T835" i="1"/>
  <c r="V834" i="1"/>
  <c r="T834" i="1"/>
  <c r="AC834" i="1" s="1"/>
  <c r="V833" i="1"/>
  <c r="T833" i="1"/>
  <c r="AB833" i="1" s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T826" i="1"/>
  <c r="V825" i="1"/>
  <c r="T825" i="1"/>
  <c r="V824" i="1"/>
  <c r="T824" i="1"/>
  <c r="AB824" i="1" s="1"/>
  <c r="AB823" i="1"/>
  <c r="T823" i="1"/>
  <c r="T819" i="1"/>
  <c r="U819" i="1" s="1"/>
  <c r="AB815" i="1"/>
  <c r="T815" i="1"/>
  <c r="T811" i="1"/>
  <c r="AB811" i="1" s="1"/>
  <c r="AB807" i="1"/>
  <c r="T807" i="1"/>
  <c r="AB803" i="1"/>
  <c r="T803" i="1"/>
  <c r="AC803" i="1" s="1"/>
  <c r="AB799" i="1"/>
  <c r="T799" i="1"/>
  <c r="T795" i="1"/>
  <c r="AB795" i="1" s="1"/>
  <c r="AB791" i="1"/>
  <c r="T791" i="1"/>
  <c r="AF783" i="1"/>
  <c r="AG783" i="1" s="1"/>
  <c r="AH783" i="1" s="1"/>
  <c r="AF767" i="1"/>
  <c r="AG767" i="1" s="1"/>
  <c r="AH767" i="1" s="1"/>
  <c r="AF755" i="1"/>
  <c r="AF743" i="1"/>
  <c r="AF738" i="1"/>
  <c r="AF624" i="1"/>
  <c r="AF595" i="1"/>
  <c r="AC995" i="1"/>
  <c r="AD995" i="1" s="1"/>
  <c r="AF995" i="1" s="1"/>
  <c r="AC982" i="1"/>
  <c r="AD982" i="1" s="1"/>
  <c r="AC965" i="1"/>
  <c r="AD965" i="1" s="1"/>
  <c r="T810" i="1"/>
  <c r="T806" i="1"/>
  <c r="AB806" i="1" s="1"/>
  <c r="T802" i="1"/>
  <c r="U802" i="1" s="1"/>
  <c r="AF778" i="1"/>
  <c r="V958" i="1"/>
  <c r="T958" i="1"/>
  <c r="U958" i="1" s="1"/>
  <c r="V957" i="1"/>
  <c r="T957" i="1"/>
  <c r="AB957" i="1" s="1"/>
  <c r="T956" i="1"/>
  <c r="V955" i="1"/>
  <c r="T955" i="1"/>
  <c r="AC955" i="1" s="1"/>
  <c r="V954" i="1"/>
  <c r="T954" i="1"/>
  <c r="AB954" i="1" s="1"/>
  <c r="T953" i="1"/>
  <c r="AB953" i="1" s="1"/>
  <c r="V952" i="1"/>
  <c r="T952" i="1"/>
  <c r="AB952" i="1" s="1"/>
  <c r="V950" i="1"/>
  <c r="T950" i="1"/>
  <c r="AB950" i="1" s="1"/>
  <c r="V948" i="1"/>
  <c r="T948" i="1"/>
  <c r="AB948" i="1" s="1"/>
  <c r="V946" i="1"/>
  <c r="T946" i="1"/>
  <c r="V945" i="1"/>
  <c r="T945" i="1"/>
  <c r="AC945" i="1" s="1"/>
  <c r="AD945" i="1" s="1"/>
  <c r="V939" i="1"/>
  <c r="T939" i="1"/>
  <c r="AC939" i="1" s="1"/>
  <c r="AD939" i="1" s="1"/>
  <c r="V935" i="1"/>
  <c r="T935" i="1"/>
  <c r="V934" i="1"/>
  <c r="T934" i="1"/>
  <c r="AB934" i="1"/>
  <c r="V926" i="1"/>
  <c r="T926" i="1"/>
  <c r="U926" i="1" s="1"/>
  <c r="V921" i="1"/>
  <c r="T921" i="1"/>
  <c r="V920" i="1"/>
  <c r="T920" i="1"/>
  <c r="AB920" i="1" s="1"/>
  <c r="V918" i="1"/>
  <c r="T918" i="1"/>
  <c r="AB918" i="1"/>
  <c r="V917" i="1"/>
  <c r="T917" i="1"/>
  <c r="AB917" i="1" s="1"/>
  <c r="V916" i="1"/>
  <c r="T916" i="1"/>
  <c r="V914" i="1"/>
  <c r="T914" i="1"/>
  <c r="AC914" i="1" s="1"/>
  <c r="AD914" i="1" s="1"/>
  <c r="AF914" i="1" s="1"/>
  <c r="V913" i="1"/>
  <c r="T913" i="1"/>
  <c r="V910" i="1"/>
  <c r="T910" i="1"/>
  <c r="V907" i="1"/>
  <c r="V906" i="1"/>
  <c r="T906" i="1"/>
  <c r="AC906" i="1" s="1"/>
  <c r="AD906" i="1" s="1"/>
  <c r="V902" i="1"/>
  <c r="T902" i="1"/>
  <c r="V899" i="1"/>
  <c r="T899" i="1"/>
  <c r="V895" i="1"/>
  <c r="T895" i="1"/>
  <c r="AB895" i="1"/>
  <c r="V893" i="1"/>
  <c r="T893" i="1"/>
  <c r="V891" i="1"/>
  <c r="T891" i="1"/>
  <c r="U891" i="1" s="1"/>
  <c r="V889" i="1"/>
  <c r="T889" i="1"/>
  <c r="AB889" i="1" s="1"/>
  <c r="V887" i="1"/>
  <c r="T887" i="1"/>
  <c r="AB887" i="1"/>
  <c r="V885" i="1"/>
  <c r="V880" i="1"/>
  <c r="T880" i="1"/>
  <c r="AB880" i="1"/>
  <c r="AB993" i="1"/>
  <c r="AB983" i="1"/>
  <c r="AB982" i="1"/>
  <c r="AB981" i="1"/>
  <c r="AB980" i="1"/>
  <c r="AB974" i="1"/>
  <c r="AB965" i="1"/>
  <c r="AB964" i="1"/>
  <c r="AB929" i="1"/>
  <c r="AB896" i="1"/>
  <c r="AB890" i="1"/>
  <c r="AB882" i="1"/>
  <c r="AB871" i="1"/>
  <c r="AB867" i="1"/>
  <c r="AB864" i="1"/>
  <c r="AB863" i="1"/>
  <c r="AB861" i="1"/>
  <c r="AB860" i="1"/>
  <c r="AB857" i="1"/>
  <c r="AB853" i="1"/>
  <c r="AB852" i="1"/>
  <c r="AB851" i="1"/>
  <c r="AB849" i="1"/>
  <c r="AB843" i="1"/>
  <c r="AB841" i="1"/>
  <c r="AB840" i="1"/>
  <c r="AB839" i="1"/>
  <c r="AB835" i="1"/>
  <c r="AB832" i="1"/>
  <c r="AB831" i="1"/>
  <c r="AB829" i="1"/>
  <c r="AB828" i="1"/>
  <c r="AB825" i="1"/>
  <c r="T820" i="1"/>
  <c r="AB820" i="1" s="1"/>
  <c r="AB816" i="1"/>
  <c r="T816" i="1"/>
  <c r="AB812" i="1"/>
  <c r="T812" i="1"/>
  <c r="AB808" i="1"/>
  <c r="T808" i="1"/>
  <c r="T804" i="1"/>
  <c r="AB800" i="1"/>
  <c r="T800" i="1"/>
  <c r="T796" i="1"/>
  <c r="AB792" i="1"/>
  <c r="T792" i="1"/>
  <c r="T788" i="1"/>
  <c r="AB788" i="1" s="1"/>
  <c r="AF784" i="1"/>
  <c r="AF764" i="1"/>
  <c r="AF752" i="1"/>
  <c r="AG752" i="1" s="1"/>
  <c r="AH752" i="1" s="1"/>
  <c r="AF748" i="1"/>
  <c r="AF729" i="1"/>
  <c r="AC712" i="1"/>
  <c r="AD712" i="1"/>
  <c r="U712" i="1"/>
  <c r="AC704" i="1"/>
  <c r="AD704" i="1" s="1"/>
  <c r="U704" i="1"/>
  <c r="AC688" i="1"/>
  <c r="AD688" i="1" s="1"/>
  <c r="AF688" i="1" s="1"/>
  <c r="U688" i="1"/>
  <c r="AC680" i="1"/>
  <c r="AD680" i="1" s="1"/>
  <c r="AC672" i="1"/>
  <c r="AD672" i="1"/>
  <c r="U672" i="1"/>
  <c r="U588" i="1"/>
  <c r="AC588" i="1"/>
  <c r="AD588" i="1" s="1"/>
  <c r="AC990" i="1"/>
  <c r="AD990" i="1"/>
  <c r="AF990" i="1" s="1"/>
  <c r="AC978" i="1"/>
  <c r="AD978" i="1" s="1"/>
  <c r="AC967" i="1"/>
  <c r="AD967" i="1" s="1"/>
  <c r="T790" i="1"/>
  <c r="AF754" i="1"/>
  <c r="AG754" i="1" s="1"/>
  <c r="AH754" i="1" s="1"/>
  <c r="AF750" i="1"/>
  <c r="AG750" i="1" s="1"/>
  <c r="AF739" i="1"/>
  <c r="V960" i="1"/>
  <c r="T960" i="1"/>
  <c r="V959" i="1"/>
  <c r="T959" i="1"/>
  <c r="V949" i="1"/>
  <c r="T949" i="1"/>
  <c r="V944" i="1"/>
  <c r="T944" i="1"/>
  <c r="AB944" i="1"/>
  <c r="V943" i="1"/>
  <c r="T943" i="1"/>
  <c r="V942" i="1"/>
  <c r="T942" i="1"/>
  <c r="AB942" i="1" s="1"/>
  <c r="V941" i="1"/>
  <c r="T941" i="1"/>
  <c r="V940" i="1"/>
  <c r="T940" i="1"/>
  <c r="AB940" i="1" s="1"/>
  <c r="V938" i="1"/>
  <c r="T938" i="1"/>
  <c r="V937" i="1"/>
  <c r="T937" i="1"/>
  <c r="V936" i="1"/>
  <c r="T936" i="1"/>
  <c r="V933" i="1"/>
  <c r="T933" i="1"/>
  <c r="AB933" i="1" s="1"/>
  <c r="V932" i="1"/>
  <c r="T932" i="1"/>
  <c r="AB932" i="1" s="1"/>
  <c r="V931" i="1"/>
  <c r="T931" i="1"/>
  <c r="U931" i="1" s="1"/>
  <c r="V930" i="1"/>
  <c r="T930" i="1"/>
  <c r="V929" i="1"/>
  <c r="T929" i="1"/>
  <c r="V928" i="1"/>
  <c r="T928" i="1"/>
  <c r="V927" i="1"/>
  <c r="T927" i="1"/>
  <c r="V925" i="1"/>
  <c r="V923" i="1"/>
  <c r="T923" i="1"/>
  <c r="V915" i="1"/>
  <c r="T915" i="1"/>
  <c r="V912" i="1"/>
  <c r="T912" i="1"/>
  <c r="V909" i="1"/>
  <c r="T909" i="1"/>
  <c r="U909" i="1" s="1"/>
  <c r="V908" i="1"/>
  <c r="T908" i="1"/>
  <c r="AB908" i="1"/>
  <c r="V903" i="1"/>
  <c r="T903" i="1"/>
  <c r="V900" i="1"/>
  <c r="T900" i="1"/>
  <c r="AB900" i="1"/>
  <c r="V897" i="1"/>
  <c r="T897" i="1"/>
  <c r="AC897" i="1" s="1"/>
  <c r="AD897" i="1" s="1"/>
  <c r="V894" i="1"/>
  <c r="T894" i="1"/>
  <c r="AB894" i="1" s="1"/>
  <c r="V886" i="1"/>
  <c r="T886" i="1"/>
  <c r="V884" i="1"/>
  <c r="T884" i="1"/>
  <c r="AB884" i="1" s="1"/>
  <c r="AB991" i="1"/>
  <c r="AB990" i="1"/>
  <c r="T821" i="1"/>
  <c r="AB821" i="1" s="1"/>
  <c r="T817" i="1"/>
  <c r="T813" i="1"/>
  <c r="AB813" i="1" s="1"/>
  <c r="T809" i="1"/>
  <c r="U809" i="1" s="1"/>
  <c r="T805" i="1"/>
  <c r="T801" i="1"/>
  <c r="T797" i="1"/>
  <c r="AB797" i="1"/>
  <c r="T793" i="1"/>
  <c r="AC793" i="1" s="1"/>
  <c r="T789" i="1"/>
  <c r="AB789" i="1" s="1"/>
  <c r="AF769" i="1"/>
  <c r="AF761" i="1"/>
  <c r="AG761" i="1"/>
  <c r="AH761" i="1" s="1"/>
  <c r="AF757" i="1"/>
  <c r="AF753" i="1"/>
  <c r="AF745" i="1"/>
  <c r="AG745" i="1"/>
  <c r="AH745" i="1" s="1"/>
  <c r="AF740" i="1"/>
  <c r="U727" i="1"/>
  <c r="AB724" i="1"/>
  <c r="AC723" i="1"/>
  <c r="AD723" i="1" s="1"/>
  <c r="AF723" i="1" s="1"/>
  <c r="U723" i="1"/>
  <c r="AC719" i="1"/>
  <c r="AD719" i="1"/>
  <c r="U719" i="1"/>
  <c r="AC715" i="1"/>
  <c r="AD715" i="1" s="1"/>
  <c r="U715" i="1"/>
  <c r="AB712" i="1"/>
  <c r="AD711" i="1"/>
  <c r="AF711" i="1" s="1"/>
  <c r="U711" i="1"/>
  <c r="AB708" i="1"/>
  <c r="AC707" i="1"/>
  <c r="AD707" i="1" s="1"/>
  <c r="AB704" i="1"/>
  <c r="AC703" i="1"/>
  <c r="AD703" i="1"/>
  <c r="U703" i="1"/>
  <c r="AC699" i="1"/>
  <c r="AD699" i="1" s="1"/>
  <c r="AF699" i="1" s="1"/>
  <c r="U699" i="1"/>
  <c r="AC695" i="1"/>
  <c r="AD695" i="1"/>
  <c r="U695" i="1"/>
  <c r="AB692" i="1"/>
  <c r="AC691" i="1"/>
  <c r="AD691" i="1" s="1"/>
  <c r="AC687" i="1"/>
  <c r="AD687" i="1"/>
  <c r="U687" i="1"/>
  <c r="AC683" i="1"/>
  <c r="AD683" i="1" s="1"/>
  <c r="U683" i="1"/>
  <c r="U679" i="1"/>
  <c r="AB676" i="1"/>
  <c r="AC675" i="1"/>
  <c r="AD675" i="1" s="1"/>
  <c r="AB672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/>
  <c r="U645" i="1"/>
  <c r="AC645" i="1"/>
  <c r="AD645" i="1" s="1"/>
  <c r="AF645" i="1" s="1"/>
  <c r="U637" i="1"/>
  <c r="AC637" i="1"/>
  <c r="AD637" i="1" s="1"/>
  <c r="U629" i="1"/>
  <c r="AC629" i="1"/>
  <c r="AD629" i="1" s="1"/>
  <c r="U621" i="1"/>
  <c r="AC621" i="1"/>
  <c r="AD621" i="1"/>
  <c r="U613" i="1"/>
  <c r="AC613" i="1"/>
  <c r="AD613" i="1" s="1"/>
  <c r="AF613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V777" i="1"/>
  <c r="V776" i="1"/>
  <c r="V775" i="1"/>
  <c r="AB775" i="1"/>
  <c r="V774" i="1"/>
  <c r="V773" i="1"/>
  <c r="V772" i="1"/>
  <c r="AB772" i="1"/>
  <c r="V771" i="1"/>
  <c r="AB771" i="1"/>
  <c r="V770" i="1"/>
  <c r="AB770" i="1"/>
  <c r="V769" i="1"/>
  <c r="V768" i="1"/>
  <c r="V767" i="1"/>
  <c r="AB767" i="1"/>
  <c r="V766" i="1"/>
  <c r="V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V740" i="1"/>
  <c r="AB740" i="1"/>
  <c r="AB738" i="1"/>
  <c r="AB735" i="1"/>
  <c r="AB734" i="1"/>
  <c r="AB733" i="1"/>
  <c r="AB732" i="1"/>
  <c r="AB731" i="1"/>
  <c r="AB729" i="1"/>
  <c r="AC722" i="1"/>
  <c r="AD722" i="1"/>
  <c r="U722" i="1"/>
  <c r="AC718" i="1"/>
  <c r="AD718" i="1"/>
  <c r="AF718" i="1" s="1"/>
  <c r="U718" i="1"/>
  <c r="AC710" i="1"/>
  <c r="AD710" i="1" s="1"/>
  <c r="U710" i="1"/>
  <c r="AC706" i="1"/>
  <c r="AD706" i="1" s="1"/>
  <c r="U706" i="1"/>
  <c r="U702" i="1"/>
  <c r="AC690" i="1"/>
  <c r="AD690" i="1"/>
  <c r="U690" i="1"/>
  <c r="AC686" i="1"/>
  <c r="AD686" i="1"/>
  <c r="U686" i="1"/>
  <c r="AC678" i="1"/>
  <c r="AD678" i="1" s="1"/>
  <c r="U678" i="1"/>
  <c r="AC674" i="1"/>
  <c r="AD674" i="1" s="1"/>
  <c r="AF674" i="1" s="1"/>
  <c r="U674" i="1"/>
  <c r="U670" i="1"/>
  <c r="AC666" i="1"/>
  <c r="AD666" i="1"/>
  <c r="U666" i="1"/>
  <c r="T593" i="1"/>
  <c r="AB593" i="1" s="1"/>
  <c r="AC787" i="1"/>
  <c r="AD787" i="1"/>
  <c r="U786" i="1"/>
  <c r="U785" i="1"/>
  <c r="U784" i="1"/>
  <c r="U783" i="1"/>
  <c r="U782" i="1"/>
  <c r="U781" i="1"/>
  <c r="U780" i="1"/>
  <c r="U779" i="1"/>
  <c r="U778" i="1"/>
  <c r="U775" i="1"/>
  <c r="U774" i="1"/>
  <c r="U773" i="1"/>
  <c r="U772" i="1"/>
  <c r="U770" i="1"/>
  <c r="U769" i="1"/>
  <c r="U767" i="1"/>
  <c r="U766" i="1"/>
  <c r="U764" i="1"/>
  <c r="U763" i="1"/>
  <c r="U762" i="1"/>
  <c r="U761" i="1"/>
  <c r="U760" i="1"/>
  <c r="U757" i="1"/>
  <c r="AG757" i="1" s="1"/>
  <c r="AH757" i="1" s="1"/>
  <c r="U756" i="1"/>
  <c r="U755" i="1"/>
  <c r="U754" i="1"/>
  <c r="U750" i="1"/>
  <c r="AH750" i="1"/>
  <c r="U749" i="1"/>
  <c r="U748" i="1"/>
  <c r="U747" i="1"/>
  <c r="U746" i="1"/>
  <c r="U745" i="1"/>
  <c r="U743" i="1"/>
  <c r="AG743" i="1" s="1"/>
  <c r="AH743" i="1" s="1"/>
  <c r="U742" i="1"/>
  <c r="U740" i="1"/>
  <c r="AG740" i="1"/>
  <c r="AH740" i="1" s="1"/>
  <c r="U738" i="1"/>
  <c r="U735" i="1"/>
  <c r="U734" i="1"/>
  <c r="U733" i="1"/>
  <c r="U732" i="1"/>
  <c r="AG732" i="1"/>
  <c r="AH732" i="1" s="1"/>
  <c r="U731" i="1"/>
  <c r="U729" i="1"/>
  <c r="AB726" i="1"/>
  <c r="AC725" i="1"/>
  <c r="AD725" i="1"/>
  <c r="U725" i="1"/>
  <c r="AB722" i="1"/>
  <c r="U721" i="1"/>
  <c r="AB718" i="1"/>
  <c r="AC713" i="1"/>
  <c r="AD713" i="1"/>
  <c r="U713" i="1"/>
  <c r="AG713" i="1" s="1"/>
  <c r="AB710" i="1"/>
  <c r="AB706" i="1"/>
  <c r="AB702" i="1"/>
  <c r="AC701" i="1"/>
  <c r="AD701" i="1" s="1"/>
  <c r="AF701" i="1" s="1"/>
  <c r="U701" i="1"/>
  <c r="U697" i="1"/>
  <c r="AB694" i="1"/>
  <c r="AC693" i="1"/>
  <c r="AD693" i="1"/>
  <c r="U693" i="1"/>
  <c r="AB690" i="1"/>
  <c r="U689" i="1"/>
  <c r="AB686" i="1"/>
  <c r="AC681" i="1"/>
  <c r="AD681" i="1"/>
  <c r="U681" i="1"/>
  <c r="AB678" i="1"/>
  <c r="AC677" i="1"/>
  <c r="AD677" i="1" s="1"/>
  <c r="U677" i="1"/>
  <c r="AB674" i="1"/>
  <c r="AC673" i="1"/>
  <c r="AD673" i="1"/>
  <c r="AF673" i="1" s="1"/>
  <c r="AG673" i="1" s="1"/>
  <c r="AH673" i="1" s="1"/>
  <c r="U673" i="1"/>
  <c r="AB670" i="1"/>
  <c r="AC669" i="1"/>
  <c r="AD669" i="1" s="1"/>
  <c r="U669" i="1"/>
  <c r="T665" i="1"/>
  <c r="AB665" i="1"/>
  <c r="AB661" i="1"/>
  <c r="T657" i="1"/>
  <c r="U657" i="1" s="1"/>
  <c r="AB653" i="1"/>
  <c r="T649" i="1"/>
  <c r="AB645" i="1"/>
  <c r="T641" i="1"/>
  <c r="AB637" i="1"/>
  <c r="T633" i="1"/>
  <c r="AB633" i="1"/>
  <c r="AB629" i="1"/>
  <c r="T625" i="1"/>
  <c r="AB621" i="1"/>
  <c r="T617" i="1"/>
  <c r="AB617" i="1" s="1"/>
  <c r="T609" i="1"/>
  <c r="AB609" i="1" s="1"/>
  <c r="T601" i="1"/>
  <c r="AB601" i="1" s="1"/>
  <c r="AB597" i="1"/>
  <c r="T589" i="1"/>
  <c r="AB589" i="1" s="1"/>
  <c r="T590" i="1"/>
  <c r="AB590" i="1"/>
  <c r="T582" i="1"/>
  <c r="AC662" i="1"/>
  <c r="AD662" i="1" s="1"/>
  <c r="AC658" i="1"/>
  <c r="AD658" i="1" s="1"/>
  <c r="AC650" i="1"/>
  <c r="AD650" i="1" s="1"/>
  <c r="AC634" i="1"/>
  <c r="AD634" i="1" s="1"/>
  <c r="AC622" i="1"/>
  <c r="AD622" i="1" s="1"/>
  <c r="AD618" i="1"/>
  <c r="AC606" i="1"/>
  <c r="AD606" i="1"/>
  <c r="AC602" i="1"/>
  <c r="AD602" i="1" s="1"/>
  <c r="AC598" i="1"/>
  <c r="AD598" i="1"/>
  <c r="AB592" i="1"/>
  <c r="T591" i="1"/>
  <c r="AB591" i="1"/>
  <c r="T587" i="1"/>
  <c r="T579" i="1"/>
  <c r="AC579" i="1"/>
  <c r="AD579" i="1"/>
  <c r="AF579" i="1" s="1"/>
  <c r="AG579" i="1" s="1"/>
  <c r="AH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26" i="1"/>
  <c r="AD626" i="1"/>
  <c r="AF626" i="1" s="1"/>
  <c r="AG626" i="1" s="1"/>
  <c r="AH626" i="1" s="1"/>
  <c r="AC642" i="1"/>
  <c r="AD642" i="1" s="1"/>
  <c r="AF642" i="1"/>
  <c r="AC568" i="1"/>
  <c r="AD568" i="1"/>
  <c r="AF568" i="1"/>
  <c r="U549" i="1"/>
  <c r="AB619" i="1"/>
  <c r="U608" i="1"/>
  <c r="AC604" i="1"/>
  <c r="AD604" i="1" s="1"/>
  <c r="AB631" i="1"/>
  <c r="AB646" i="1"/>
  <c r="AC614" i="1"/>
  <c r="AD614" i="1"/>
  <c r="AC630" i="1"/>
  <c r="AD630" i="1" s="1"/>
  <c r="AC646" i="1"/>
  <c r="AD646" i="1"/>
  <c r="AB612" i="1"/>
  <c r="AB642" i="1"/>
  <c r="AF628" i="1"/>
  <c r="AG628" i="1" s="1"/>
  <c r="AH628" i="1" s="1"/>
  <c r="AB628" i="1"/>
  <c r="AB620" i="1"/>
  <c r="AC627" i="1"/>
  <c r="AD627" i="1" s="1"/>
  <c r="AF627" i="1" s="1"/>
  <c r="U599" i="1"/>
  <c r="U620" i="1"/>
  <c r="AG620" i="1" s="1"/>
  <c r="AH620" i="1" s="1"/>
  <c r="AB606" i="1"/>
  <c r="AB658" i="1"/>
  <c r="AB654" i="1"/>
  <c r="AC962" i="1"/>
  <c r="AD962" i="1" s="1"/>
  <c r="U655" i="1"/>
  <c r="AC655" i="1"/>
  <c r="AD655" i="1" s="1"/>
  <c r="AF655" i="1" s="1"/>
  <c r="AB655" i="1"/>
  <c r="AG772" i="1"/>
  <c r="AH772" i="1"/>
  <c r="AG738" i="1"/>
  <c r="AH738" i="1" s="1"/>
  <c r="AG786" i="1"/>
  <c r="AH786" i="1" s="1"/>
  <c r="U627" i="1"/>
  <c r="AG595" i="1"/>
  <c r="AH595" i="1"/>
  <c r="AB595" i="1"/>
  <c r="AB650" i="1"/>
  <c r="AB662" i="1"/>
  <c r="U648" i="1"/>
  <c r="AC648" i="1"/>
  <c r="AD648" i="1" s="1"/>
  <c r="U656" i="1"/>
  <c r="AC656" i="1"/>
  <c r="AD656" i="1" s="1"/>
  <c r="U664" i="1"/>
  <c r="AC664" i="1"/>
  <c r="AD664" i="1" s="1"/>
  <c r="U984" i="1"/>
  <c r="AC984" i="1"/>
  <c r="AD984" i="1" s="1"/>
  <c r="U663" i="1"/>
  <c r="AC663" i="1"/>
  <c r="AD663" i="1" s="1"/>
  <c r="AB663" i="1"/>
  <c r="AG729" i="1"/>
  <c r="AH729" i="1"/>
  <c r="AG764" i="1"/>
  <c r="AH764" i="1" s="1"/>
  <c r="AG763" i="1"/>
  <c r="AH763" i="1" s="1"/>
  <c r="AG779" i="1"/>
  <c r="AH779" i="1" s="1"/>
  <c r="AG731" i="1"/>
  <c r="AH731" i="1" s="1"/>
  <c r="U638" i="1"/>
  <c r="AB638" i="1"/>
  <c r="AB664" i="1"/>
  <c r="U998" i="1"/>
  <c r="AC998" i="1"/>
  <c r="AD998" i="1" s="1"/>
  <c r="AF998" i="1" s="1"/>
  <c r="U550" i="1"/>
  <c r="U592" i="1"/>
  <c r="AC592" i="1"/>
  <c r="AD592" i="1" s="1"/>
  <c r="U607" i="1"/>
  <c r="AF618" i="1"/>
  <c r="AG618" i="1" s="1"/>
  <c r="AH618" i="1" s="1"/>
  <c r="AF630" i="1"/>
  <c r="AF646" i="1"/>
  <c r="AG646" i="1" s="1"/>
  <c r="AH646" i="1" s="1"/>
  <c r="U589" i="1"/>
  <c r="AC589" i="1"/>
  <c r="AD589" i="1"/>
  <c r="AF693" i="1"/>
  <c r="AF787" i="1"/>
  <c r="AG787" i="1" s="1"/>
  <c r="AH787" i="1" s="1"/>
  <c r="AG674" i="1"/>
  <c r="AH674" i="1"/>
  <c r="AF690" i="1"/>
  <c r="AF706" i="1"/>
  <c r="AG706" i="1"/>
  <c r="AH706" i="1" s="1"/>
  <c r="AF722" i="1"/>
  <c r="AG722" i="1" s="1"/>
  <c r="AH722" i="1" s="1"/>
  <c r="AG645" i="1"/>
  <c r="AH645" i="1"/>
  <c r="AF675" i="1"/>
  <c r="AF707" i="1"/>
  <c r="AF588" i="1"/>
  <c r="AG588" i="1"/>
  <c r="AH588" i="1" s="1"/>
  <c r="AC792" i="1"/>
  <c r="AD792" i="1"/>
  <c r="U792" i="1"/>
  <c r="AC800" i="1"/>
  <c r="AD800" i="1"/>
  <c r="U800" i="1"/>
  <c r="AC808" i="1"/>
  <c r="AD808" i="1" s="1"/>
  <c r="AF808" i="1" s="1"/>
  <c r="U808" i="1"/>
  <c r="AC816" i="1"/>
  <c r="AD816" i="1" s="1"/>
  <c r="U816" i="1"/>
  <c r="AC795" i="1"/>
  <c r="AD795" i="1" s="1"/>
  <c r="U795" i="1"/>
  <c r="AD803" i="1"/>
  <c r="U803" i="1"/>
  <c r="AC811" i="1"/>
  <c r="AD811" i="1" s="1"/>
  <c r="AF811" i="1" s="1"/>
  <c r="U811" i="1"/>
  <c r="AC819" i="1"/>
  <c r="AD819" i="1" s="1"/>
  <c r="AC824" i="1"/>
  <c r="AD824" i="1"/>
  <c r="U824" i="1"/>
  <c r="AC826" i="1"/>
  <c r="AD826" i="1"/>
  <c r="U826" i="1"/>
  <c r="AC828" i="1"/>
  <c r="AD828" i="1" s="1"/>
  <c r="U828" i="1"/>
  <c r="AC830" i="1"/>
  <c r="AD830" i="1"/>
  <c r="U830" i="1"/>
  <c r="AC832" i="1"/>
  <c r="AD832" i="1"/>
  <c r="U832" i="1"/>
  <c r="AD834" i="1"/>
  <c r="U834" i="1"/>
  <c r="AC836" i="1"/>
  <c r="AD836" i="1"/>
  <c r="U836" i="1"/>
  <c r="AG836" i="1" s="1"/>
  <c r="AH836" i="1" s="1"/>
  <c r="AC838" i="1"/>
  <c r="AD838" i="1" s="1"/>
  <c r="U838" i="1"/>
  <c r="AC840" i="1"/>
  <c r="AD840" i="1" s="1"/>
  <c r="U840" i="1"/>
  <c r="AC842" i="1"/>
  <c r="AD842" i="1"/>
  <c r="U842" i="1"/>
  <c r="U844" i="1"/>
  <c r="AC846" i="1"/>
  <c r="AD846" i="1"/>
  <c r="U846" i="1"/>
  <c r="AC848" i="1"/>
  <c r="AD848" i="1" s="1"/>
  <c r="AC850" i="1"/>
  <c r="AD850" i="1"/>
  <c r="U850" i="1"/>
  <c r="AC852" i="1"/>
  <c r="AD852" i="1" s="1"/>
  <c r="U852" i="1"/>
  <c r="AC856" i="1"/>
  <c r="AD856" i="1"/>
  <c r="U856" i="1"/>
  <c r="AC858" i="1"/>
  <c r="AD858" i="1" s="1"/>
  <c r="U858" i="1"/>
  <c r="AC860" i="1"/>
  <c r="AD860" i="1" s="1"/>
  <c r="U860" i="1"/>
  <c r="AC864" i="1"/>
  <c r="AD864" i="1"/>
  <c r="U864" i="1"/>
  <c r="AC868" i="1"/>
  <c r="AD868" i="1"/>
  <c r="U868" i="1"/>
  <c r="AG868" i="1" s="1"/>
  <c r="AC872" i="1"/>
  <c r="AD872" i="1" s="1"/>
  <c r="U872" i="1"/>
  <c r="AC874" i="1"/>
  <c r="AD874" i="1" s="1"/>
  <c r="U874" i="1"/>
  <c r="U876" i="1"/>
  <c r="AC878" i="1"/>
  <c r="AD878" i="1"/>
  <c r="U878" i="1"/>
  <c r="AC881" i="1"/>
  <c r="AD881" i="1" s="1"/>
  <c r="AD883" i="1"/>
  <c r="U883" i="1"/>
  <c r="AC896" i="1"/>
  <c r="AD896" i="1" s="1"/>
  <c r="U896" i="1"/>
  <c r="AC901" i="1"/>
  <c r="AD901" i="1" s="1"/>
  <c r="AF901" i="1" s="1"/>
  <c r="U901" i="1"/>
  <c r="AC905" i="1"/>
  <c r="AD905" i="1" s="1"/>
  <c r="AF905" i="1" s="1"/>
  <c r="U905" i="1"/>
  <c r="AC794" i="1"/>
  <c r="AD794" i="1"/>
  <c r="AF794" i="1" s="1"/>
  <c r="U794" i="1"/>
  <c r="U814" i="1"/>
  <c r="AC822" i="1"/>
  <c r="AD822" i="1" s="1"/>
  <c r="U822" i="1"/>
  <c r="AF996" i="1"/>
  <c r="AG996" i="1" s="1"/>
  <c r="AH996" i="1" s="1"/>
  <c r="U609" i="1"/>
  <c r="AG609" i="1" s="1"/>
  <c r="AH609" i="1" s="1"/>
  <c r="AC609" i="1"/>
  <c r="AD609" i="1" s="1"/>
  <c r="U641" i="1"/>
  <c r="AC641" i="1"/>
  <c r="AD641" i="1"/>
  <c r="AF721" i="1"/>
  <c r="AG721" i="1" s="1"/>
  <c r="AH721" i="1" s="1"/>
  <c r="AF671" i="1"/>
  <c r="AG671" i="1" s="1"/>
  <c r="AH671" i="1" s="1"/>
  <c r="AF719" i="1"/>
  <c r="AG719" i="1" s="1"/>
  <c r="AH719" i="1" s="1"/>
  <c r="AD793" i="1"/>
  <c r="U793" i="1"/>
  <c r="AC801" i="1"/>
  <c r="AD801" i="1" s="1"/>
  <c r="AF801" i="1" s="1"/>
  <c r="U801" i="1"/>
  <c r="AC809" i="1"/>
  <c r="AD809" i="1" s="1"/>
  <c r="AC817" i="1"/>
  <c r="AD817" i="1" s="1"/>
  <c r="U817" i="1"/>
  <c r="AC886" i="1"/>
  <c r="AD886" i="1" s="1"/>
  <c r="U886" i="1"/>
  <c r="U897" i="1"/>
  <c r="AC903" i="1"/>
  <c r="AD903" i="1" s="1"/>
  <c r="U903" i="1"/>
  <c r="AC909" i="1"/>
  <c r="AD909" i="1" s="1"/>
  <c r="AC928" i="1"/>
  <c r="AD928" i="1" s="1"/>
  <c r="AF928" i="1" s="1"/>
  <c r="U928" i="1"/>
  <c r="AC930" i="1"/>
  <c r="AD930" i="1"/>
  <c r="U930" i="1"/>
  <c r="AC932" i="1"/>
  <c r="AD932" i="1" s="1"/>
  <c r="U932" i="1"/>
  <c r="AC936" i="1"/>
  <c r="AD936" i="1" s="1"/>
  <c r="AC938" i="1"/>
  <c r="AD938" i="1"/>
  <c r="U938" i="1"/>
  <c r="AC941" i="1"/>
  <c r="AD941" i="1"/>
  <c r="U941" i="1"/>
  <c r="AC943" i="1"/>
  <c r="AD943" i="1" s="1"/>
  <c r="AF943" i="1" s="1"/>
  <c r="U943" i="1"/>
  <c r="AC959" i="1"/>
  <c r="AD959" i="1" s="1"/>
  <c r="U959" i="1"/>
  <c r="AC790" i="1"/>
  <c r="AD790" i="1" s="1"/>
  <c r="U790" i="1"/>
  <c r="AF680" i="1"/>
  <c r="AB897" i="1"/>
  <c r="AB909" i="1"/>
  <c r="AC891" i="1"/>
  <c r="AD891" i="1"/>
  <c r="AC899" i="1"/>
  <c r="AD899" i="1"/>
  <c r="U899" i="1"/>
  <c r="AG899" i="1" s="1"/>
  <c r="AH899" i="1" s="1"/>
  <c r="AC910" i="1"/>
  <c r="AD910" i="1" s="1"/>
  <c r="U910" i="1"/>
  <c r="U914" i="1"/>
  <c r="AC917" i="1"/>
  <c r="AD917" i="1"/>
  <c r="U917" i="1"/>
  <c r="U921" i="1"/>
  <c r="AC926" i="1"/>
  <c r="AD926" i="1"/>
  <c r="AC935" i="1"/>
  <c r="AD935" i="1" s="1"/>
  <c r="U935" i="1"/>
  <c r="AC948" i="1"/>
  <c r="AD948" i="1" s="1"/>
  <c r="U948" i="1"/>
  <c r="AC953" i="1"/>
  <c r="AD953" i="1"/>
  <c r="U953" i="1"/>
  <c r="AD955" i="1"/>
  <c r="AF955" i="1" s="1"/>
  <c r="U955" i="1"/>
  <c r="AC957" i="1"/>
  <c r="AD957" i="1" s="1"/>
  <c r="AF957" i="1" s="1"/>
  <c r="U957" i="1"/>
  <c r="AC802" i="1"/>
  <c r="AD802" i="1"/>
  <c r="AC810" i="1"/>
  <c r="AD810" i="1" s="1"/>
  <c r="U810" i="1"/>
  <c r="AF676" i="1"/>
  <c r="AF692" i="1"/>
  <c r="AG692" i="1" s="1"/>
  <c r="AH692" i="1" s="1"/>
  <c r="AF724" i="1"/>
  <c r="AG724" i="1"/>
  <c r="AH724" i="1"/>
  <c r="AF606" i="1"/>
  <c r="AF622" i="1"/>
  <c r="AG622" i="1" s="1"/>
  <c r="AH622" i="1" s="1"/>
  <c r="AF638" i="1"/>
  <c r="AG638" i="1" s="1"/>
  <c r="AH638" i="1" s="1"/>
  <c r="AF670" i="1"/>
  <c r="AF678" i="1"/>
  <c r="AG678" i="1"/>
  <c r="AH678" i="1" s="1"/>
  <c r="AF702" i="1"/>
  <c r="AG702" i="1"/>
  <c r="AH702" i="1" s="1"/>
  <c r="AG718" i="1"/>
  <c r="AH718" i="1"/>
  <c r="AF629" i="1"/>
  <c r="AG629" i="1"/>
  <c r="AH629" i="1"/>
  <c r="AF661" i="1"/>
  <c r="AG661" i="1" s="1"/>
  <c r="AH661" i="1" s="1"/>
  <c r="AF683" i="1"/>
  <c r="AG683" i="1"/>
  <c r="AH683" i="1"/>
  <c r="AF715" i="1"/>
  <c r="AG715" i="1" s="1"/>
  <c r="AH715" i="1" s="1"/>
  <c r="AB793" i="1"/>
  <c r="AB801" i="1"/>
  <c r="AB809" i="1"/>
  <c r="AB817" i="1"/>
  <c r="AC796" i="1"/>
  <c r="AD796" i="1" s="1"/>
  <c r="U796" i="1"/>
  <c r="U804" i="1"/>
  <c r="AC812" i="1"/>
  <c r="AD812" i="1"/>
  <c r="U812" i="1"/>
  <c r="AC820" i="1"/>
  <c r="AD820" i="1" s="1"/>
  <c r="AF820" i="1" s="1"/>
  <c r="U820" i="1"/>
  <c r="AB906" i="1"/>
  <c r="AB914" i="1"/>
  <c r="AB926" i="1"/>
  <c r="AB930" i="1"/>
  <c r="AB938" i="1"/>
  <c r="AB802" i="1"/>
  <c r="AB810" i="1"/>
  <c r="AC799" i="1"/>
  <c r="AD799" i="1"/>
  <c r="U799" i="1"/>
  <c r="AC807" i="1"/>
  <c r="AD807" i="1"/>
  <c r="U807" i="1"/>
  <c r="AC815" i="1"/>
  <c r="AD815" i="1" s="1"/>
  <c r="U815" i="1"/>
  <c r="AC823" i="1"/>
  <c r="AD823" i="1"/>
  <c r="U823" i="1"/>
  <c r="AC825" i="1"/>
  <c r="AD825" i="1"/>
  <c r="U825" i="1"/>
  <c r="U827" i="1"/>
  <c r="AC829" i="1"/>
  <c r="AD829" i="1"/>
  <c r="U829" i="1"/>
  <c r="AC831" i="1"/>
  <c r="AD831" i="1"/>
  <c r="U831" i="1"/>
  <c r="AC833" i="1"/>
  <c r="AD833" i="1" s="1"/>
  <c r="U833" i="1"/>
  <c r="AC835" i="1"/>
  <c r="AD835" i="1"/>
  <c r="AF835" i="1" s="1"/>
  <c r="U835" i="1"/>
  <c r="AC837" i="1"/>
  <c r="AD837" i="1" s="1"/>
  <c r="U837" i="1"/>
  <c r="AC839" i="1"/>
  <c r="AD839" i="1" s="1"/>
  <c r="U839" i="1"/>
  <c r="AC841" i="1"/>
  <c r="AD841" i="1" s="1"/>
  <c r="U841" i="1"/>
  <c r="AC843" i="1"/>
  <c r="AD843" i="1"/>
  <c r="AG843" i="1" s="1"/>
  <c r="AH843" i="1" s="1"/>
  <c r="U843" i="1"/>
  <c r="AC845" i="1"/>
  <c r="AD845" i="1"/>
  <c r="U845" i="1"/>
  <c r="AC847" i="1"/>
  <c r="AD847" i="1"/>
  <c r="AC849" i="1"/>
  <c r="AD849" i="1" s="1"/>
  <c r="U849" i="1"/>
  <c r="U851" i="1"/>
  <c r="AC853" i="1"/>
  <c r="AD853" i="1" s="1"/>
  <c r="AF853" i="1" s="1"/>
  <c r="U853" i="1"/>
  <c r="AC855" i="1"/>
  <c r="AD855" i="1" s="1"/>
  <c r="AC857" i="1"/>
  <c r="AD857" i="1"/>
  <c r="AG857" i="1" s="1"/>
  <c r="AH857" i="1" s="1"/>
  <c r="U857" i="1"/>
  <c r="U859" i="1"/>
  <c r="AC861" i="1"/>
  <c r="AD861" i="1" s="1"/>
  <c r="AF861" i="1" s="1"/>
  <c r="U861" i="1"/>
  <c r="AC863" i="1"/>
  <c r="AD863" i="1"/>
  <c r="U863" i="1"/>
  <c r="AC867" i="1"/>
  <c r="AD867" i="1" s="1"/>
  <c r="AF867" i="1" s="1"/>
  <c r="U867" i="1"/>
  <c r="U869" i="1"/>
  <c r="AC871" i="1"/>
  <c r="AD871" i="1"/>
  <c r="U871" i="1"/>
  <c r="AC875" i="1"/>
  <c r="AD875" i="1"/>
  <c r="U875" i="1"/>
  <c r="AC877" i="1"/>
  <c r="AD877" i="1"/>
  <c r="AF877" i="1" s="1"/>
  <c r="AC879" i="1"/>
  <c r="AD879" i="1" s="1"/>
  <c r="AC882" i="1"/>
  <c r="AD882" i="1"/>
  <c r="U882" i="1"/>
  <c r="AC890" i="1"/>
  <c r="AD890" i="1"/>
  <c r="U904" i="1"/>
  <c r="AC798" i="1"/>
  <c r="AD798" i="1"/>
  <c r="U798" i="1"/>
  <c r="AC818" i="1"/>
  <c r="AD818" i="1"/>
  <c r="U818" i="1"/>
  <c r="AF963" i="1"/>
  <c r="AF975" i="1"/>
  <c r="U591" i="1"/>
  <c r="AC591" i="1"/>
  <c r="AD591" i="1"/>
  <c r="AF602" i="1"/>
  <c r="U579" i="1"/>
  <c r="AF594" i="1"/>
  <c r="AG594" i="1"/>
  <c r="AH594" i="1" s="1"/>
  <c r="AF658" i="1"/>
  <c r="U590" i="1"/>
  <c r="AC590" i="1"/>
  <c r="AD590" i="1" s="1"/>
  <c r="U617" i="1"/>
  <c r="AC617" i="1"/>
  <c r="AD617" i="1" s="1"/>
  <c r="U665" i="1"/>
  <c r="AC665" i="1"/>
  <c r="AD665" i="1" s="1"/>
  <c r="AF681" i="1"/>
  <c r="AF697" i="1"/>
  <c r="AF713" i="1"/>
  <c r="AH713" i="1"/>
  <c r="U593" i="1"/>
  <c r="AC593" i="1"/>
  <c r="AD593" i="1" s="1"/>
  <c r="AF621" i="1"/>
  <c r="AG621" i="1"/>
  <c r="AH621" i="1" s="1"/>
  <c r="AB641" i="1"/>
  <c r="AF653" i="1"/>
  <c r="AG653" i="1" s="1"/>
  <c r="AH653" i="1" s="1"/>
  <c r="AF695" i="1"/>
  <c r="AG695" i="1" s="1"/>
  <c r="AH695" i="1" s="1"/>
  <c r="AC789" i="1"/>
  <c r="AD789" i="1" s="1"/>
  <c r="AF789" i="1" s="1"/>
  <c r="U789" i="1"/>
  <c r="AC797" i="1"/>
  <c r="AD797" i="1" s="1"/>
  <c r="U797" i="1"/>
  <c r="U805" i="1"/>
  <c r="AC813" i="1"/>
  <c r="AD813" i="1" s="1"/>
  <c r="U813" i="1"/>
  <c r="AC821" i="1"/>
  <c r="AD821" i="1" s="1"/>
  <c r="U821" i="1"/>
  <c r="AC884" i="1"/>
  <c r="AD884" i="1"/>
  <c r="U884" i="1"/>
  <c r="AC894" i="1"/>
  <c r="AD894" i="1" s="1"/>
  <c r="U894" i="1"/>
  <c r="AC900" i="1"/>
  <c r="AD900" i="1"/>
  <c r="U900" i="1"/>
  <c r="AC908" i="1"/>
  <c r="AD908" i="1"/>
  <c r="U908" i="1"/>
  <c r="AC923" i="1"/>
  <c r="AD923" i="1"/>
  <c r="U923" i="1"/>
  <c r="AC929" i="1"/>
  <c r="AD929" i="1"/>
  <c r="U929" i="1"/>
  <c r="AC931" i="1"/>
  <c r="AD931" i="1" s="1"/>
  <c r="AC933" i="1"/>
  <c r="AD933" i="1"/>
  <c r="U933" i="1"/>
  <c r="AC937" i="1"/>
  <c r="AD937" i="1" s="1"/>
  <c r="U937" i="1"/>
  <c r="AC940" i="1"/>
  <c r="AD940" i="1" s="1"/>
  <c r="U940" i="1"/>
  <c r="AC942" i="1"/>
  <c r="AD942" i="1"/>
  <c r="AF942" i="1" s="1"/>
  <c r="U942" i="1"/>
  <c r="AG942" i="1" s="1"/>
  <c r="AH942" i="1" s="1"/>
  <c r="AC944" i="1"/>
  <c r="AD944" i="1" s="1"/>
  <c r="U944" i="1"/>
  <c r="AC960" i="1"/>
  <c r="AD960" i="1"/>
  <c r="U960" i="1"/>
  <c r="AF672" i="1"/>
  <c r="AG688" i="1"/>
  <c r="AH688" i="1" s="1"/>
  <c r="AB891" i="1"/>
  <c r="AB899" i="1"/>
  <c r="AB903" i="1"/>
  <c r="AB923" i="1"/>
  <c r="AB935" i="1"/>
  <c r="AB943" i="1"/>
  <c r="AC880" i="1"/>
  <c r="AD880" i="1"/>
  <c r="U880" i="1"/>
  <c r="AC887" i="1"/>
  <c r="AD887" i="1" s="1"/>
  <c r="AF887" i="1" s="1"/>
  <c r="U887" i="1"/>
  <c r="AC889" i="1"/>
  <c r="AD889" i="1" s="1"/>
  <c r="U889" i="1"/>
  <c r="AC895" i="1"/>
  <c r="AD895" i="1" s="1"/>
  <c r="U895" i="1"/>
  <c r="AC916" i="1"/>
  <c r="AD916" i="1"/>
  <c r="U916" i="1"/>
  <c r="AC918" i="1"/>
  <c r="AD918" i="1" s="1"/>
  <c r="U918" i="1"/>
  <c r="AC920" i="1"/>
  <c r="AD920" i="1" s="1"/>
  <c r="AF920" i="1" s="1"/>
  <c r="U920" i="1"/>
  <c r="AC934" i="1"/>
  <c r="AD934" i="1" s="1"/>
  <c r="U934" i="1"/>
  <c r="U939" i="1"/>
  <c r="AC946" i="1"/>
  <c r="AD946" i="1"/>
  <c r="U946" i="1"/>
  <c r="AC952" i="1"/>
  <c r="AD952" i="1"/>
  <c r="U952" i="1"/>
  <c r="AC954" i="1"/>
  <c r="AD954" i="1"/>
  <c r="U954" i="1"/>
  <c r="AC956" i="1"/>
  <c r="AD956" i="1" s="1"/>
  <c r="U956" i="1"/>
  <c r="AC806" i="1"/>
  <c r="AD806" i="1" s="1"/>
  <c r="U806" i="1"/>
  <c r="AF668" i="1"/>
  <c r="AG668" i="1"/>
  <c r="AH668" i="1" s="1"/>
  <c r="AF993" i="1"/>
  <c r="AG993" i="1"/>
  <c r="AH993" i="1"/>
  <c r="AG998" i="1"/>
  <c r="AH998" i="1" s="1"/>
  <c r="AG655" i="1"/>
  <c r="AH655" i="1" s="1"/>
  <c r="AG627" i="1"/>
  <c r="AH627" i="1" s="1"/>
  <c r="AF931" i="1"/>
  <c r="AG931" i="1" s="1"/>
  <c r="AH931" i="1" s="1"/>
  <c r="AF908" i="1"/>
  <c r="AG789" i="1"/>
  <c r="AH789" i="1" s="1"/>
  <c r="AF591" i="1"/>
  <c r="AG591" i="1" s="1"/>
  <c r="AH591" i="1" s="1"/>
  <c r="AF879" i="1"/>
  <c r="AG867" i="1"/>
  <c r="AH867" i="1" s="1"/>
  <c r="AF847" i="1"/>
  <c r="AF843" i="1"/>
  <c r="AG835" i="1"/>
  <c r="AH835" i="1" s="1"/>
  <c r="AF807" i="1"/>
  <c r="AG807" i="1" s="1"/>
  <c r="AH807" i="1" s="1"/>
  <c r="AG820" i="1"/>
  <c r="AH820" i="1"/>
  <c r="AF954" i="1"/>
  <c r="AG954" i="1"/>
  <c r="AH954" i="1"/>
  <c r="AF609" i="1"/>
  <c r="AG905" i="1"/>
  <c r="AH905" i="1"/>
  <c r="AF872" i="1"/>
  <c r="AF868" i="1"/>
  <c r="AH868" i="1"/>
  <c r="AF864" i="1"/>
  <c r="AG864" i="1" s="1"/>
  <c r="AH864" i="1" s="1"/>
  <c r="AF860" i="1"/>
  <c r="AG860" i="1" s="1"/>
  <c r="AH860" i="1" s="1"/>
  <c r="AF856" i="1"/>
  <c r="AG856" i="1"/>
  <c r="AH856" i="1" s="1"/>
  <c r="AF852" i="1"/>
  <c r="AF840" i="1"/>
  <c r="AF836" i="1"/>
  <c r="AF832" i="1"/>
  <c r="AF828" i="1"/>
  <c r="AG828" i="1" s="1"/>
  <c r="AH828" i="1" s="1"/>
  <c r="AF824" i="1"/>
  <c r="AG824" i="1"/>
  <c r="AH824" i="1" s="1"/>
  <c r="AF800" i="1"/>
  <c r="AG800" i="1" s="1"/>
  <c r="AH800" i="1" s="1"/>
  <c r="AF857" i="1"/>
  <c r="AF845" i="1"/>
  <c r="AG845" i="1" s="1"/>
  <c r="AH845" i="1" s="1"/>
  <c r="AF815" i="1"/>
  <c r="AG815" i="1"/>
  <c r="AH815" i="1"/>
  <c r="AG957" i="1"/>
  <c r="AH957" i="1" s="1"/>
  <c r="AF899" i="1"/>
  <c r="AF932" i="1"/>
  <c r="AG932" i="1"/>
  <c r="AH932" i="1" s="1"/>
  <c r="AG853" i="1"/>
  <c r="AH853" i="1" s="1"/>
  <c r="AF917" i="1"/>
  <c r="AG943" i="1"/>
  <c r="AH943" i="1" s="1"/>
  <c r="AF806" i="1"/>
  <c r="AG806" i="1" s="1"/>
  <c r="AH806" i="1" s="1"/>
  <c r="AF916" i="1"/>
  <c r="AG916" i="1"/>
  <c r="AH916" i="1" s="1"/>
  <c r="AF889" i="1"/>
  <c r="AG794" i="1"/>
  <c r="AH794" i="1" s="1"/>
  <c r="AF883" i="1"/>
  <c r="AG883" i="1" s="1"/>
  <c r="AH883" i="1" s="1"/>
  <c r="AF846" i="1"/>
  <c r="AF842" i="1"/>
  <c r="AF834" i="1"/>
  <c r="AG834" i="1"/>
  <c r="AH834" i="1" s="1"/>
  <c r="AF830" i="1"/>
  <c r="AG830" i="1" s="1"/>
  <c r="AH830" i="1" s="1"/>
  <c r="AF819" i="1"/>
  <c r="AG819" i="1" s="1"/>
  <c r="AH819" i="1" s="1"/>
  <c r="AG808" i="1"/>
  <c r="AH808" i="1" s="1"/>
  <c r="AF792" i="1"/>
  <c r="AG792" i="1" s="1"/>
  <c r="AH792" i="1" s="1"/>
  <c r="AF933" i="1"/>
  <c r="AG933" i="1" s="1"/>
  <c r="AH933" i="1" s="1"/>
  <c r="AF900" i="1"/>
  <c r="AG900" i="1"/>
  <c r="AH900" i="1" s="1"/>
  <c r="AF797" i="1"/>
  <c r="AF617" i="1"/>
  <c r="AF818" i="1"/>
  <c r="AG818" i="1" s="1"/>
  <c r="AH818" i="1" s="1"/>
  <c r="AG861" i="1"/>
  <c r="AH861" i="1" s="1"/>
  <c r="AF849" i="1"/>
  <c r="AG849" i="1"/>
  <c r="AH849" i="1" s="1"/>
  <c r="AF825" i="1"/>
  <c r="AG825" i="1" s="1"/>
  <c r="AH825" i="1" s="1"/>
  <c r="AF799" i="1"/>
  <c r="AF953" i="1"/>
  <c r="AG953" i="1" s="1"/>
  <c r="AH953" i="1" s="1"/>
  <c r="AF910" i="1"/>
  <c r="AG910" i="1"/>
  <c r="AH910" i="1" s="1"/>
  <c r="AF938" i="1"/>
  <c r="AG938" i="1" s="1"/>
  <c r="AH938" i="1" s="1"/>
  <c r="AF897" i="1"/>
  <c r="AG897" i="1" s="1"/>
  <c r="AH897" i="1"/>
  <c r="AF875" i="1"/>
  <c r="AF863" i="1"/>
  <c r="AG863" i="1"/>
  <c r="AH863" i="1"/>
  <c r="AF851" i="1"/>
  <c r="AG851" i="1" s="1"/>
  <c r="AH851" i="1" s="1"/>
  <c r="AF802" i="1"/>
  <c r="AG802" i="1" s="1"/>
  <c r="AH802" i="1" s="1"/>
  <c r="AG914" i="1"/>
  <c r="AH914" i="1" s="1"/>
  <c r="AF906" i="1"/>
  <c r="AF941" i="1"/>
  <c r="AG941" i="1" s="1"/>
  <c r="AH941" i="1" s="1"/>
  <c r="AF930" i="1"/>
  <c r="AG930" i="1"/>
  <c r="AH930" i="1" s="1"/>
  <c r="AF903" i="1"/>
  <c r="AG903" i="1" s="1"/>
  <c r="AH903" i="1" s="1"/>
  <c r="AF886" i="1"/>
  <c r="AF793" i="1"/>
  <c r="AG793" i="1"/>
  <c r="AH793" i="1"/>
  <c r="V256" i="1"/>
  <c r="V255" i="1"/>
  <c r="V266" i="1"/>
  <c r="V280" i="1"/>
  <c r="AA423" i="1"/>
  <c r="V418" i="1"/>
  <c r="R488" i="1"/>
  <c r="S488" i="1" s="1"/>
  <c r="AA479" i="1"/>
  <c r="AA426" i="1"/>
  <c r="T266" i="1"/>
  <c r="R224" i="1"/>
  <c r="S224" i="1" s="1"/>
  <c r="AA220" i="1"/>
  <c r="AA216" i="1"/>
  <c r="AA397" i="1"/>
  <c r="V423" i="1"/>
  <c r="T503" i="1"/>
  <c r="T424" i="1"/>
  <c r="AC424" i="1" s="1"/>
  <c r="AD424" i="1" s="1"/>
  <c r="AF424" i="1" s="1"/>
  <c r="V414" i="1"/>
  <c r="V427" i="1"/>
  <c r="T456" i="1"/>
  <c r="AC456" i="1" s="1"/>
  <c r="AD456" i="1" s="1"/>
  <c r="R505" i="1"/>
  <c r="S505" i="1"/>
  <c r="T502" i="1"/>
  <c r="AB502" i="1" s="1"/>
  <c r="AA415" i="1"/>
  <c r="AB415" i="1" s="1"/>
  <c r="R534" i="1"/>
  <c r="S534" i="1" s="1"/>
  <c r="R516" i="1"/>
  <c r="S516" i="1"/>
  <c r="S508" i="1"/>
  <c r="R502" i="1"/>
  <c r="S502" i="1"/>
  <c r="S494" i="1"/>
  <c r="R487" i="1"/>
  <c r="S487" i="1" s="1"/>
  <c r="AA486" i="1"/>
  <c r="T485" i="1"/>
  <c r="R484" i="1"/>
  <c r="S484" i="1" s="1"/>
  <c r="R440" i="1"/>
  <c r="S440" i="1" s="1"/>
  <c r="T437" i="1"/>
  <c r="U437" i="1" s="1"/>
  <c r="T411" i="1"/>
  <c r="U411" i="1"/>
  <c r="T288" i="1"/>
  <c r="U288" i="1"/>
  <c r="U280" i="1"/>
  <c r="T268" i="1"/>
  <c r="U268" i="1" s="1"/>
  <c r="R226" i="1"/>
  <c r="S226" i="1" s="1"/>
  <c r="AA213" i="1"/>
  <c r="R529" i="1"/>
  <c r="S529" i="1"/>
  <c r="T518" i="1"/>
  <c r="R466" i="1"/>
  <c r="S466" i="1" s="1"/>
  <c r="AA439" i="1"/>
  <c r="R429" i="1"/>
  <c r="S429" i="1"/>
  <c r="R415" i="1"/>
  <c r="S415" i="1"/>
  <c r="R228" i="1"/>
  <c r="S228" i="1" s="1"/>
  <c r="R450" i="1"/>
  <c r="S450" i="1"/>
  <c r="R403" i="1"/>
  <c r="S403" i="1"/>
  <c r="T428" i="1"/>
  <c r="T389" i="1"/>
  <c r="U389" i="1" s="1"/>
  <c r="V408" i="1"/>
  <c r="T475" i="1"/>
  <c r="V475" i="1"/>
  <c r="T467" i="1"/>
  <c r="AB467" i="1" s="1"/>
  <c r="T438" i="1"/>
  <c r="U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T345" i="1"/>
  <c r="U345" i="1"/>
  <c r="T301" i="1"/>
  <c r="AC301" i="1" s="1"/>
  <c r="AD301" i="1" s="1"/>
  <c r="AF301" i="1" s="1"/>
  <c r="U301" i="1"/>
  <c r="T285" i="1"/>
  <c r="U285" i="1" s="1"/>
  <c r="R275" i="1"/>
  <c r="S275" i="1"/>
  <c r="T261" i="1"/>
  <c r="AC261" i="1" s="1"/>
  <c r="AD261" i="1" s="1"/>
  <c r="R255" i="1"/>
  <c r="S255" i="1"/>
  <c r="R251" i="1"/>
  <c r="S251" i="1" s="1"/>
  <c r="T229" i="1"/>
  <c r="U229" i="1" s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 s="1"/>
  <c r="AA422" i="1"/>
  <c r="AA419" i="1"/>
  <c r="R416" i="1"/>
  <c r="S416" i="1" s="1"/>
  <c r="T413" i="1"/>
  <c r="AA412" i="1"/>
  <c r="AB412" i="1" s="1"/>
  <c r="AA408" i="1"/>
  <c r="T405" i="1"/>
  <c r="AA404" i="1"/>
  <c r="AB404" i="1" s="1"/>
  <c r="AA399" i="1"/>
  <c r="AA394" i="1"/>
  <c r="AA393" i="1"/>
  <c r="AA389" i="1"/>
  <c r="R388" i="1"/>
  <c r="S388" i="1" s="1"/>
  <c r="AA381" i="1"/>
  <c r="R380" i="1"/>
  <c r="S380" i="1" s="1"/>
  <c r="AA253" i="1"/>
  <c r="AA197" i="1"/>
  <c r="T530" i="1"/>
  <c r="U530" i="1" s="1"/>
  <c r="AB529" i="1"/>
  <c r="AC529" i="1"/>
  <c r="AD529" i="1" s="1"/>
  <c r="R528" i="1"/>
  <c r="S528" i="1" s="1"/>
  <c r="R527" i="1"/>
  <c r="S527" i="1"/>
  <c r="R491" i="1"/>
  <c r="S491" i="1"/>
  <c r="R490" i="1"/>
  <c r="S490" i="1" s="1"/>
  <c r="T516" i="1"/>
  <c r="T478" i="1"/>
  <c r="U478" i="1"/>
  <c r="T464" i="1"/>
  <c r="U464" i="1" s="1"/>
  <c r="AA535" i="1"/>
  <c r="T534" i="1"/>
  <c r="T531" i="1"/>
  <c r="U531" i="1" s="1"/>
  <c r="R530" i="1"/>
  <c r="S530" i="1"/>
  <c r="R524" i="1"/>
  <c r="S524" i="1" s="1"/>
  <c r="R519" i="1"/>
  <c r="S519" i="1" s="1"/>
  <c r="R513" i="1"/>
  <c r="S513" i="1" s="1"/>
  <c r="R510" i="1"/>
  <c r="S510" i="1"/>
  <c r="T508" i="1"/>
  <c r="R507" i="1"/>
  <c r="S507" i="1" s="1"/>
  <c r="R497" i="1"/>
  <c r="S497" i="1" s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 s="1"/>
  <c r="T458" i="1"/>
  <c r="U458" i="1"/>
  <c r="AA430" i="1"/>
  <c r="S425" i="1"/>
  <c r="R421" i="1"/>
  <c r="S421" i="1"/>
  <c r="R420" i="1"/>
  <c r="S420" i="1" s="1"/>
  <c r="S419" i="1"/>
  <c r="S413" i="1"/>
  <c r="R409" i="1"/>
  <c r="S409" i="1" s="1"/>
  <c r="T419" i="1"/>
  <c r="AC419" i="1"/>
  <c r="AD419" i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V486" i="1"/>
  <c r="T486" i="1"/>
  <c r="R483" i="1"/>
  <c r="S483" i="1" s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/>
  <c r="AF414" i="1"/>
  <c r="AG414" i="1"/>
  <c r="AH414" i="1"/>
  <c r="R537" i="1"/>
  <c r="S537" i="1" s="1"/>
  <c r="S492" i="1"/>
  <c r="V491" i="1"/>
  <c r="T491" i="1"/>
  <c r="R456" i="1"/>
  <c r="S456" i="1"/>
  <c r="T267" i="1"/>
  <c r="U267" i="1"/>
  <c r="T444" i="1"/>
  <c r="U444" i="1"/>
  <c r="V511" i="1"/>
  <c r="T511" i="1"/>
  <c r="U511" i="1" s="1"/>
  <c r="T496" i="1"/>
  <c r="T509" i="1"/>
  <c r="R536" i="1"/>
  <c r="S536" i="1"/>
  <c r="V533" i="1"/>
  <c r="T533" i="1"/>
  <c r="V532" i="1"/>
  <c r="T532" i="1"/>
  <c r="U532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U510" i="1" s="1"/>
  <c r="AB510" i="1"/>
  <c r="T477" i="1"/>
  <c r="AA474" i="1"/>
  <c r="AA469" i="1"/>
  <c r="AA460" i="1"/>
  <c r="AA452" i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 s="1"/>
  <c r="T526" i="1"/>
  <c r="U526" i="1"/>
  <c r="AG526" i="1" s="1"/>
  <c r="AH526" i="1" s="1"/>
  <c r="R496" i="1"/>
  <c r="S496" i="1"/>
  <c r="S495" i="1"/>
  <c r="AA482" i="1"/>
  <c r="AA477" i="1"/>
  <c r="AA437" i="1"/>
  <c r="AA411" i="1"/>
  <c r="AB411" i="1"/>
  <c r="AC411" i="1"/>
  <c r="AD411" i="1"/>
  <c r="R411" i="1"/>
  <c r="S411" i="1" s="1"/>
  <c r="V250" i="1"/>
  <c r="V495" i="1"/>
  <c r="S479" i="1"/>
  <c r="R455" i="1"/>
  <c r="S455" i="1" s="1"/>
  <c r="AA449" i="1"/>
  <c r="T442" i="1"/>
  <c r="AB442" i="1" s="1"/>
  <c r="U442" i="1"/>
  <c r="AG442" i="1"/>
  <c r="AH442" i="1" s="1"/>
  <c r="AA441" i="1"/>
  <c r="AB441" i="1" s="1"/>
  <c r="AA440" i="1"/>
  <c r="T433" i="1"/>
  <c r="U433" i="1" s="1"/>
  <c r="T431" i="1"/>
  <c r="U431" i="1"/>
  <c r="V431" i="1"/>
  <c r="T429" i="1"/>
  <c r="AA418" i="1"/>
  <c r="AB418" i="1" s="1"/>
  <c r="V476" i="1"/>
  <c r="T476" i="1"/>
  <c r="T487" i="1"/>
  <c r="U487" i="1" s="1"/>
  <c r="T242" i="1"/>
  <c r="U242" i="1"/>
  <c r="T498" i="1"/>
  <c r="T489" i="1"/>
  <c r="AA496" i="1"/>
  <c r="V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 s="1"/>
  <c r="AA395" i="1"/>
  <c r="AA382" i="1"/>
  <c r="AB382" i="1" s="1"/>
  <c r="AA377" i="1"/>
  <c r="AA373" i="1"/>
  <c r="AC373" i="1"/>
  <c r="AD373" i="1" s="1"/>
  <c r="R220" i="1"/>
  <c r="S220" i="1"/>
  <c r="AA417" i="1"/>
  <c r="R401" i="1"/>
  <c r="S401" i="1"/>
  <c r="AA334" i="1"/>
  <c r="R422" i="1"/>
  <c r="S422" i="1" s="1"/>
  <c r="AC571" i="1"/>
  <c r="AD571" i="1"/>
  <c r="AG528" i="1"/>
  <c r="AH528" i="1"/>
  <c r="U561" i="1"/>
  <c r="U546" i="1"/>
  <c r="AB546" i="1"/>
  <c r="AC546" i="1"/>
  <c r="AD546" i="1" s="1"/>
  <c r="T569" i="1"/>
  <c r="AB569" i="1"/>
  <c r="AB561" i="1"/>
  <c r="V543" i="1"/>
  <c r="T543" i="1"/>
  <c r="AB543" i="1" s="1"/>
  <c r="AB541" i="1"/>
  <c r="V540" i="1"/>
  <c r="T540" i="1"/>
  <c r="AB585" i="1"/>
  <c r="U585" i="1"/>
  <c r="V401" i="1"/>
  <c r="U401" i="1"/>
  <c r="V391" i="1"/>
  <c r="U391" i="1"/>
  <c r="T577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 s="1"/>
  <c r="AC585" i="1"/>
  <c r="AD585" i="1"/>
  <c r="AF585" i="1" s="1"/>
  <c r="AC425" i="1"/>
  <c r="AD425" i="1" s="1"/>
  <c r="V574" i="1"/>
  <c r="T574" i="1"/>
  <c r="AB565" i="1"/>
  <c r="AA444" i="1"/>
  <c r="AB444" i="1" s="1"/>
  <c r="AB542" i="1"/>
  <c r="T586" i="1"/>
  <c r="AB586" i="1"/>
  <c r="T536" i="1"/>
  <c r="V568" i="1"/>
  <c r="AB556" i="1"/>
  <c r="V563" i="1"/>
  <c r="R586" i="1"/>
  <c r="S586" i="1" s="1"/>
  <c r="T570" i="1"/>
  <c r="AA545" i="1"/>
  <c r="AA528" i="1"/>
  <c r="AB528" i="1" s="1"/>
  <c r="AB489" i="1"/>
  <c r="AA387" i="1"/>
  <c r="AA378" i="1"/>
  <c r="AA366" i="1"/>
  <c r="AB572" i="1"/>
  <c r="AB571" i="1"/>
  <c r="AA396" i="1"/>
  <c r="AA391" i="1"/>
  <c r="T445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 s="1"/>
  <c r="R489" i="1"/>
  <c r="S489" i="1" s="1"/>
  <c r="R400" i="1"/>
  <c r="S400" i="1"/>
  <c r="T379" i="1"/>
  <c r="R574" i="1"/>
  <c r="S574" i="1" s="1"/>
  <c r="R573" i="1"/>
  <c r="S573" i="1" s="1"/>
  <c r="R571" i="1"/>
  <c r="S571" i="1"/>
  <c r="R555" i="1"/>
  <c r="S555" i="1"/>
  <c r="T527" i="1"/>
  <c r="T522" i="1"/>
  <c r="U522" i="1" s="1"/>
  <c r="R517" i="1"/>
  <c r="S517" i="1"/>
  <c r="R511" i="1"/>
  <c r="S511" i="1"/>
  <c r="AA480" i="1"/>
  <c r="AB480" i="1" s="1"/>
  <c r="AD480" i="1"/>
  <c r="AF480" i="1" s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AB402" i="1" s="1"/>
  <c r="R396" i="1"/>
  <c r="S396" i="1" s="1"/>
  <c r="U393" i="1"/>
  <c r="AA363" i="1"/>
  <c r="T221" i="1"/>
  <c r="AB221" i="1" s="1"/>
  <c r="T216" i="1"/>
  <c r="T197" i="1"/>
  <c r="AC197" i="1" s="1"/>
  <c r="AD197" i="1" s="1"/>
  <c r="AA312" i="1"/>
  <c r="R209" i="1"/>
  <c r="S209" i="1"/>
  <c r="R205" i="1"/>
  <c r="S205" i="1"/>
  <c r="T198" i="1"/>
  <c r="T195" i="1"/>
  <c r="U195" i="1" s="1"/>
  <c r="AE473" i="1"/>
  <c r="V462" i="1"/>
  <c r="T462" i="1"/>
  <c r="V461" i="1"/>
  <c r="T461" i="1"/>
  <c r="AC516" i="1"/>
  <c r="AD516" i="1" s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G585" i="1"/>
  <c r="AH585" i="1"/>
  <c r="AF548" i="1"/>
  <c r="AG548" i="1" s="1"/>
  <c r="AH548" i="1" s="1"/>
  <c r="AC554" i="1"/>
  <c r="AD554" i="1"/>
  <c r="U554" i="1"/>
  <c r="AG554" i="1" s="1"/>
  <c r="AB554" i="1"/>
  <c r="T523" i="1"/>
  <c r="U523" i="1" s="1"/>
  <c r="AB552" i="1"/>
  <c r="AC552" i="1"/>
  <c r="AD552" i="1"/>
  <c r="AF552" i="1" s="1"/>
  <c r="U552" i="1"/>
  <c r="AA487" i="1"/>
  <c r="V381" i="1"/>
  <c r="T381" i="1"/>
  <c r="AC381" i="1" s="1"/>
  <c r="AD381" i="1" s="1"/>
  <c r="AC582" i="1"/>
  <c r="AD582" i="1"/>
  <c r="AF582" i="1" s="1"/>
  <c r="AB581" i="1"/>
  <c r="AB557" i="1"/>
  <c r="AC557" i="1"/>
  <c r="AD557" i="1" s="1"/>
  <c r="AC563" i="1"/>
  <c r="AD563" i="1"/>
  <c r="AB452" i="1"/>
  <c r="U545" i="1"/>
  <c r="AB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 s="1"/>
  <c r="AF551" i="1" s="1"/>
  <c r="R548" i="1"/>
  <c r="S548" i="1"/>
  <c r="V539" i="1"/>
  <c r="T539" i="1"/>
  <c r="AA523" i="1"/>
  <c r="AA515" i="1"/>
  <c r="AB515" i="1"/>
  <c r="AC526" i="1"/>
  <c r="AD526" i="1" s="1"/>
  <c r="AF526" i="1" s="1"/>
  <c r="AC584" i="1"/>
  <c r="AD584" i="1" s="1"/>
  <c r="AB584" i="1"/>
  <c r="U576" i="1"/>
  <c r="AC576" i="1"/>
  <c r="AD576" i="1"/>
  <c r="U551" i="1"/>
  <c r="AA550" i="1"/>
  <c r="AB550" i="1" s="1"/>
  <c r="AC550" i="1"/>
  <c r="AD550" i="1" s="1"/>
  <c r="U547" i="1"/>
  <c r="AC547" i="1"/>
  <c r="AD547" i="1"/>
  <c r="T537" i="1"/>
  <c r="V537" i="1"/>
  <c r="T524" i="1"/>
  <c r="V519" i="1"/>
  <c r="T497" i="1"/>
  <c r="AB497" i="1"/>
  <c r="AA465" i="1"/>
  <c r="AB464" i="1"/>
  <c r="AC464" i="1"/>
  <c r="AD464" i="1"/>
  <c r="AF464" i="1" s="1"/>
  <c r="AB531" i="1"/>
  <c r="AC531" i="1"/>
  <c r="AD531" i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/>
  <c r="AA470" i="1"/>
  <c r="T567" i="1"/>
  <c r="T558" i="1"/>
  <c r="T515" i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/>
  <c r="R498" i="1"/>
  <c r="S498" i="1"/>
  <c r="R482" i="1"/>
  <c r="S482" i="1" s="1"/>
  <c r="R475" i="1"/>
  <c r="S475" i="1" s="1"/>
  <c r="AA454" i="1"/>
  <c r="AA448" i="1"/>
  <c r="AA446" i="1"/>
  <c r="R446" i="1"/>
  <c r="S446" i="1"/>
  <c r="S445" i="1"/>
  <c r="AA406" i="1"/>
  <c r="T484" i="1"/>
  <c r="R463" i="1"/>
  <c r="S463" i="1"/>
  <c r="R460" i="1"/>
  <c r="S460" i="1" s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/>
  <c r="R374" i="1"/>
  <c r="S374" i="1" s="1"/>
  <c r="R417" i="1"/>
  <c r="S417" i="1"/>
  <c r="T412" i="1"/>
  <c r="AC412" i="1" s="1"/>
  <c r="T409" i="1"/>
  <c r="R407" i="1"/>
  <c r="S407" i="1"/>
  <c r="T378" i="1"/>
  <c r="AC378" i="1" s="1"/>
  <c r="U404" i="1"/>
  <c r="R395" i="1"/>
  <c r="S395" i="1" s="1"/>
  <c r="R384" i="1"/>
  <c r="S384" i="1"/>
  <c r="T347" i="1"/>
  <c r="U347" i="1"/>
  <c r="R341" i="1"/>
  <c r="S341" i="1" s="1"/>
  <c r="R313" i="1"/>
  <c r="S313" i="1" s="1"/>
  <c r="T227" i="1"/>
  <c r="U227" i="1"/>
  <c r="R223" i="1"/>
  <c r="S223" i="1"/>
  <c r="R215" i="1"/>
  <c r="S215" i="1"/>
  <c r="R264" i="1"/>
  <c r="S264" i="1" s="1"/>
  <c r="T237" i="1"/>
  <c r="U237" i="1"/>
  <c r="V215" i="1"/>
  <c r="T215" i="1"/>
  <c r="U215" i="1"/>
  <c r="V197" i="1"/>
  <c r="V234" i="1"/>
  <c r="T234" i="1"/>
  <c r="AB234" i="1" s="1"/>
  <c r="T376" i="1"/>
  <c r="AB376" i="1"/>
  <c r="R375" i="1"/>
  <c r="S375" i="1" s="1"/>
  <c r="R346" i="1"/>
  <c r="S346" i="1" s="1"/>
  <c r="R298" i="1"/>
  <c r="S298" i="1" s="1"/>
  <c r="T292" i="1"/>
  <c r="R238" i="1"/>
  <c r="S238" i="1" s="1"/>
  <c r="T236" i="1"/>
  <c r="U236" i="1" s="1"/>
  <c r="R231" i="1"/>
  <c r="S231" i="1" s="1"/>
  <c r="R230" i="1"/>
  <c r="S230" i="1" s="1"/>
  <c r="T228" i="1"/>
  <c r="U228" i="1"/>
  <c r="AA225" i="1"/>
  <c r="AB225" i="1" s="1"/>
  <c r="R222" i="1"/>
  <c r="S222" i="1" s="1"/>
  <c r="R372" i="1"/>
  <c r="S372" i="1" s="1"/>
  <c r="U370" i="1"/>
  <c r="S368" i="1"/>
  <c r="R296" i="1"/>
  <c r="S296" i="1"/>
  <c r="R292" i="1"/>
  <c r="S292" i="1" s="1"/>
  <c r="T290" i="1"/>
  <c r="U290" i="1"/>
  <c r="R280" i="1"/>
  <c r="S280" i="1" s="1"/>
  <c r="R276" i="1"/>
  <c r="S276" i="1"/>
  <c r="T274" i="1"/>
  <c r="U274" i="1" s="1"/>
  <c r="T246" i="1"/>
  <c r="U246" i="1"/>
  <c r="R240" i="1"/>
  <c r="S240" i="1" s="1"/>
  <c r="U239" i="1"/>
  <c r="U368" i="1"/>
  <c r="T356" i="1"/>
  <c r="AA320" i="1"/>
  <c r="R301" i="1"/>
  <c r="S301" i="1"/>
  <c r="T224" i="1"/>
  <c r="T210" i="1"/>
  <c r="AC210" i="1"/>
  <c r="AD210" i="1" s="1"/>
  <c r="T372" i="1"/>
  <c r="T354" i="1"/>
  <c r="AB354" i="1" s="1"/>
  <c r="U354" i="1"/>
  <c r="R339" i="1"/>
  <c r="S339" i="1"/>
  <c r="R337" i="1"/>
  <c r="S337" i="1" s="1"/>
  <c r="R334" i="1"/>
  <c r="S334" i="1" s="1"/>
  <c r="T333" i="1"/>
  <c r="U333" i="1"/>
  <c r="T308" i="1"/>
  <c r="AC308" i="1" s="1"/>
  <c r="AD308" i="1" s="1"/>
  <c r="R303" i="1"/>
  <c r="S303" i="1" s="1"/>
  <c r="R302" i="1"/>
  <c r="S302" i="1" s="1"/>
  <c r="R290" i="1"/>
  <c r="S290" i="1"/>
  <c r="AA250" i="1"/>
  <c r="AC250" i="1"/>
  <c r="AD250" i="1" s="1"/>
  <c r="AA224" i="1"/>
  <c r="R221" i="1"/>
  <c r="S221" i="1" s="1"/>
  <c r="R213" i="1"/>
  <c r="S213" i="1"/>
  <c r="T257" i="1"/>
  <c r="U257" i="1"/>
  <c r="AA226" i="1"/>
  <c r="AB226" i="1" s="1"/>
  <c r="AA219" i="1"/>
  <c r="T217" i="1"/>
  <c r="U217" i="1" s="1"/>
  <c r="AB393" i="1"/>
  <c r="AD393" i="1"/>
  <c r="V406" i="1"/>
  <c r="T225" i="1"/>
  <c r="U225" i="1"/>
  <c r="R360" i="1"/>
  <c r="S360" i="1" s="1"/>
  <c r="V239" i="1"/>
  <c r="V233" i="1"/>
  <c r="T233" i="1"/>
  <c r="AB233" i="1" s="1"/>
  <c r="U233" i="1"/>
  <c r="V392" i="1"/>
  <c r="T392" i="1"/>
  <c r="T386" i="1"/>
  <c r="U386" i="1" s="1"/>
  <c r="V361" i="1"/>
  <c r="AA238" i="1"/>
  <c r="R406" i="1"/>
  <c r="S406" i="1" s="1"/>
  <c r="R398" i="1"/>
  <c r="S398" i="1" s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/>
  <c r="T342" i="1"/>
  <c r="T339" i="1"/>
  <c r="AB339" i="1" s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/>
  <c r="AA288" i="1"/>
  <c r="T287" i="1"/>
  <c r="R286" i="1"/>
  <c r="S286" i="1"/>
  <c r="R284" i="1"/>
  <c r="S284" i="1" s="1"/>
  <c r="R252" i="1"/>
  <c r="S252" i="1" s="1"/>
  <c r="R242" i="1"/>
  <c r="S242" i="1"/>
  <c r="AA231" i="1"/>
  <c r="AB231" i="1" s="1"/>
  <c r="T230" i="1"/>
  <c r="U230" i="1"/>
  <c r="AA229" i="1"/>
  <c r="R405" i="1"/>
  <c r="S405" i="1" s="1"/>
  <c r="T402" i="1"/>
  <c r="T394" i="1"/>
  <c r="T388" i="1"/>
  <c r="U388" i="1"/>
  <c r="R385" i="1"/>
  <c r="S385" i="1"/>
  <c r="R377" i="1"/>
  <c r="S377" i="1" s="1"/>
  <c r="T374" i="1"/>
  <c r="R362" i="1"/>
  <c r="S362" i="1"/>
  <c r="AA332" i="1"/>
  <c r="S332" i="1"/>
  <c r="T324" i="1"/>
  <c r="U324" i="1" s="1"/>
  <c r="AA279" i="1"/>
  <c r="R392" i="1"/>
  <c r="S392" i="1"/>
  <c r="R361" i="1"/>
  <c r="S361" i="1"/>
  <c r="R351" i="1"/>
  <c r="S351" i="1" s="1"/>
  <c r="R311" i="1"/>
  <c r="S311" i="1" s="1"/>
  <c r="R306" i="1"/>
  <c r="S306" i="1"/>
  <c r="R288" i="1"/>
  <c r="S288" i="1"/>
  <c r="AA232" i="1"/>
  <c r="T223" i="1"/>
  <c r="AA276" i="1"/>
  <c r="T264" i="1"/>
  <c r="U264" i="1"/>
  <c r="AA263" i="1"/>
  <c r="R261" i="1"/>
  <c r="S261" i="1"/>
  <c r="R254" i="1"/>
  <c r="S254" i="1" s="1"/>
  <c r="T252" i="1"/>
  <c r="R247" i="1"/>
  <c r="S247" i="1"/>
  <c r="T245" i="1"/>
  <c r="R245" i="1"/>
  <c r="S245" i="1"/>
  <c r="T241" i="1"/>
  <c r="U241" i="1" s="1"/>
  <c r="AA239" i="1"/>
  <c r="R239" i="1"/>
  <c r="S239" i="1" s="1"/>
  <c r="R212" i="1"/>
  <c r="S212" i="1" s="1"/>
  <c r="U373" i="1"/>
  <c r="T243" i="1"/>
  <c r="U243" i="1" s="1"/>
  <c r="V243" i="1"/>
  <c r="V245" i="1"/>
  <c r="U381" i="1"/>
  <c r="V394" i="1"/>
  <c r="T399" i="1"/>
  <c r="AE371" i="1"/>
  <c r="AA371" i="1"/>
  <c r="AA350" i="1"/>
  <c r="AB350" i="1" s="1"/>
  <c r="R344" i="1"/>
  <c r="S344" i="1" s="1"/>
  <c r="T337" i="1"/>
  <c r="U337" i="1"/>
  <c r="V337" i="1"/>
  <c r="V407" i="1"/>
  <c r="T407" i="1"/>
  <c r="AB407" i="1"/>
  <c r="V395" i="1"/>
  <c r="T395" i="1"/>
  <c r="AA249" i="1"/>
  <c r="T214" i="1"/>
  <c r="V333" i="1"/>
  <c r="V402" i="1"/>
  <c r="V403" i="1"/>
  <c r="T403" i="1"/>
  <c r="AB403" i="1" s="1"/>
  <c r="AE385" i="1"/>
  <c r="AA385" i="1"/>
  <c r="V353" i="1"/>
  <c r="T353" i="1"/>
  <c r="T346" i="1"/>
  <c r="AA370" i="1"/>
  <c r="AB370" i="1"/>
  <c r="AA368" i="1"/>
  <c r="AA361" i="1"/>
  <c r="AB361" i="1" s="1"/>
  <c r="AA360" i="1"/>
  <c r="AA359" i="1"/>
  <c r="AA327" i="1"/>
  <c r="R325" i="1"/>
  <c r="S325" i="1"/>
  <c r="AA384" i="1"/>
  <c r="AB384" i="1" s="1"/>
  <c r="R363" i="1"/>
  <c r="S363" i="1"/>
  <c r="AA331" i="1"/>
  <c r="AA383" i="1"/>
  <c r="AB383" i="1" s="1"/>
  <c r="AA380" i="1"/>
  <c r="AA379" i="1"/>
  <c r="R378" i="1"/>
  <c r="S378" i="1"/>
  <c r="AA375" i="1"/>
  <c r="AB375" i="1"/>
  <c r="T367" i="1"/>
  <c r="AA344" i="1"/>
  <c r="AA313" i="1"/>
  <c r="AA295" i="1"/>
  <c r="AA286" i="1"/>
  <c r="AB286" i="1"/>
  <c r="AA215" i="1"/>
  <c r="AA214" i="1"/>
  <c r="AB214" i="1" s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 s="1"/>
  <c r="R364" i="1"/>
  <c r="S364" i="1"/>
  <c r="T357" i="1"/>
  <c r="AA356" i="1"/>
  <c r="R350" i="1"/>
  <c r="S350" i="1"/>
  <c r="T344" i="1"/>
  <c r="AC344" i="1" s="1"/>
  <c r="AD344" i="1" s="1"/>
  <c r="R343" i="1"/>
  <c r="S343" i="1" s="1"/>
  <c r="R338" i="1"/>
  <c r="S338" i="1" s="1"/>
  <c r="R329" i="1"/>
  <c r="S329" i="1" s="1"/>
  <c r="R316" i="1"/>
  <c r="S316" i="1"/>
  <c r="R308" i="1"/>
  <c r="S308" i="1"/>
  <c r="AA301" i="1"/>
  <c r="AB301" i="1"/>
  <c r="AA300" i="1"/>
  <c r="R297" i="1"/>
  <c r="S297" i="1"/>
  <c r="AA294" i="1"/>
  <c r="AB294" i="1" s="1"/>
  <c r="R294" i="1"/>
  <c r="S294" i="1"/>
  <c r="R287" i="1"/>
  <c r="S287" i="1" s="1"/>
  <c r="T279" i="1"/>
  <c r="U279" i="1"/>
  <c r="T272" i="1"/>
  <c r="U272" i="1"/>
  <c r="R271" i="1"/>
  <c r="S271" i="1" s="1"/>
  <c r="T259" i="1"/>
  <c r="U259" i="1" s="1"/>
  <c r="AA252" i="1"/>
  <c r="AB252" i="1" s="1"/>
  <c r="T244" i="1"/>
  <c r="T226" i="1"/>
  <c r="R225" i="1"/>
  <c r="S225" i="1" s="1"/>
  <c r="R219" i="1"/>
  <c r="S219" i="1"/>
  <c r="R218" i="1"/>
  <c r="S218" i="1" s="1"/>
  <c r="R217" i="1"/>
  <c r="S217" i="1" s="1"/>
  <c r="R196" i="1"/>
  <c r="S196" i="1" s="1"/>
  <c r="T307" i="1"/>
  <c r="T294" i="1"/>
  <c r="AC294" i="1"/>
  <c r="AD294" i="1"/>
  <c r="AF294" i="1" s="1"/>
  <c r="R293" i="1"/>
  <c r="S293" i="1"/>
  <c r="R285" i="1"/>
  <c r="S285" i="1" s="1"/>
  <c r="R282" i="1"/>
  <c r="S282" i="1"/>
  <c r="R281" i="1"/>
  <c r="S281" i="1" s="1"/>
  <c r="T277" i="1"/>
  <c r="U277" i="1" s="1"/>
  <c r="T263" i="1"/>
  <c r="R263" i="1"/>
  <c r="S263" i="1" s="1"/>
  <c r="R260" i="1"/>
  <c r="S260" i="1"/>
  <c r="T249" i="1"/>
  <c r="T231" i="1"/>
  <c r="R227" i="1"/>
  <c r="S227" i="1"/>
  <c r="U256" i="1"/>
  <c r="V384" i="1"/>
  <c r="T384" i="1"/>
  <c r="V362" i="1"/>
  <c r="T362" i="1"/>
  <c r="T310" i="1"/>
  <c r="AC310" i="1" s="1"/>
  <c r="V310" i="1"/>
  <c r="AA305" i="1"/>
  <c r="AB305" i="1" s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B380" i="1" s="1"/>
  <c r="AA351" i="1"/>
  <c r="U350" i="1"/>
  <c r="T338" i="1"/>
  <c r="U338" i="1"/>
  <c r="V338" i="1"/>
  <c r="T330" i="1"/>
  <c r="U330" i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A237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B349" i="1" s="1"/>
  <c r="AA342" i="1"/>
  <c r="AA340" i="1"/>
  <c r="AA326" i="1"/>
  <c r="AA321" i="1"/>
  <c r="AA317" i="1"/>
  <c r="AA303" i="1"/>
  <c r="T299" i="1"/>
  <c r="V299" i="1"/>
  <c r="AA292" i="1"/>
  <c r="AB292" i="1" s="1"/>
  <c r="AA283" i="1"/>
  <c r="AA278" i="1"/>
  <c r="AA275" i="1"/>
  <c r="AB275" i="1"/>
  <c r="AA271" i="1"/>
  <c r="AA264" i="1"/>
  <c r="AA337" i="1"/>
  <c r="R324" i="1"/>
  <c r="S324" i="1" s="1"/>
  <c r="AA319" i="1"/>
  <c r="V311" i="1"/>
  <c r="T311" i="1"/>
  <c r="AA309" i="1"/>
  <c r="AA296" i="1"/>
  <c r="AA291" i="1"/>
  <c r="AB291" i="1" s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/>
  <c r="R273" i="1"/>
  <c r="S273" i="1" s="1"/>
  <c r="R262" i="1"/>
  <c r="S262" i="1" s="1"/>
  <c r="AA256" i="1"/>
  <c r="AB256" i="1" s="1"/>
  <c r="AC256" i="1"/>
  <c r="AD256" i="1"/>
  <c r="R243" i="1"/>
  <c r="S243" i="1"/>
  <c r="AA240" i="1"/>
  <c r="T359" i="1"/>
  <c r="AB359" i="1" s="1"/>
  <c r="R358" i="1"/>
  <c r="S358" i="1"/>
  <c r="AA357" i="1"/>
  <c r="R357" i="1"/>
  <c r="S357" i="1"/>
  <c r="T351" i="1"/>
  <c r="AB351" i="1" s="1"/>
  <c r="AC351" i="1"/>
  <c r="AD351" i="1" s="1"/>
  <c r="AF351" i="1" s="1"/>
  <c r="T349" i="1"/>
  <c r="R347" i="1"/>
  <c r="S347" i="1"/>
  <c r="R335" i="1"/>
  <c r="S335" i="1" s="1"/>
  <c r="AA330" i="1"/>
  <c r="T329" i="1"/>
  <c r="S328" i="1"/>
  <c r="R326" i="1"/>
  <c r="S326" i="1"/>
  <c r="AA325" i="1"/>
  <c r="T317" i="1"/>
  <c r="AB317" i="1" s="1"/>
  <c r="R315" i="1"/>
  <c r="S315" i="1" s="1"/>
  <c r="R299" i="1"/>
  <c r="S299" i="1"/>
  <c r="AA293" i="1"/>
  <c r="AB293" i="1" s="1"/>
  <c r="AA289" i="1"/>
  <c r="AB289" i="1" s="1"/>
  <c r="AA262" i="1"/>
  <c r="AB262" i="1" s="1"/>
  <c r="AA261" i="1"/>
  <c r="AB261" i="1" s="1"/>
  <c r="AA254" i="1"/>
  <c r="AB254" i="1"/>
  <c r="R250" i="1"/>
  <c r="S250" i="1" s="1"/>
  <c r="R246" i="1"/>
  <c r="S246" i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/>
  <c r="R277" i="1"/>
  <c r="S277" i="1"/>
  <c r="T275" i="1"/>
  <c r="R270" i="1"/>
  <c r="S270" i="1"/>
  <c r="R269" i="1"/>
  <c r="S269" i="1"/>
  <c r="R268" i="1"/>
  <c r="S268" i="1" s="1"/>
  <c r="AA267" i="1"/>
  <c r="AB267" i="1" s="1"/>
  <c r="AC267" i="1"/>
  <c r="AD267" i="1"/>
  <c r="AF267" i="1"/>
  <c r="AA265" i="1"/>
  <c r="R257" i="1"/>
  <c r="S257" i="1"/>
  <c r="R253" i="1"/>
  <c r="S253" i="1" s="1"/>
  <c r="R249" i="1"/>
  <c r="S249" i="1"/>
  <c r="R248" i="1"/>
  <c r="S248" i="1" s="1"/>
  <c r="R241" i="1"/>
  <c r="S241" i="1"/>
  <c r="AA227" i="1"/>
  <c r="AB227" i="1" s="1"/>
  <c r="R278" i="1"/>
  <c r="S278" i="1" s="1"/>
  <c r="R272" i="1"/>
  <c r="S272" i="1"/>
  <c r="T269" i="1"/>
  <c r="R267" i="1"/>
  <c r="S267" i="1" s="1"/>
  <c r="R266" i="1"/>
  <c r="S266" i="1" s="1"/>
  <c r="R265" i="1"/>
  <c r="S265" i="1"/>
  <c r="R244" i="1"/>
  <c r="S244" i="1" s="1"/>
  <c r="T238" i="1"/>
  <c r="R233" i="1"/>
  <c r="S233" i="1" s="1"/>
  <c r="R198" i="1"/>
  <c r="S198" i="1" s="1"/>
  <c r="T232" i="1"/>
  <c r="R232" i="1"/>
  <c r="S232" i="1" s="1"/>
  <c r="T211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V289" i="1"/>
  <c r="T258" i="1"/>
  <c r="AA251" i="1"/>
  <c r="AA248" i="1"/>
  <c r="AC233" i="1"/>
  <c r="AD233" i="1" s="1"/>
  <c r="AF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B287" i="1" s="1"/>
  <c r="AA285" i="1"/>
  <c r="V276" i="1"/>
  <c r="T276" i="1"/>
  <c r="AB276" i="1" s="1"/>
  <c r="AA266" i="1"/>
  <c r="T265" i="1"/>
  <c r="T262" i="1"/>
  <c r="V262" i="1"/>
  <c r="T219" i="1"/>
  <c r="AC219" i="1" s="1"/>
  <c r="AD219" i="1" s="1"/>
  <c r="V219" i="1"/>
  <c r="U356" i="1"/>
  <c r="T343" i="1"/>
  <c r="AC343" i="1" s="1"/>
  <c r="AD343" i="1" s="1"/>
  <c r="T335" i="1"/>
  <c r="AB335" i="1" s="1"/>
  <c r="V335" i="1"/>
  <c r="T334" i="1"/>
  <c r="V332" i="1"/>
  <c r="T332" i="1"/>
  <c r="AB332" i="1" s="1"/>
  <c r="V321" i="1"/>
  <c r="V316" i="1"/>
  <c r="T316" i="1"/>
  <c r="V296" i="1"/>
  <c r="T296" i="1"/>
  <c r="AB296" i="1" s="1"/>
  <c r="V283" i="1"/>
  <c r="T283" i="1"/>
  <c r="AE282" i="1"/>
  <c r="AF282" i="1" s="1"/>
  <c r="AG282" i="1" s="1"/>
  <c r="AH282" i="1" s="1"/>
  <c r="AA282" i="1"/>
  <c r="AB282" i="1" s="1"/>
  <c r="T260" i="1"/>
  <c r="V260" i="1"/>
  <c r="T235" i="1"/>
  <c r="AC235" i="1" s="1"/>
  <c r="V235" i="1"/>
  <c r="AA235" i="1"/>
  <c r="V226" i="1"/>
  <c r="T304" i="1"/>
  <c r="U304" i="1" s="1"/>
  <c r="T291" i="1"/>
  <c r="V269" i="1"/>
  <c r="T331" i="1"/>
  <c r="U331" i="1" s="1"/>
  <c r="T284" i="1"/>
  <c r="AC284" i="1" s="1"/>
  <c r="V348" i="1"/>
  <c r="T348" i="1"/>
  <c r="AA345" i="1"/>
  <c r="T336" i="1"/>
  <c r="AA333" i="1"/>
  <c r="AB333" i="1"/>
  <c r="AC333" i="1"/>
  <c r="AD333" i="1" s="1"/>
  <c r="V328" i="1"/>
  <c r="T328" i="1"/>
  <c r="AB328" i="1" s="1"/>
  <c r="V315" i="1"/>
  <c r="T315" i="1"/>
  <c r="AA311" i="1"/>
  <c r="AA310" i="1"/>
  <c r="V309" i="1"/>
  <c r="T309" i="1"/>
  <c r="U309" i="1" s="1"/>
  <c r="AA308" i="1"/>
  <c r="AB308" i="1" s="1"/>
  <c r="V303" i="1"/>
  <c r="T303" i="1"/>
  <c r="T273" i="1"/>
  <c r="AB273" i="1"/>
  <c r="AA242" i="1"/>
  <c r="U223" i="1"/>
  <c r="AA346" i="1"/>
  <c r="AA343" i="1"/>
  <c r="AB343" i="1" s="1"/>
  <c r="AA336" i="1"/>
  <c r="AA324" i="1"/>
  <c r="AB324" i="1"/>
  <c r="AC324" i="1"/>
  <c r="AD324" i="1" s="1"/>
  <c r="T313" i="1"/>
  <c r="AA307" i="1"/>
  <c r="AB307" i="1"/>
  <c r="AA306" i="1"/>
  <c r="AA302" i="1"/>
  <c r="V300" i="1"/>
  <c r="T300" i="1"/>
  <c r="AC300" i="1" s="1"/>
  <c r="AD300" i="1" s="1"/>
  <c r="AA299" i="1"/>
  <c r="V286" i="1"/>
  <c r="T286" i="1"/>
  <c r="U286" i="1" s="1"/>
  <c r="AA281" i="1"/>
  <c r="AA277" i="1"/>
  <c r="AA270" i="1"/>
  <c r="AB270" i="1" s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AB280" i="1" s="1"/>
  <c r="T278" i="1"/>
  <c r="AC278" i="1" s="1"/>
  <c r="AD278" i="1" s="1"/>
  <c r="AF278" i="1" s="1"/>
  <c r="AA274" i="1"/>
  <c r="AB274" i="1" s="1"/>
  <c r="AA247" i="1"/>
  <c r="AA221" i="1"/>
  <c r="AA260" i="1"/>
  <c r="R259" i="1"/>
  <c r="S259" i="1"/>
  <c r="T255" i="1"/>
  <c r="AA243" i="1"/>
  <c r="AB243" i="1" s="1"/>
  <c r="T222" i="1"/>
  <c r="AA259" i="1"/>
  <c r="T248" i="1"/>
  <c r="V248" i="1"/>
  <c r="AA228" i="1"/>
  <c r="AB228" i="1" s="1"/>
  <c r="AC227" i="1"/>
  <c r="AD227" i="1" s="1"/>
  <c r="AB381" i="1"/>
  <c r="AB268" i="1"/>
  <c r="AC268" i="1"/>
  <c r="AD268" i="1" s="1"/>
  <c r="AF268" i="1" s="1"/>
  <c r="AB356" i="1"/>
  <c r="AC356" i="1"/>
  <c r="AD356" i="1"/>
  <c r="AB421" i="1"/>
  <c r="AB437" i="1"/>
  <c r="AC437" i="1"/>
  <c r="AD437" i="1"/>
  <c r="AF437" i="1"/>
  <c r="AC228" i="1"/>
  <c r="AD228" i="1" s="1"/>
  <c r="AB406" i="1"/>
  <c r="AC406" i="1"/>
  <c r="AD406" i="1"/>
  <c r="AC442" i="1"/>
  <c r="AD442" i="1"/>
  <c r="AF442" i="1" s="1"/>
  <c r="AC477" i="1"/>
  <c r="AD477" i="1" s="1"/>
  <c r="AF477" i="1" s="1"/>
  <c r="AB439" i="1"/>
  <c r="AC439" i="1"/>
  <c r="AD439" i="1" s="1"/>
  <c r="AF439" i="1" s="1"/>
  <c r="AC280" i="1"/>
  <c r="AD280" i="1"/>
  <c r="AC298" i="1"/>
  <c r="AD298" i="1" s="1"/>
  <c r="AC404" i="1"/>
  <c r="AD404" i="1"/>
  <c r="AF404" i="1"/>
  <c r="AG404" i="1" s="1"/>
  <c r="AH404" i="1" s="1"/>
  <c r="AB478" i="1"/>
  <c r="AB401" i="1"/>
  <c r="AC401" i="1"/>
  <c r="AD401" i="1" s="1"/>
  <c r="AF401" i="1" s="1"/>
  <c r="AG401" i="1" s="1"/>
  <c r="AH401" i="1" s="1"/>
  <c r="AB438" i="1"/>
  <c r="AC438" i="1"/>
  <c r="AD438" i="1" s="1"/>
  <c r="AC478" i="1"/>
  <c r="AD478" i="1"/>
  <c r="AF478" i="1"/>
  <c r="AG478" i="1" s="1"/>
  <c r="AH478" i="1" s="1"/>
  <c r="AB285" i="1"/>
  <c r="AC285" i="1"/>
  <c r="AD285" i="1"/>
  <c r="AC475" i="1"/>
  <c r="AD475" i="1" s="1"/>
  <c r="AF475" i="1" s="1"/>
  <c r="AB526" i="1"/>
  <c r="AB229" i="1"/>
  <c r="AC229" i="1"/>
  <c r="AD229" i="1" s="1"/>
  <c r="AB496" i="1"/>
  <c r="U443" i="1"/>
  <c r="AB443" i="1"/>
  <c r="AC443" i="1"/>
  <c r="AD443" i="1"/>
  <c r="AC449" i="1"/>
  <c r="AD449" i="1" s="1"/>
  <c r="AB534" i="1"/>
  <c r="AB488" i="1"/>
  <c r="AB259" i="1"/>
  <c r="AC259" i="1"/>
  <c r="AD259" i="1" s="1"/>
  <c r="AB299" i="1"/>
  <c r="AC254" i="1"/>
  <c r="AD254" i="1" s="1"/>
  <c r="AF254" i="1" s="1"/>
  <c r="AG254" i="1"/>
  <c r="AH254" i="1" s="1"/>
  <c r="AC372" i="1"/>
  <c r="AD372" i="1"/>
  <c r="AB454" i="1"/>
  <c r="AC536" i="1"/>
  <c r="AD536" i="1" s="1"/>
  <c r="U419" i="1"/>
  <c r="AB440" i="1"/>
  <c r="AC440" i="1"/>
  <c r="AD440" i="1"/>
  <c r="AF440" i="1" s="1"/>
  <c r="AB436" i="1"/>
  <c r="AC436" i="1"/>
  <c r="AD436" i="1"/>
  <c r="U492" i="1"/>
  <c r="AC492" i="1"/>
  <c r="AD492" i="1"/>
  <c r="AF492" i="1" s="1"/>
  <c r="AC509" i="1"/>
  <c r="AD509" i="1" s="1"/>
  <c r="AF509" i="1"/>
  <c r="AG509" i="1" s="1"/>
  <c r="AH509" i="1" s="1"/>
  <c r="U535" i="1"/>
  <c r="AC535" i="1"/>
  <c r="AD535" i="1" s="1"/>
  <c r="AB492" i="1"/>
  <c r="AB216" i="1"/>
  <c r="AC383" i="1"/>
  <c r="AD383" i="1" s="1"/>
  <c r="AB446" i="1"/>
  <c r="AC446" i="1"/>
  <c r="AD446" i="1" s="1"/>
  <c r="AF446" i="1" s="1"/>
  <c r="AG446" i="1" s="1"/>
  <c r="AB481" i="1"/>
  <c r="AC481" i="1"/>
  <c r="AD481" i="1"/>
  <c r="AB535" i="1"/>
  <c r="AB391" i="1"/>
  <c r="AC391" i="1"/>
  <c r="AD391" i="1" s="1"/>
  <c r="AC444" i="1"/>
  <c r="AD444" i="1" s="1"/>
  <c r="AB521" i="1"/>
  <c r="AC521" i="1"/>
  <c r="AD521" i="1" s="1"/>
  <c r="AB433" i="1"/>
  <c r="AC433" i="1"/>
  <c r="AD433" i="1"/>
  <c r="AF433" i="1"/>
  <c r="AG433" i="1" s="1"/>
  <c r="AH433" i="1" s="1"/>
  <c r="AB242" i="1"/>
  <c r="AC242" i="1"/>
  <c r="AD242" i="1"/>
  <c r="AB237" i="1"/>
  <c r="AC237" i="1"/>
  <c r="AD237" i="1"/>
  <c r="AB223" i="1"/>
  <c r="AC223" i="1"/>
  <c r="AD223" i="1"/>
  <c r="AC431" i="1"/>
  <c r="AD431" i="1" s="1"/>
  <c r="AF431" i="1"/>
  <c r="AB450" i="1"/>
  <c r="AC450" i="1"/>
  <c r="AD450" i="1" s="1"/>
  <c r="AF450" i="1"/>
  <c r="U450" i="1"/>
  <c r="U476" i="1"/>
  <c r="AB476" i="1"/>
  <c r="AC476" i="1"/>
  <c r="AD476" i="1"/>
  <c r="AF476" i="1" s="1"/>
  <c r="AG476" i="1" s="1"/>
  <c r="AB278" i="1"/>
  <c r="AC243" i="1"/>
  <c r="AD243" i="1" s="1"/>
  <c r="AC221" i="1"/>
  <c r="AD221" i="1"/>
  <c r="AF221" i="1"/>
  <c r="AB347" i="1"/>
  <c r="AC347" i="1"/>
  <c r="AD347" i="1" s="1"/>
  <c r="AC272" i="1"/>
  <c r="AD272" i="1"/>
  <c r="AC514" i="1"/>
  <c r="AD514" i="1"/>
  <c r="U514" i="1"/>
  <c r="AB453" i="1"/>
  <c r="AC453" i="1"/>
  <c r="AD453" i="1"/>
  <c r="U453" i="1"/>
  <c r="AC354" i="1"/>
  <c r="AD354" i="1" s="1"/>
  <c r="AF354" i="1"/>
  <c r="AB378" i="1"/>
  <c r="AD378" i="1"/>
  <c r="AF378" i="1" s="1"/>
  <c r="AB435" i="1"/>
  <c r="AC435" i="1"/>
  <c r="AD435" i="1"/>
  <c r="AF435" i="1"/>
  <c r="AC451" i="1"/>
  <c r="AD451" i="1" s="1"/>
  <c r="AB445" i="1"/>
  <c r="AC570" i="1"/>
  <c r="AD570" i="1" s="1"/>
  <c r="AF570" i="1"/>
  <c r="U570" i="1"/>
  <c r="AG570" i="1" s="1"/>
  <c r="AB570" i="1"/>
  <c r="AB574" i="1"/>
  <c r="U574" i="1"/>
  <c r="AC574" i="1"/>
  <c r="AD574" i="1" s="1"/>
  <c r="U432" i="1"/>
  <c r="AC580" i="1"/>
  <c r="AD580" i="1"/>
  <c r="AB580" i="1"/>
  <c r="U580" i="1"/>
  <c r="U583" i="1"/>
  <c r="U569" i="1"/>
  <c r="AC569" i="1"/>
  <c r="AD569" i="1" s="1"/>
  <c r="AC215" i="1"/>
  <c r="AD215" i="1"/>
  <c r="AG555" i="1"/>
  <c r="AH555" i="1"/>
  <c r="AB479" i="1"/>
  <c r="AC479" i="1"/>
  <c r="AD479" i="1" s="1"/>
  <c r="AF538" i="1"/>
  <c r="AG538" i="1"/>
  <c r="AH538" i="1" s="1"/>
  <c r="U436" i="1"/>
  <c r="AC577" i="1"/>
  <c r="AD577" i="1" s="1"/>
  <c r="AB514" i="1"/>
  <c r="AC244" i="1"/>
  <c r="AD244" i="1" s="1"/>
  <c r="AF244" i="1" s="1"/>
  <c r="AB352" i="1"/>
  <c r="AC352" i="1"/>
  <c r="AD352" i="1"/>
  <c r="AF352" i="1" s="1"/>
  <c r="U406" i="1"/>
  <c r="U586" i="1"/>
  <c r="AC586" i="1"/>
  <c r="AD586" i="1"/>
  <c r="AF586" i="1" s="1"/>
  <c r="AG586" i="1" s="1"/>
  <c r="AH586" i="1" s="1"/>
  <c r="AB522" i="1"/>
  <c r="AC522" i="1"/>
  <c r="AD522" i="1"/>
  <c r="AC572" i="1"/>
  <c r="AD572" i="1"/>
  <c r="AF572" i="1" s="1"/>
  <c r="U572" i="1"/>
  <c r="U581" i="1"/>
  <c r="AC581" i="1"/>
  <c r="AD581" i="1"/>
  <c r="AF581" i="1"/>
  <c r="AG581" i="1" s="1"/>
  <c r="AH581" i="1" s="1"/>
  <c r="AF557" i="1"/>
  <c r="AF481" i="1"/>
  <c r="AG551" i="1"/>
  <c r="AH551" i="1" s="1"/>
  <c r="U412" i="1"/>
  <c r="AD412" i="1"/>
  <c r="AB484" i="1"/>
  <c r="AC484" i="1"/>
  <c r="AD484" i="1" s="1"/>
  <c r="AG484" i="1"/>
  <c r="AH484" i="1" s="1"/>
  <c r="U484" i="1"/>
  <c r="U558" i="1"/>
  <c r="AC558" i="1"/>
  <c r="AD558" i="1" s="1"/>
  <c r="AB558" i="1"/>
  <c r="AF543" i="1"/>
  <c r="AF531" i="1"/>
  <c r="AG531" i="1"/>
  <c r="AH531" i="1" s="1"/>
  <c r="U497" i="1"/>
  <c r="AF584" i="1"/>
  <c r="AG584" i="1"/>
  <c r="AH584" i="1" s="1"/>
  <c r="AB559" i="1"/>
  <c r="U559" i="1"/>
  <c r="AC559" i="1"/>
  <c r="AD559" i="1"/>
  <c r="AB472" i="1"/>
  <c r="AC472" i="1"/>
  <c r="AD472" i="1" s="1"/>
  <c r="U472" i="1"/>
  <c r="AH446" i="1"/>
  <c r="U490" i="1"/>
  <c r="AG490" i="1" s="1"/>
  <c r="AH490" i="1" s="1"/>
  <c r="AC490" i="1"/>
  <c r="AD490" i="1" s="1"/>
  <c r="AF490" i="1" s="1"/>
  <c r="U567" i="1"/>
  <c r="AC567" i="1"/>
  <c r="AD567" i="1"/>
  <c r="AF567" i="1" s="1"/>
  <c r="AB567" i="1"/>
  <c r="U524" i="1"/>
  <c r="AG576" i="1"/>
  <c r="AH576" i="1" s="1"/>
  <c r="AF576" i="1"/>
  <c r="AG552" i="1"/>
  <c r="AH552" i="1" s="1"/>
  <c r="AB578" i="1"/>
  <c r="AC578" i="1"/>
  <c r="AD578" i="1" s="1"/>
  <c r="U578" i="1"/>
  <c r="AF549" i="1"/>
  <c r="U462" i="1"/>
  <c r="AC462" i="1"/>
  <c r="AD462" i="1"/>
  <c r="AB217" i="1"/>
  <c r="AC217" i="1"/>
  <c r="AD217" i="1"/>
  <c r="AF217" i="1"/>
  <c r="AB264" i="1"/>
  <c r="AC264" i="1"/>
  <c r="AD264" i="1"/>
  <c r="AF264" i="1" s="1"/>
  <c r="AC370" i="1"/>
  <c r="AD370" i="1" s="1"/>
  <c r="AB290" i="1"/>
  <c r="AC290" i="1"/>
  <c r="AD290" i="1" s="1"/>
  <c r="AF290" i="1" s="1"/>
  <c r="AC513" i="1"/>
  <c r="AD513" i="1" s="1"/>
  <c r="AG464" i="1"/>
  <c r="AH464" i="1"/>
  <c r="AB519" i="1"/>
  <c r="AC519" i="1"/>
  <c r="AD519" i="1"/>
  <c r="AF550" i="1"/>
  <c r="AG550" i="1"/>
  <c r="AH550" i="1" s="1"/>
  <c r="U539" i="1"/>
  <c r="AB539" i="1"/>
  <c r="AC539" i="1"/>
  <c r="AD539" i="1"/>
  <c r="U560" i="1"/>
  <c r="AC560" i="1"/>
  <c r="AD560" i="1"/>
  <c r="AF563" i="1"/>
  <c r="AG563" i="1" s="1"/>
  <c r="AH563" i="1" s="1"/>
  <c r="AC523" i="1"/>
  <c r="AD523" i="1" s="1"/>
  <c r="AF554" i="1"/>
  <c r="AH554" i="1"/>
  <c r="AC573" i="1"/>
  <c r="AD573" i="1" s="1"/>
  <c r="AC270" i="1"/>
  <c r="AD270" i="1"/>
  <c r="AF270" i="1" s="1"/>
  <c r="AB241" i="1"/>
  <c r="AC241" i="1"/>
  <c r="AD241" i="1"/>
  <c r="AF241" i="1"/>
  <c r="U376" i="1"/>
  <c r="U409" i="1"/>
  <c r="AB409" i="1"/>
  <c r="AC409" i="1"/>
  <c r="AD409" i="1"/>
  <c r="AF409" i="1" s="1"/>
  <c r="AC515" i="1"/>
  <c r="AD515" i="1"/>
  <c r="U537" i="1"/>
  <c r="AB537" i="1"/>
  <c r="AC537" i="1"/>
  <c r="AD537" i="1"/>
  <c r="AG537" i="1" s="1"/>
  <c r="AH537" i="1" s="1"/>
  <c r="AB560" i="1"/>
  <c r="AB523" i="1"/>
  <c r="AB461" i="1"/>
  <c r="AD239" i="1"/>
  <c r="AF239" i="1" s="1"/>
  <c r="AG239" i="1" s="1"/>
  <c r="AH239" i="1" s="1"/>
  <c r="AC234" i="1"/>
  <c r="AD234" i="1"/>
  <c r="AF234" i="1" s="1"/>
  <c r="AC305" i="1"/>
  <c r="AD305" i="1" s="1"/>
  <c r="AF305" i="1" s="1"/>
  <c r="AC376" i="1"/>
  <c r="AD376" i="1" s="1"/>
  <c r="AB338" i="1"/>
  <c r="AC338" i="1"/>
  <c r="AD338" i="1"/>
  <c r="AF338" i="1"/>
  <c r="AB313" i="1"/>
  <c r="AB246" i="1"/>
  <c r="AC246" i="1"/>
  <c r="AD246" i="1" s="1"/>
  <c r="AB257" i="1"/>
  <c r="AC257" i="1"/>
  <c r="AD257" i="1" s="1"/>
  <c r="U245" i="1"/>
  <c r="AC329" i="1"/>
  <c r="AD329" i="1" s="1"/>
  <c r="AF329" i="1" s="1"/>
  <c r="AB353" i="1"/>
  <c r="AB368" i="1"/>
  <c r="AB337" i="1"/>
  <c r="AC337" i="1"/>
  <c r="AD337" i="1"/>
  <c r="AC367" i="1"/>
  <c r="AD367" i="1"/>
  <c r="AB230" i="1"/>
  <c r="AC230" i="1"/>
  <c r="AD230" i="1"/>
  <c r="AC374" i="1"/>
  <c r="AD374" i="1" s="1"/>
  <c r="AC386" i="1"/>
  <c r="AD386" i="1"/>
  <c r="AF386" i="1"/>
  <c r="U392" i="1"/>
  <c r="AC225" i="1"/>
  <c r="AD225" i="1" s="1"/>
  <c r="AB346" i="1"/>
  <c r="AC350" i="1"/>
  <c r="AD350" i="1"/>
  <c r="AF350" i="1"/>
  <c r="AC402" i="1"/>
  <c r="AD402" i="1"/>
  <c r="U402" i="1"/>
  <c r="AC214" i="1"/>
  <c r="AD214" i="1"/>
  <c r="AF214" i="1"/>
  <c r="AG214" i="1"/>
  <c r="AH214" i="1" s="1"/>
  <c r="U214" i="1"/>
  <c r="AC282" i="1"/>
  <c r="AD282" i="1"/>
  <c r="AB271" i="1"/>
  <c r="AC271" i="1"/>
  <c r="AD271" i="1"/>
  <c r="AF271" i="1" s="1"/>
  <c r="U367" i="1"/>
  <c r="AB279" i="1"/>
  <c r="AC279" i="1"/>
  <c r="AD279" i="1"/>
  <c r="AF279" i="1" s="1"/>
  <c r="U407" i="1"/>
  <c r="AB399" i="1"/>
  <c r="AC226" i="1"/>
  <c r="AD226" i="1" s="1"/>
  <c r="U352" i="1"/>
  <c r="AB263" i="1"/>
  <c r="AF256" i="1"/>
  <c r="AB302" i="1"/>
  <c r="AC302" i="1"/>
  <c r="AD302" i="1"/>
  <c r="AF302" i="1" s="1"/>
  <c r="U319" i="1"/>
  <c r="U275" i="1"/>
  <c r="AC275" i="1"/>
  <c r="AD275" i="1"/>
  <c r="AF275" i="1"/>
  <c r="U359" i="1"/>
  <c r="U377" i="1"/>
  <c r="AB377" i="1"/>
  <c r="AC377" i="1"/>
  <c r="AD377" i="1" s="1"/>
  <c r="U385" i="1"/>
  <c r="AB211" i="1"/>
  <c r="U349" i="1"/>
  <c r="U371" i="1"/>
  <c r="AB371" i="1"/>
  <c r="AC371" i="1"/>
  <c r="AD371" i="1" s="1"/>
  <c r="U271" i="1"/>
  <c r="AG271" i="1" s="1"/>
  <c r="U253" i="1"/>
  <c r="AB253" i="1"/>
  <c r="AC253" i="1"/>
  <c r="AD253" i="1" s="1"/>
  <c r="AC349" i="1"/>
  <c r="AD349" i="1" s="1"/>
  <c r="U382" i="1"/>
  <c r="U362" i="1"/>
  <c r="AB362" i="1"/>
  <c r="AC362" i="1"/>
  <c r="AD362" i="1" s="1"/>
  <c r="AC281" i="1"/>
  <c r="AD281" i="1" s="1"/>
  <c r="AB306" i="1"/>
  <c r="AD310" i="1"/>
  <c r="U232" i="1"/>
  <c r="AB232" i="1"/>
  <c r="AC232" i="1"/>
  <c r="AD232" i="1" s="1"/>
  <c r="AF232" i="1" s="1"/>
  <c r="AB355" i="1"/>
  <c r="AB326" i="1"/>
  <c r="AC384" i="1"/>
  <c r="AD384" i="1"/>
  <c r="U384" i="1"/>
  <c r="AF227" i="1"/>
  <c r="AG227" i="1" s="1"/>
  <c r="AH227" i="1" s="1"/>
  <c r="AF242" i="1"/>
  <c r="AF324" i="1"/>
  <c r="U316" i="1"/>
  <c r="AC316" i="1"/>
  <c r="AD316" i="1"/>
  <c r="AF356" i="1"/>
  <c r="U323" i="1"/>
  <c r="AF261" i="1"/>
  <c r="U222" i="1"/>
  <c r="AB222" i="1"/>
  <c r="AC222" i="1"/>
  <c r="AD222" i="1" s="1"/>
  <c r="U312" i="1"/>
  <c r="AB312" i="1"/>
  <c r="AC312" i="1"/>
  <c r="AD312" i="1"/>
  <c r="AC296" i="1"/>
  <c r="AD296" i="1" s="1"/>
  <c r="U296" i="1"/>
  <c r="U343" i="1"/>
  <c r="U265" i="1"/>
  <c r="U278" i="1"/>
  <c r="AC286" i="1"/>
  <c r="AD286" i="1"/>
  <c r="U315" i="1"/>
  <c r="AC315" i="1"/>
  <c r="AD315" i="1" s="1"/>
  <c r="AC313" i="1"/>
  <c r="AD313" i="1"/>
  <c r="AF313" i="1"/>
  <c r="U313" i="1"/>
  <c r="U273" i="1"/>
  <c r="AC273" i="1"/>
  <c r="AD273" i="1" s="1"/>
  <c r="AB303" i="1"/>
  <c r="U284" i="1"/>
  <c r="AD284" i="1"/>
  <c r="AF284" i="1" s="1"/>
  <c r="AG284" i="1" s="1"/>
  <c r="AH284" i="1" s="1"/>
  <c r="U291" i="1"/>
  <c r="AC291" i="1"/>
  <c r="AD291" i="1" s="1"/>
  <c r="U260" i="1"/>
  <c r="AG260" i="1" s="1"/>
  <c r="AH260" i="1" s="1"/>
  <c r="AB260" i="1"/>
  <c r="AC260" i="1"/>
  <c r="AD260" i="1" s="1"/>
  <c r="AC283" i="1"/>
  <c r="AD283" i="1" s="1"/>
  <c r="AB334" i="1"/>
  <c r="AC276" i="1"/>
  <c r="AD276" i="1"/>
  <c r="U276" i="1"/>
  <c r="U327" i="1"/>
  <c r="AF243" i="1"/>
  <c r="U328" i="1"/>
  <c r="AC328" i="1"/>
  <c r="AD328" i="1"/>
  <c r="AF328" i="1" s="1"/>
  <c r="U336" i="1"/>
  <c r="AC336" i="1"/>
  <c r="AD336" i="1"/>
  <c r="U348" i="1"/>
  <c r="U235" i="1"/>
  <c r="AG235" i="1" s="1"/>
  <c r="AH235" i="1" s="1"/>
  <c r="AB235" i="1"/>
  <c r="AD235" i="1"/>
  <c r="AF235" i="1" s="1"/>
  <c r="U219" i="1"/>
  <c r="AB219" i="1"/>
  <c r="AB265" i="1"/>
  <c r="AC265" i="1"/>
  <c r="AD265" i="1"/>
  <c r="AC306" i="1"/>
  <c r="AD306" i="1" s="1"/>
  <c r="AF306" i="1" s="1"/>
  <c r="U306" i="1"/>
  <c r="AC293" i="1"/>
  <c r="AD293" i="1" s="1"/>
  <c r="U293" i="1"/>
  <c r="AB304" i="1"/>
  <c r="AF443" i="1"/>
  <c r="AG443" i="1"/>
  <c r="AH443" i="1" s="1"/>
  <c r="AG352" i="1"/>
  <c r="AH352" i="1" s="1"/>
  <c r="AH476" i="1"/>
  <c r="AF535" i="1"/>
  <c r="AG535" i="1" s="1"/>
  <c r="AH535" i="1" s="1"/>
  <c r="AF522" i="1"/>
  <c r="AG522" i="1"/>
  <c r="AH522" i="1"/>
  <c r="AF569" i="1"/>
  <c r="AG569" i="1"/>
  <c r="AH569" i="1"/>
  <c r="AH570" i="1"/>
  <c r="AF537" i="1"/>
  <c r="AF539" i="1"/>
  <c r="AG539" i="1"/>
  <c r="AH539" i="1"/>
  <c r="AF515" i="1"/>
  <c r="AG515" i="1" s="1"/>
  <c r="AH515" i="1" s="1"/>
  <c r="AF484" i="1"/>
  <c r="AF412" i="1"/>
  <c r="AG409" i="1"/>
  <c r="AH409" i="1" s="1"/>
  <c r="AF559" i="1"/>
  <c r="AF573" i="1"/>
  <c r="AG275" i="1"/>
  <c r="AH275" i="1"/>
  <c r="AF384" i="1"/>
  <c r="AF253" i="1"/>
  <c r="AG253" i="1" s="1"/>
  <c r="AH253" i="1" s="1"/>
  <c r="AF315" i="1"/>
  <c r="AG315" i="1" s="1"/>
  <c r="AH315" i="1" s="1"/>
  <c r="AF273" i="1"/>
  <c r="AG273" i="1" s="1"/>
  <c r="AH273" i="1" s="1"/>
  <c r="AF260" i="1"/>
  <c r="AF222" i="1"/>
  <c r="V176" i="1"/>
  <c r="T203" i="1"/>
  <c r="U203" i="1"/>
  <c r="T208" i="1"/>
  <c r="U208" i="1"/>
  <c r="R197" i="1"/>
  <c r="S197" i="1" s="1"/>
  <c r="AF319" i="1"/>
  <c r="AG319" i="1" s="1"/>
  <c r="AH319" i="1" s="1"/>
  <c r="AF368" i="1"/>
  <c r="AG368" i="1"/>
  <c r="AH368" i="1"/>
  <c r="AF265" i="1"/>
  <c r="AG265" i="1" s="1"/>
  <c r="AH265" i="1" s="1"/>
  <c r="AF456" i="1"/>
  <c r="AG294" i="1"/>
  <c r="AH294" i="1"/>
  <c r="AF381" i="1"/>
  <c r="AG481" i="1"/>
  <c r="AH481" i="1"/>
  <c r="AB255" i="1"/>
  <c r="U255" i="1"/>
  <c r="U358" i="1"/>
  <c r="AC358" i="1"/>
  <c r="AD358" i="1"/>
  <c r="AF358" i="1" s="1"/>
  <c r="U314" i="1"/>
  <c r="AB314" i="1"/>
  <c r="U252" i="1"/>
  <c r="AB430" i="1"/>
  <c r="U430" i="1"/>
  <c r="U289" i="1"/>
  <c r="AC330" i="1"/>
  <c r="AD330" i="1"/>
  <c r="AB319" i="1"/>
  <c r="U344" i="1"/>
  <c r="AB330" i="1"/>
  <c r="AB416" i="1"/>
  <c r="U248" i="1"/>
  <c r="AC248" i="1"/>
  <c r="AD248" i="1"/>
  <c r="T320" i="1"/>
  <c r="U303" i="1"/>
  <c r="AC303" i="1"/>
  <c r="AD303" i="1" s="1"/>
  <c r="AF303" i="1" s="1"/>
  <c r="U269" i="1"/>
  <c r="AC269" i="1"/>
  <c r="AD269" i="1"/>
  <c r="U297" i="1"/>
  <c r="AC297" i="1"/>
  <c r="AD297" i="1" s="1"/>
  <c r="AB385" i="1"/>
  <c r="AC380" i="1"/>
  <c r="AD380" i="1" s="1"/>
  <c r="AF380" i="1" s="1"/>
  <c r="U380" i="1"/>
  <c r="T390" i="1"/>
  <c r="U270" i="1"/>
  <c r="U249" i="1"/>
  <c r="AB249" i="1"/>
  <c r="AB277" i="1"/>
  <c r="U244" i="1"/>
  <c r="AB244" i="1"/>
  <c r="AC353" i="1"/>
  <c r="AD353" i="1"/>
  <c r="U353" i="1"/>
  <c r="AC403" i="1"/>
  <c r="AD403" i="1"/>
  <c r="U403" i="1"/>
  <c r="U399" i="1"/>
  <c r="AC399" i="1"/>
  <c r="AD399" i="1" s="1"/>
  <c r="U374" i="1"/>
  <c r="AB374" i="1"/>
  <c r="U394" i="1"/>
  <c r="AB394" i="1"/>
  <c r="U216" i="1"/>
  <c r="AC216" i="1"/>
  <c r="AD216" i="1" s="1"/>
  <c r="AC498" i="1"/>
  <c r="AD498" i="1"/>
  <c r="AF498" i="1" s="1"/>
  <c r="AG498" i="1" s="1"/>
  <c r="AH498" i="1" s="1"/>
  <c r="U498" i="1"/>
  <c r="AB498" i="1"/>
  <c r="AC511" i="1"/>
  <c r="AD511" i="1" s="1"/>
  <c r="AB511" i="1"/>
  <c r="U413" i="1"/>
  <c r="AB413" i="1"/>
  <c r="AC502" i="1"/>
  <c r="AD502" i="1"/>
  <c r="U502" i="1"/>
  <c r="AC503" i="1"/>
  <c r="AD503" i="1"/>
  <c r="AF503" i="1" s="1"/>
  <c r="V398" i="1"/>
  <c r="T398" i="1"/>
  <c r="T397" i="1"/>
  <c r="AB397" i="1" s="1"/>
  <c r="U375" i="1"/>
  <c r="AC375" i="1"/>
  <c r="AD375" i="1"/>
  <c r="V369" i="1"/>
  <c r="T369" i="1"/>
  <c r="U369" i="1" s="1"/>
  <c r="T364" i="1"/>
  <c r="AC364" i="1" s="1"/>
  <c r="V364" i="1"/>
  <c r="T363" i="1"/>
  <c r="AB363" i="1" s="1"/>
  <c r="T361" i="1"/>
  <c r="AB344" i="1"/>
  <c r="T318" i="1"/>
  <c r="AC318" i="1" s="1"/>
  <c r="AB318" i="1"/>
  <c r="V213" i="1"/>
  <c r="T213" i="1"/>
  <c r="AA206" i="1"/>
  <c r="AH271" i="1"/>
  <c r="AG450" i="1"/>
  <c r="AH450" i="1"/>
  <c r="AB248" i="1"/>
  <c r="AF310" i="1"/>
  <c r="AG310" i="1" s="1"/>
  <c r="AH310" i="1" s="1"/>
  <c r="AB269" i="1"/>
  <c r="AC382" i="1"/>
  <c r="AD382" i="1" s="1"/>
  <c r="AG382" i="1" s="1"/>
  <c r="AH382" i="1" s="1"/>
  <c r="AF349" i="1"/>
  <c r="AC385" i="1"/>
  <c r="AD385" i="1"/>
  <c r="AG302" i="1"/>
  <c r="AH302" i="1" s="1"/>
  <c r="AC407" i="1"/>
  <c r="AD407" i="1"/>
  <c r="AB311" i="1"/>
  <c r="AG350" i="1"/>
  <c r="AH350" i="1"/>
  <c r="AC277" i="1"/>
  <c r="AD277" i="1" s="1"/>
  <c r="AB340" i="1"/>
  <c r="AF246" i="1"/>
  <c r="AG246" i="1" s="1"/>
  <c r="AH246" i="1" s="1"/>
  <c r="AG270" i="1"/>
  <c r="AH270" i="1" s="1"/>
  <c r="AG480" i="1"/>
  <c r="AH480" i="1"/>
  <c r="AC497" i="1"/>
  <c r="AD497" i="1" s="1"/>
  <c r="AF497" i="1" s="1"/>
  <c r="AC432" i="1"/>
  <c r="AD432" i="1"/>
  <c r="AF432" i="1" s="1"/>
  <c r="AC430" i="1"/>
  <c r="AD430" i="1" s="1"/>
  <c r="AG242" i="1"/>
  <c r="AH242" i="1" s="1"/>
  <c r="AC394" i="1"/>
  <c r="AD394" i="1" s="1"/>
  <c r="AF394" i="1" s="1"/>
  <c r="AG440" i="1"/>
  <c r="AH440" i="1"/>
  <c r="AF372" i="1"/>
  <c r="AG372" i="1"/>
  <c r="AH372" i="1" s="1"/>
  <c r="AC413" i="1"/>
  <c r="AD413" i="1"/>
  <c r="AF413" i="1" s="1"/>
  <c r="AC389" i="1"/>
  <c r="AD389" i="1"/>
  <c r="AC252" i="1"/>
  <c r="AD252" i="1" s="1"/>
  <c r="AG252" i="1" s="1"/>
  <c r="AH252" i="1" s="1"/>
  <c r="T321" i="1"/>
  <c r="U321" i="1" s="1"/>
  <c r="U334" i="1"/>
  <c r="AC334" i="1"/>
  <c r="AD334" i="1"/>
  <c r="AG261" i="1"/>
  <c r="AH261" i="1"/>
  <c r="AG301" i="1"/>
  <c r="AH301" i="1" s="1"/>
  <c r="AB392" i="1"/>
  <c r="AC392" i="1"/>
  <c r="AD392" i="1" s="1"/>
  <c r="U372" i="1"/>
  <c r="AB372" i="1"/>
  <c r="U292" i="1"/>
  <c r="AC292" i="1"/>
  <c r="AD292" i="1"/>
  <c r="AF292" i="1" s="1"/>
  <c r="AG292" i="1" s="1"/>
  <c r="AH292" i="1" s="1"/>
  <c r="AC461" i="1"/>
  <c r="AD461" i="1"/>
  <c r="U461" i="1"/>
  <c r="U467" i="1"/>
  <c r="AC467" i="1"/>
  <c r="AD467" i="1"/>
  <c r="AF467" i="1" s="1"/>
  <c r="AG467" i="1" s="1"/>
  <c r="AH467" i="1" s="1"/>
  <c r="T505" i="1"/>
  <c r="U505" i="1" s="1"/>
  <c r="V505" i="1"/>
  <c r="U488" i="1"/>
  <c r="AC488" i="1"/>
  <c r="AD488" i="1" s="1"/>
  <c r="V483" i="1"/>
  <c r="T483" i="1"/>
  <c r="T482" i="1"/>
  <c r="AB482" i="1"/>
  <c r="V474" i="1"/>
  <c r="T474" i="1"/>
  <c r="V470" i="1"/>
  <c r="T470" i="1"/>
  <c r="T469" i="1"/>
  <c r="AB469" i="1" s="1"/>
  <c r="V459" i="1"/>
  <c r="T459" i="1"/>
  <c r="AC459" i="1" s="1"/>
  <c r="AD459" i="1" s="1"/>
  <c r="AB458" i="1"/>
  <c r="AB449" i="1"/>
  <c r="U421" i="1"/>
  <c r="AC421" i="1"/>
  <c r="AD421" i="1" s="1"/>
  <c r="AG244" i="1"/>
  <c r="AH244" i="1"/>
  <c r="AG437" i="1"/>
  <c r="AH437" i="1"/>
  <c r="U300" i="1"/>
  <c r="AC211" i="1"/>
  <c r="AD211" i="1"/>
  <c r="U211" i="1"/>
  <c r="AG267" i="1"/>
  <c r="AH267" i="1"/>
  <c r="AC317" i="1"/>
  <c r="AD317" i="1" s="1"/>
  <c r="U317" i="1"/>
  <c r="U294" i="1"/>
  <c r="U339" i="1"/>
  <c r="AC339" i="1"/>
  <c r="AD339" i="1" s="1"/>
  <c r="AG516" i="1"/>
  <c r="AH516" i="1"/>
  <c r="U447" i="1"/>
  <c r="AC447" i="1"/>
  <c r="AD447" i="1"/>
  <c r="AB518" i="1"/>
  <c r="AC518" i="1"/>
  <c r="AD518" i="1" s="1"/>
  <c r="AB485" i="1"/>
  <c r="U456" i="1"/>
  <c r="AG456" i="1" s="1"/>
  <c r="AH456" i="1" s="1"/>
  <c r="AB456" i="1"/>
  <c r="AC416" i="1"/>
  <c r="AD416" i="1" s="1"/>
  <c r="U416" i="1"/>
  <c r="AB389" i="1"/>
  <c r="V365" i="1"/>
  <c r="T365" i="1"/>
  <c r="V341" i="1"/>
  <c r="T341" i="1"/>
  <c r="AB341" i="1" s="1"/>
  <c r="U340" i="1"/>
  <c r="AC340" i="1"/>
  <c r="AD340" i="1" s="1"/>
  <c r="AF340" i="1" s="1"/>
  <c r="T218" i="1"/>
  <c r="AC218" i="1" s="1"/>
  <c r="AB218" i="1"/>
  <c r="V212" i="1"/>
  <c r="T212" i="1"/>
  <c r="U212" i="1" s="1"/>
  <c r="AE202" i="1"/>
  <c r="AA202" i="1"/>
  <c r="AB202" i="1" s="1"/>
  <c r="AC327" i="1"/>
  <c r="AD327" i="1"/>
  <c r="AF327" i="1" s="1"/>
  <c r="AG327" i="1" s="1"/>
  <c r="AH327" i="1" s="1"/>
  <c r="AB300" i="1"/>
  <c r="AC289" i="1"/>
  <c r="AD289" i="1" s="1"/>
  <c r="AC255" i="1"/>
  <c r="AD255" i="1"/>
  <c r="AB358" i="1"/>
  <c r="AC359" i="1"/>
  <c r="AD359" i="1" s="1"/>
  <c r="AF359" i="1" s="1"/>
  <c r="AB297" i="1"/>
  <c r="AC249" i="1"/>
  <c r="AD249" i="1"/>
  <c r="AF249" i="1" s="1"/>
  <c r="AF225" i="1"/>
  <c r="AG225" i="1" s="1"/>
  <c r="AH225" i="1" s="1"/>
  <c r="AF374" i="1"/>
  <c r="AB239" i="1"/>
  <c r="AC314" i="1"/>
  <c r="AD314" i="1" s="1"/>
  <c r="AG264" i="1"/>
  <c r="AH264" i="1"/>
  <c r="AG354" i="1"/>
  <c r="AH354" i="1" s="1"/>
  <c r="AG431" i="1"/>
  <c r="AH431" i="1"/>
  <c r="AC510" i="1"/>
  <c r="AD510" i="1"/>
  <c r="AG510" i="1" s="1"/>
  <c r="AH510" i="1" s="1"/>
  <c r="AF449" i="1"/>
  <c r="AG449" i="1"/>
  <c r="AH449" i="1"/>
  <c r="AC458" i="1"/>
  <c r="AD458" i="1" s="1"/>
  <c r="AF285" i="1"/>
  <c r="AG285" i="1" s="1"/>
  <c r="AH285" i="1" s="1"/>
  <c r="AG439" i="1"/>
  <c r="AH439" i="1" s="1"/>
  <c r="AG268" i="1"/>
  <c r="AH268" i="1"/>
  <c r="AB336" i="1"/>
  <c r="AC335" i="1"/>
  <c r="AD335" i="1" s="1"/>
  <c r="U335" i="1"/>
  <c r="AC262" i="1"/>
  <c r="AD262" i="1" s="1"/>
  <c r="U262" i="1"/>
  <c r="T220" i="1"/>
  <c r="U220" i="1" s="1"/>
  <c r="U238" i="1"/>
  <c r="AB329" i="1"/>
  <c r="U329" i="1"/>
  <c r="AG256" i="1"/>
  <c r="AH256" i="1"/>
  <c r="AC355" i="1"/>
  <c r="AD355" i="1" s="1"/>
  <c r="U355" i="1"/>
  <c r="U299" i="1"/>
  <c r="AG299" i="1" s="1"/>
  <c r="AH299" i="1" s="1"/>
  <c r="AC299" i="1"/>
  <c r="AD299" i="1"/>
  <c r="AF299" i="1" s="1"/>
  <c r="AB310" i="1"/>
  <c r="U310" i="1"/>
  <c r="U231" i="1"/>
  <c r="AC231" i="1"/>
  <c r="AD231" i="1" s="1"/>
  <c r="U263" i="1"/>
  <c r="AC263" i="1"/>
  <c r="AD263" i="1" s="1"/>
  <c r="U307" i="1"/>
  <c r="AC307" i="1"/>
  <c r="AD307" i="1" s="1"/>
  <c r="U226" i="1"/>
  <c r="U346" i="1"/>
  <c r="AC346" i="1"/>
  <c r="AD346" i="1"/>
  <c r="T322" i="1"/>
  <c r="U287" i="1"/>
  <c r="AC287" i="1"/>
  <c r="AD287" i="1" s="1"/>
  <c r="AF287" i="1" s="1"/>
  <c r="AG287" i="1" s="1"/>
  <c r="AH287" i="1" s="1"/>
  <c r="AB342" i="1"/>
  <c r="AB236" i="1"/>
  <c r="U451" i="1"/>
  <c r="AB451" i="1"/>
  <c r="U445" i="1"/>
  <c r="AC445" i="1"/>
  <c r="AD445" i="1" s="1"/>
  <c r="U518" i="1"/>
  <c r="AF373" i="1"/>
  <c r="AG373" i="1"/>
  <c r="AH373" i="1" s="1"/>
  <c r="T417" i="1"/>
  <c r="AB417" i="1" s="1"/>
  <c r="U441" i="1"/>
  <c r="AC441" i="1"/>
  <c r="AD441" i="1" s="1"/>
  <c r="AB509" i="1"/>
  <c r="U509" i="1"/>
  <c r="U496" i="1"/>
  <c r="AC496" i="1"/>
  <c r="AD496" i="1"/>
  <c r="AF496" i="1" s="1"/>
  <c r="U475" i="1"/>
  <c r="AG475" i="1"/>
  <c r="AH475" i="1" s="1"/>
  <c r="AB475" i="1"/>
  <c r="U428" i="1"/>
  <c r="AC428" i="1"/>
  <c r="AD428" i="1" s="1"/>
  <c r="AF428" i="1" s="1"/>
  <c r="T512" i="1"/>
  <c r="AB512" i="1" s="1"/>
  <c r="V512" i="1"/>
  <c r="T507" i="1"/>
  <c r="U507" i="1" s="1"/>
  <c r="V507" i="1"/>
  <c r="V500" i="1"/>
  <c r="T500" i="1"/>
  <c r="U500" i="1" s="1"/>
  <c r="V494" i="1"/>
  <c r="T494" i="1"/>
  <c r="U494" i="1" s="1"/>
  <c r="T473" i="1"/>
  <c r="V473" i="1"/>
  <c r="V471" i="1"/>
  <c r="T471" i="1"/>
  <c r="AC471" i="1" s="1"/>
  <c r="V455" i="1"/>
  <c r="T455" i="1"/>
  <c r="AC455" i="1" s="1"/>
  <c r="AD455" i="1" s="1"/>
  <c r="U454" i="1"/>
  <c r="AC454" i="1"/>
  <c r="AD454" i="1" s="1"/>
  <c r="AF454" i="1" s="1"/>
  <c r="U427" i="1"/>
  <c r="AC427" i="1"/>
  <c r="AD427" i="1" s="1"/>
  <c r="AB427" i="1"/>
  <c r="V426" i="1"/>
  <c r="T426" i="1"/>
  <c r="AB425" i="1"/>
  <c r="U422" i="1"/>
  <c r="AB422" i="1"/>
  <c r="AC422" i="1"/>
  <c r="AD422" i="1" s="1"/>
  <c r="V420" i="1"/>
  <c r="T420" i="1"/>
  <c r="U420" i="1" s="1"/>
  <c r="AB419" i="1"/>
  <c r="U418" i="1"/>
  <c r="AC418" i="1"/>
  <c r="AD418" i="1" s="1"/>
  <c r="U489" i="1"/>
  <c r="AC489" i="1"/>
  <c r="AD489" i="1" s="1"/>
  <c r="AF489" i="1" s="1"/>
  <c r="AB516" i="1"/>
  <c r="AC405" i="1"/>
  <c r="AD405" i="1"/>
  <c r="AB373" i="1"/>
  <c r="V504" i="1"/>
  <c r="T504" i="1"/>
  <c r="V501" i="1"/>
  <c r="T501" i="1"/>
  <c r="U501" i="1" s="1"/>
  <c r="U466" i="1"/>
  <c r="AC466" i="1"/>
  <c r="AD466" i="1"/>
  <c r="U463" i="1"/>
  <c r="AC463" i="1"/>
  <c r="AD463" i="1"/>
  <c r="V415" i="1"/>
  <c r="T415" i="1"/>
  <c r="V400" i="1"/>
  <c r="T400" i="1"/>
  <c r="AC400" i="1" s="1"/>
  <c r="AD400" i="1" s="1"/>
  <c r="AF400" i="1" s="1"/>
  <c r="AB250" i="1"/>
  <c r="AF411" i="1"/>
  <c r="AG411" i="1" s="1"/>
  <c r="AH411" i="1"/>
  <c r="U491" i="1"/>
  <c r="AC491" i="1"/>
  <c r="AD491" i="1" s="1"/>
  <c r="AF491" i="1" s="1"/>
  <c r="V506" i="1"/>
  <c r="T506" i="1"/>
  <c r="V493" i="1"/>
  <c r="T493" i="1"/>
  <c r="T468" i="1"/>
  <c r="V468" i="1"/>
  <c r="V457" i="1"/>
  <c r="T457" i="1"/>
  <c r="V448" i="1"/>
  <c r="T448" i="1"/>
  <c r="T434" i="1"/>
  <c r="AB428" i="1"/>
  <c r="T410" i="1"/>
  <c r="V410" i="1"/>
  <c r="V396" i="1"/>
  <c r="T396" i="1"/>
  <c r="V360" i="1"/>
  <c r="T360" i="1"/>
  <c r="V251" i="1"/>
  <c r="T251" i="1"/>
  <c r="U251" i="1" s="1"/>
  <c r="V465" i="1"/>
  <c r="T465" i="1"/>
  <c r="U465" i="1" s="1"/>
  <c r="T240" i="1"/>
  <c r="AC251" i="1"/>
  <c r="AD251" i="1" s="1"/>
  <c r="AB251" i="1"/>
  <c r="AG454" i="1"/>
  <c r="AH454" i="1" s="1"/>
  <c r="AD471" i="1"/>
  <c r="AB471" i="1"/>
  <c r="U471" i="1"/>
  <c r="AC494" i="1"/>
  <c r="AD494" i="1" s="1"/>
  <c r="AB494" i="1"/>
  <c r="AC500" i="1"/>
  <c r="AD500" i="1" s="1"/>
  <c r="AF500" i="1" s="1"/>
  <c r="AB500" i="1"/>
  <c r="AF307" i="1"/>
  <c r="AF231" i="1"/>
  <c r="AC220" i="1"/>
  <c r="AD220" i="1"/>
  <c r="AF220" i="1" s="1"/>
  <c r="AF289" i="1"/>
  <c r="AG289" i="1" s="1"/>
  <c r="AH289" i="1" s="1"/>
  <c r="AF211" i="1"/>
  <c r="AG211" i="1" s="1"/>
  <c r="AH211" i="1"/>
  <c r="AG421" i="1"/>
  <c r="AH421" i="1" s="1"/>
  <c r="AF421" i="1"/>
  <c r="U459" i="1"/>
  <c r="AB459" i="1"/>
  <c r="U470" i="1"/>
  <c r="AB470" i="1"/>
  <c r="AC470" i="1"/>
  <c r="AD470" i="1" s="1"/>
  <c r="AG461" i="1"/>
  <c r="AH461" i="1"/>
  <c r="AF461" i="1"/>
  <c r="AC213" i="1"/>
  <c r="AD213" i="1"/>
  <c r="U213" i="1"/>
  <c r="AB213" i="1"/>
  <c r="AB369" i="1"/>
  <c r="AC369" i="1"/>
  <c r="AD369" i="1" s="1"/>
  <c r="AF369" i="1" s="1"/>
  <c r="AG369" i="1" s="1"/>
  <c r="AH369" i="1" s="1"/>
  <c r="AF502" i="1"/>
  <c r="AG502" i="1"/>
  <c r="AH502" i="1"/>
  <c r="AF353" i="1"/>
  <c r="AG358" i="1"/>
  <c r="AH358" i="1" s="1"/>
  <c r="U457" i="1"/>
  <c r="AB493" i="1"/>
  <c r="AC493" i="1"/>
  <c r="AD493" i="1"/>
  <c r="U493" i="1"/>
  <c r="U512" i="1"/>
  <c r="AF355" i="1"/>
  <c r="AF458" i="1"/>
  <c r="AG458" i="1"/>
  <c r="AH458" i="1" s="1"/>
  <c r="AF510" i="1"/>
  <c r="AG359" i="1"/>
  <c r="AH359" i="1"/>
  <c r="U218" i="1"/>
  <c r="AG218" i="1" s="1"/>
  <c r="AH218" i="1" s="1"/>
  <c r="AD218" i="1"/>
  <c r="AF218" i="1" s="1"/>
  <c r="AC341" i="1"/>
  <c r="AD341" i="1" s="1"/>
  <c r="AF341" i="1" s="1"/>
  <c r="AF317" i="1"/>
  <c r="AG317" i="1" s="1"/>
  <c r="AH317" i="1" s="1"/>
  <c r="U482" i="1"/>
  <c r="AC482" i="1"/>
  <c r="AD482" i="1" s="1"/>
  <c r="AF482" i="1" s="1"/>
  <c r="AC321" i="1"/>
  <c r="AD321" i="1"/>
  <c r="AF321" i="1" s="1"/>
  <c r="AG321" i="1" s="1"/>
  <c r="AH321" i="1" s="1"/>
  <c r="AF252" i="1"/>
  <c r="AG432" i="1"/>
  <c r="AH432" i="1" s="1"/>
  <c r="AF382" i="1"/>
  <c r="AC363" i="1"/>
  <c r="AD363" i="1"/>
  <c r="AG363" i="1" s="1"/>
  <c r="AH363" i="1" s="1"/>
  <c r="U363" i="1"/>
  <c r="U397" i="1"/>
  <c r="AC397" i="1"/>
  <c r="AD397" i="1" s="1"/>
  <c r="AB390" i="1"/>
  <c r="AC390" i="1"/>
  <c r="AD390" i="1" s="1"/>
  <c r="AF390" i="1" s="1"/>
  <c r="U390" i="1"/>
  <c r="AG303" i="1"/>
  <c r="AH303" i="1" s="1"/>
  <c r="AB396" i="1"/>
  <c r="U468" i="1"/>
  <c r="AC468" i="1"/>
  <c r="AD468" i="1" s="1"/>
  <c r="AB468" i="1"/>
  <c r="AB400" i="1"/>
  <c r="U400" i="1"/>
  <c r="AC501" i="1"/>
  <c r="AD501" i="1"/>
  <c r="AB501" i="1"/>
  <c r="AC465" i="1"/>
  <c r="AD465" i="1"/>
  <c r="AB465" i="1"/>
  <c r="U415" i="1"/>
  <c r="AC415" i="1"/>
  <c r="AD415" i="1" s="1"/>
  <c r="AF466" i="1"/>
  <c r="AG496" i="1"/>
  <c r="AH496" i="1" s="1"/>
  <c r="AF441" i="1"/>
  <c r="U417" i="1"/>
  <c r="AB212" i="1"/>
  <c r="AC212" i="1"/>
  <c r="AD212" i="1" s="1"/>
  <c r="AB220" i="1"/>
  <c r="AF447" i="1"/>
  <c r="AG447" i="1"/>
  <c r="AH447" i="1" s="1"/>
  <c r="AF300" i="1"/>
  <c r="AB474" i="1"/>
  <c r="U474" i="1"/>
  <c r="AC474" i="1"/>
  <c r="AD474" i="1"/>
  <c r="AC483" i="1"/>
  <c r="AD483" i="1" s="1"/>
  <c r="AF483" i="1" s="1"/>
  <c r="AG483" i="1" s="1"/>
  <c r="AH483" i="1" s="1"/>
  <c r="AB483" i="1"/>
  <c r="U483" i="1"/>
  <c r="AF389" i="1"/>
  <c r="AC398" i="1"/>
  <c r="AD398" i="1" s="1"/>
  <c r="AF403" i="1"/>
  <c r="AG403" i="1"/>
  <c r="AH403" i="1" s="1"/>
  <c r="U410" i="1"/>
  <c r="AC410" i="1"/>
  <c r="AD410" i="1" s="1"/>
  <c r="AF410" i="1" s="1"/>
  <c r="AB410" i="1"/>
  <c r="AC448" i="1"/>
  <c r="AD448" i="1" s="1"/>
  <c r="AF448" i="1" s="1"/>
  <c r="AC506" i="1"/>
  <c r="AD506" i="1" s="1"/>
  <c r="AG491" i="1"/>
  <c r="AH491" i="1"/>
  <c r="AB420" i="1"/>
  <c r="AC420" i="1"/>
  <c r="AD420" i="1"/>
  <c r="AF420" i="1" s="1"/>
  <c r="AC426" i="1"/>
  <c r="AD426" i="1" s="1"/>
  <c r="U426" i="1"/>
  <c r="AB426" i="1"/>
  <c r="AC473" i="1"/>
  <c r="AD473" i="1" s="1"/>
  <c r="AF473" i="1" s="1"/>
  <c r="AG473" i="1" s="1"/>
  <c r="AH473" i="1" s="1"/>
  <c r="AB473" i="1"/>
  <c r="U473" i="1"/>
  <c r="AB507" i="1"/>
  <c r="AC507" i="1"/>
  <c r="AD507" i="1" s="1"/>
  <c r="U322" i="1"/>
  <c r="AB322" i="1"/>
  <c r="AC322" i="1"/>
  <c r="AD322" i="1"/>
  <c r="AG340" i="1"/>
  <c r="AH340" i="1"/>
  <c r="U365" i="1"/>
  <c r="AC365" i="1"/>
  <c r="AD365" i="1"/>
  <c r="AF365" i="1" s="1"/>
  <c r="AB365" i="1"/>
  <c r="AC469" i="1"/>
  <c r="AD469" i="1"/>
  <c r="U469" i="1"/>
  <c r="AF334" i="1"/>
  <c r="AG394" i="1"/>
  <c r="AH394" i="1" s="1"/>
  <c r="U318" i="1"/>
  <c r="AD318" i="1"/>
  <c r="AF318" i="1" s="1"/>
  <c r="U361" i="1"/>
  <c r="AC361" i="1"/>
  <c r="AD361" i="1" s="1"/>
  <c r="AF361" i="1" s="1"/>
  <c r="AB364" i="1"/>
  <c r="U364" i="1"/>
  <c r="AD364" i="1"/>
  <c r="AF364" i="1" s="1"/>
  <c r="AG380" i="1"/>
  <c r="AH380" i="1" s="1"/>
  <c r="AF297" i="1"/>
  <c r="AG297" i="1"/>
  <c r="AH297" i="1" s="1"/>
  <c r="AG420" i="1"/>
  <c r="AH420" i="1" s="1"/>
  <c r="AF397" i="1"/>
  <c r="AG397" i="1" s="1"/>
  <c r="AH397" i="1" s="1"/>
  <c r="AG361" i="1"/>
  <c r="AH361" i="1" s="1"/>
  <c r="AG415" i="1"/>
  <c r="AH415" i="1" s="1"/>
  <c r="AF415" i="1"/>
  <c r="AF459" i="1"/>
  <c r="AG459" i="1"/>
  <c r="AH459" i="1" s="1"/>
  <c r="AF322" i="1"/>
  <c r="AG322" i="1" s="1"/>
  <c r="AH322" i="1" s="1"/>
  <c r="AG410" i="1"/>
  <c r="AH410" i="1"/>
  <c r="AF493" i="1"/>
  <c r="AG493" i="1" s="1"/>
  <c r="AH493" i="1" s="1"/>
  <c r="AG318" i="1"/>
  <c r="AH318" i="1" s="1"/>
  <c r="AF469" i="1"/>
  <c r="AG400" i="1"/>
  <c r="AH400" i="1"/>
  <c r="AF363" i="1"/>
  <c r="AG482" i="1"/>
  <c r="AH482" i="1"/>
  <c r="AF471" i="1"/>
  <c r="V194" i="1"/>
  <c r="T199" i="1"/>
  <c r="AB199" i="1" s="1"/>
  <c r="U199" i="1"/>
  <c r="AC208" i="1"/>
  <c r="AD208" i="1" s="1"/>
  <c r="AF208" i="1" s="1"/>
  <c r="AB195" i="1"/>
  <c r="AC195" i="1"/>
  <c r="AD195" i="1"/>
  <c r="AF195" i="1"/>
  <c r="T205" i="1"/>
  <c r="T207" i="1"/>
  <c r="T189" i="1"/>
  <c r="AB189" i="1" s="1"/>
  <c r="R187" i="1"/>
  <c r="S187" i="1"/>
  <c r="T209" i="1"/>
  <c r="T206" i="1"/>
  <c r="U206" i="1" s="1"/>
  <c r="T201" i="1"/>
  <c r="U201" i="1" s="1"/>
  <c r="R200" i="1"/>
  <c r="S200" i="1" s="1"/>
  <c r="T191" i="1"/>
  <c r="T188" i="1"/>
  <c r="U188" i="1" s="1"/>
  <c r="AB197" i="1"/>
  <c r="AC207" i="1"/>
  <c r="AD207" i="1"/>
  <c r="U207" i="1"/>
  <c r="AG207" i="1" s="1"/>
  <c r="AH207" i="1" s="1"/>
  <c r="AF210" i="1"/>
  <c r="U198" i="1"/>
  <c r="U204" i="1"/>
  <c r="AB204" i="1"/>
  <c r="AC204" i="1"/>
  <c r="AD204" i="1"/>
  <c r="AA192" i="1"/>
  <c r="U194" i="1"/>
  <c r="AC194" i="1"/>
  <c r="AD194" i="1"/>
  <c r="AF194" i="1" s="1"/>
  <c r="AB198" i="1"/>
  <c r="AC198" i="1"/>
  <c r="AD198" i="1" s="1"/>
  <c r="AB208" i="1"/>
  <c r="T196" i="1"/>
  <c r="AB196" i="1" s="1"/>
  <c r="T200" i="1"/>
  <c r="AB200" i="1" s="1"/>
  <c r="T193" i="1"/>
  <c r="AC209" i="1"/>
  <c r="AD209" i="1"/>
  <c r="AF209" i="1" s="1"/>
  <c r="AB207" i="1"/>
  <c r="AA191" i="1"/>
  <c r="R186" i="1"/>
  <c r="S186" i="1" s="1"/>
  <c r="AA176" i="1"/>
  <c r="AB176" i="1" s="1"/>
  <c r="T202" i="1"/>
  <c r="R177" i="1"/>
  <c r="S177" i="1"/>
  <c r="AA144" i="1"/>
  <c r="R191" i="1"/>
  <c r="S191" i="1"/>
  <c r="AA188" i="1"/>
  <c r="AB188" i="1"/>
  <c r="T187" i="1"/>
  <c r="U187" i="1" s="1"/>
  <c r="R171" i="1"/>
  <c r="S171" i="1" s="1"/>
  <c r="AA172" i="1"/>
  <c r="R172" i="1"/>
  <c r="S172" i="1" s="1"/>
  <c r="V183" i="1"/>
  <c r="R184" i="1"/>
  <c r="S184" i="1" s="1"/>
  <c r="V181" i="1"/>
  <c r="T178" i="1"/>
  <c r="U178" i="1" s="1"/>
  <c r="R170" i="1"/>
  <c r="S170" i="1" s="1"/>
  <c r="T177" i="1"/>
  <c r="U177" i="1"/>
  <c r="R183" i="1"/>
  <c r="S183" i="1"/>
  <c r="AA181" i="1"/>
  <c r="AB181" i="1" s="1"/>
  <c r="AC181" i="1"/>
  <c r="AD181" i="1" s="1"/>
  <c r="AF181" i="1" s="1"/>
  <c r="R181" i="1"/>
  <c r="S181" i="1"/>
  <c r="R179" i="1"/>
  <c r="S179" i="1"/>
  <c r="R178" i="1"/>
  <c r="S178" i="1" s="1"/>
  <c r="R174" i="1"/>
  <c r="S174" i="1" s="1"/>
  <c r="AA182" i="1"/>
  <c r="AB182" i="1" s="1"/>
  <c r="AA177" i="1"/>
  <c r="AB177" i="1" s="1"/>
  <c r="AA170" i="1"/>
  <c r="T154" i="1"/>
  <c r="U154" i="1" s="1"/>
  <c r="T172" i="1"/>
  <c r="AB172" i="1"/>
  <c r="AC172" i="1"/>
  <c r="AD172" i="1"/>
  <c r="T170" i="1"/>
  <c r="T165" i="1"/>
  <c r="AC165" i="1" s="1"/>
  <c r="R162" i="1"/>
  <c r="S162" i="1" s="1"/>
  <c r="V185" i="1"/>
  <c r="AA168" i="1"/>
  <c r="T163" i="1"/>
  <c r="AB163" i="1" s="1"/>
  <c r="T184" i="1"/>
  <c r="AC184" i="1"/>
  <c r="AD184" i="1" s="1"/>
  <c r="R182" i="1"/>
  <c r="S182" i="1"/>
  <c r="R180" i="1"/>
  <c r="S180" i="1"/>
  <c r="T176" i="1"/>
  <c r="U176" i="1" s="1"/>
  <c r="T171" i="1"/>
  <c r="AB171" i="1" s="1"/>
  <c r="U171" i="1"/>
  <c r="T179" i="1"/>
  <c r="U179" i="1"/>
  <c r="T167" i="1"/>
  <c r="U167" i="1"/>
  <c r="T180" i="1"/>
  <c r="AB180" i="1" s="1"/>
  <c r="R176" i="1"/>
  <c r="S176" i="1"/>
  <c r="AA163" i="1"/>
  <c r="AA162" i="1"/>
  <c r="R158" i="1"/>
  <c r="S158" i="1"/>
  <c r="AC189" i="1"/>
  <c r="AD189" i="1" s="1"/>
  <c r="R189" i="1"/>
  <c r="S189" i="1"/>
  <c r="V184" i="1"/>
  <c r="T174" i="1"/>
  <c r="U174" i="1"/>
  <c r="V171" i="1"/>
  <c r="AA169" i="1"/>
  <c r="AA167" i="1"/>
  <c r="AB167" i="1" s="1"/>
  <c r="AC167" i="1"/>
  <c r="AD167" i="1"/>
  <c r="AF167" i="1" s="1"/>
  <c r="T166" i="1"/>
  <c r="V165" i="1"/>
  <c r="R161" i="1"/>
  <c r="S161" i="1"/>
  <c r="V154" i="1"/>
  <c r="T148" i="1"/>
  <c r="U148" i="1"/>
  <c r="AA147" i="1"/>
  <c r="T186" i="1"/>
  <c r="AC186" i="1" s="1"/>
  <c r="AD186" i="1" s="1"/>
  <c r="AB186" i="1"/>
  <c r="T175" i="1"/>
  <c r="U175" i="1"/>
  <c r="T173" i="1"/>
  <c r="U173" i="1"/>
  <c r="R173" i="1"/>
  <c r="S173" i="1" s="1"/>
  <c r="R169" i="1"/>
  <c r="S169" i="1" s="1"/>
  <c r="AA180" i="1"/>
  <c r="AA190" i="1"/>
  <c r="AB190" i="1"/>
  <c r="AC190" i="1"/>
  <c r="AD190" i="1" s="1"/>
  <c r="AG190" i="1" s="1"/>
  <c r="AH190" i="1" s="1"/>
  <c r="AA183" i="1"/>
  <c r="U185" i="1"/>
  <c r="AB185" i="1"/>
  <c r="AC185" i="1"/>
  <c r="AD185" i="1"/>
  <c r="U181" i="1"/>
  <c r="AA178" i="1"/>
  <c r="V169" i="1"/>
  <c r="T169" i="1"/>
  <c r="AC177" i="1"/>
  <c r="AD177" i="1" s="1"/>
  <c r="T182" i="1"/>
  <c r="AA175" i="1"/>
  <c r="AA173" i="1"/>
  <c r="AB173" i="1"/>
  <c r="AC173" i="1"/>
  <c r="AD173" i="1"/>
  <c r="AA166" i="1"/>
  <c r="AA164" i="1"/>
  <c r="AA174" i="1"/>
  <c r="AB174" i="1"/>
  <c r="AC174" i="1"/>
  <c r="AD174" i="1" s="1"/>
  <c r="AA153" i="1"/>
  <c r="AA179" i="1"/>
  <c r="AB179" i="1" s="1"/>
  <c r="V186" i="1"/>
  <c r="V175" i="1"/>
  <c r="AA171" i="1"/>
  <c r="AA165" i="1"/>
  <c r="R165" i="1"/>
  <c r="S165" i="1" s="1"/>
  <c r="R167" i="1"/>
  <c r="S167" i="1"/>
  <c r="R164" i="1"/>
  <c r="S164" i="1"/>
  <c r="R163" i="1"/>
  <c r="S163" i="1" s="1"/>
  <c r="AA159" i="1"/>
  <c r="AA155" i="1"/>
  <c r="AB155" i="1" s="1"/>
  <c r="AA160" i="1"/>
  <c r="T158" i="1"/>
  <c r="U158" i="1" s="1"/>
  <c r="R154" i="1"/>
  <c r="S154" i="1"/>
  <c r="AA143" i="1"/>
  <c r="R157" i="1"/>
  <c r="S157" i="1"/>
  <c r="R153" i="1"/>
  <c r="S153" i="1"/>
  <c r="AA145" i="1"/>
  <c r="T156" i="1"/>
  <c r="AC156" i="1" s="1"/>
  <c r="U156" i="1"/>
  <c r="T153" i="1"/>
  <c r="U153" i="1"/>
  <c r="R151" i="1"/>
  <c r="S151" i="1" s="1"/>
  <c r="R150" i="1"/>
  <c r="S150" i="1" s="1"/>
  <c r="T145" i="1"/>
  <c r="U145" i="1"/>
  <c r="T157" i="1"/>
  <c r="U157" i="1"/>
  <c r="T152" i="1"/>
  <c r="AA151" i="1"/>
  <c r="T150" i="1"/>
  <c r="U150" i="1"/>
  <c r="AA139" i="1"/>
  <c r="AB139" i="1" s="1"/>
  <c r="AA138" i="1"/>
  <c r="R13" i="1"/>
  <c r="S13" i="1"/>
  <c r="R147" i="1"/>
  <c r="S147" i="1"/>
  <c r="R146" i="1"/>
  <c r="S146" i="1"/>
  <c r="R145" i="1"/>
  <c r="S145" i="1" s="1"/>
  <c r="T142" i="1"/>
  <c r="U142" i="1" s="1"/>
  <c r="T144" i="1"/>
  <c r="U144" i="1"/>
  <c r="R143" i="1"/>
  <c r="S143" i="1"/>
  <c r="AA14" i="1"/>
  <c r="T50" i="1"/>
  <c r="U50" i="1"/>
  <c r="R130" i="1"/>
  <c r="S130" i="1" s="1"/>
  <c r="T104" i="1"/>
  <c r="U104" i="1" s="1"/>
  <c r="T92" i="1"/>
  <c r="U92" i="1" s="1"/>
  <c r="R69" i="1"/>
  <c r="S69" i="1"/>
  <c r="T67" i="1"/>
  <c r="U67" i="1" s="1"/>
  <c r="R65" i="1"/>
  <c r="S65" i="1" s="1"/>
  <c r="R52" i="1"/>
  <c r="S52" i="1"/>
  <c r="R48" i="1"/>
  <c r="S48" i="1"/>
  <c r="T46" i="1"/>
  <c r="T38" i="1"/>
  <c r="U38" i="1" s="1"/>
  <c r="T22" i="1"/>
  <c r="U22" i="1"/>
  <c r="R20" i="1"/>
  <c r="S20" i="1"/>
  <c r="R128" i="1"/>
  <c r="S128" i="1" s="1"/>
  <c r="T126" i="1"/>
  <c r="U126" i="1" s="1"/>
  <c r="R125" i="1"/>
  <c r="S125" i="1"/>
  <c r="T114" i="1"/>
  <c r="U114" i="1"/>
  <c r="R96" i="1"/>
  <c r="S96" i="1" s="1"/>
  <c r="R63" i="1"/>
  <c r="S63" i="1" s="1"/>
  <c r="R51" i="1"/>
  <c r="S51" i="1" s="1"/>
  <c r="R23" i="1"/>
  <c r="S23" i="1"/>
  <c r="AA18" i="1"/>
  <c r="R17" i="1"/>
  <c r="S17" i="1"/>
  <c r="T15" i="1"/>
  <c r="U15" i="1"/>
  <c r="R14" i="1"/>
  <c r="S14" i="1" s="1"/>
  <c r="AA103" i="1"/>
  <c r="AB103" i="1" s="1"/>
  <c r="AC103" i="1" s="1"/>
  <c r="AD103" i="1" s="1"/>
  <c r="R49" i="1"/>
  <c r="S49" i="1" s="1"/>
  <c r="AA17" i="1"/>
  <c r="AA81" i="1"/>
  <c r="AA89" i="1"/>
  <c r="T83" i="1"/>
  <c r="U83" i="1" s="1"/>
  <c r="T53" i="1"/>
  <c r="AB53" i="1" s="1"/>
  <c r="R115" i="1"/>
  <c r="S115" i="1"/>
  <c r="AA111" i="1"/>
  <c r="AA107" i="1"/>
  <c r="T95" i="1"/>
  <c r="U95" i="1" s="1"/>
  <c r="R88" i="1"/>
  <c r="S88" i="1"/>
  <c r="R84" i="1"/>
  <c r="S84" i="1"/>
  <c r="R75" i="1"/>
  <c r="S75" i="1"/>
  <c r="AA61" i="1"/>
  <c r="R45" i="1"/>
  <c r="S45" i="1"/>
  <c r="R21" i="1"/>
  <c r="S21" i="1" s="1"/>
  <c r="T79" i="1"/>
  <c r="U79" i="1" s="1"/>
  <c r="AA125" i="1"/>
  <c r="AA109" i="1"/>
  <c r="AA118" i="1"/>
  <c r="R44" i="1"/>
  <c r="S44" i="1" s="1"/>
  <c r="T41" i="1"/>
  <c r="U41" i="1"/>
  <c r="T37" i="1"/>
  <c r="U37" i="1"/>
  <c r="R71" i="1"/>
  <c r="S71" i="1" s="1"/>
  <c r="T35" i="1"/>
  <c r="U35" i="1"/>
  <c r="R34" i="1"/>
  <c r="S34" i="1"/>
  <c r="R29" i="1"/>
  <c r="S29" i="1"/>
  <c r="T27" i="1"/>
  <c r="AB27" i="1" s="1"/>
  <c r="U27" i="1"/>
  <c r="T51" i="1"/>
  <c r="U51" i="1"/>
  <c r="AA131" i="1"/>
  <c r="T118" i="1"/>
  <c r="U118" i="1" s="1"/>
  <c r="R80" i="1"/>
  <c r="S80" i="1" s="1"/>
  <c r="AA77" i="1"/>
  <c r="T56" i="1"/>
  <c r="U56" i="1" s="1"/>
  <c r="AA47" i="1"/>
  <c r="T24" i="1"/>
  <c r="U24" i="1" s="1"/>
  <c r="AA117" i="1"/>
  <c r="AA99" i="1"/>
  <c r="AB99" i="1" s="1"/>
  <c r="AC99" i="1" s="1"/>
  <c r="AD99" i="1" s="1"/>
  <c r="AA95" i="1"/>
  <c r="AA91" i="1"/>
  <c r="AA66" i="1"/>
  <c r="AB66" i="1" s="1"/>
  <c r="AC66" i="1" s="1"/>
  <c r="AD66" i="1" s="1"/>
  <c r="AA136" i="1"/>
  <c r="T93" i="1"/>
  <c r="U93" i="1" s="1"/>
  <c r="R92" i="1"/>
  <c r="S92" i="1"/>
  <c r="T73" i="1"/>
  <c r="U73" i="1" s="1"/>
  <c r="AA70" i="1"/>
  <c r="AB70" i="1" s="1"/>
  <c r="R70" i="1"/>
  <c r="S70" i="1"/>
  <c r="R47" i="1"/>
  <c r="S47" i="1"/>
  <c r="R43" i="1"/>
  <c r="S43" i="1"/>
  <c r="AA39" i="1"/>
  <c r="R37" i="1"/>
  <c r="S37" i="1" s="1"/>
  <c r="T34" i="1"/>
  <c r="U34" i="1" s="1"/>
  <c r="R18" i="1"/>
  <c r="S18" i="1"/>
  <c r="T129" i="1"/>
  <c r="U129" i="1"/>
  <c r="T135" i="1"/>
  <c r="U135" i="1" s="1"/>
  <c r="R133" i="1"/>
  <c r="S133" i="1" s="1"/>
  <c r="R121" i="1"/>
  <c r="S121" i="1"/>
  <c r="T119" i="1"/>
  <c r="U119" i="1"/>
  <c r="R118" i="1"/>
  <c r="S118" i="1" s="1"/>
  <c r="AA112" i="1"/>
  <c r="R110" i="1"/>
  <c r="S110" i="1"/>
  <c r="T107" i="1"/>
  <c r="AB107" i="1" s="1"/>
  <c r="AC107" i="1" s="1"/>
  <c r="AD107" i="1" s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AB59" i="1" s="1"/>
  <c r="U59" i="1"/>
  <c r="R57" i="1"/>
  <c r="S57" i="1"/>
  <c r="T55" i="1"/>
  <c r="U55" i="1"/>
  <c r="R54" i="1"/>
  <c r="S54" i="1"/>
  <c r="R53" i="1"/>
  <c r="S53" i="1"/>
  <c r="R46" i="1"/>
  <c r="S46" i="1"/>
  <c r="T42" i="1"/>
  <c r="U42" i="1"/>
  <c r="T40" i="1"/>
  <c r="AB40" i="1"/>
  <c r="AC40" i="1"/>
  <c r="AD40" i="1"/>
  <c r="AA33" i="1"/>
  <c r="R27" i="1"/>
  <c r="S27" i="1" s="1"/>
  <c r="R26" i="1"/>
  <c r="S26" i="1" s="1"/>
  <c r="AA105" i="1"/>
  <c r="AA38" i="1"/>
  <c r="AB38" i="1" s="1"/>
  <c r="T52" i="1"/>
  <c r="U52" i="1"/>
  <c r="T60" i="1"/>
  <c r="U60" i="1" s="1"/>
  <c r="AA68" i="1"/>
  <c r="R50" i="1"/>
  <c r="S50" i="1"/>
  <c r="R42" i="1"/>
  <c r="S42" i="1"/>
  <c r="AA25" i="1"/>
  <c r="T127" i="1"/>
  <c r="U127" i="1" s="1"/>
  <c r="T16" i="1"/>
  <c r="U16" i="1" s="1"/>
  <c r="T82" i="1"/>
  <c r="U82" i="1"/>
  <c r="T39" i="1"/>
  <c r="U39" i="1"/>
  <c r="T141" i="1"/>
  <c r="U141" i="1" s="1"/>
  <c r="T139" i="1"/>
  <c r="U139" i="1" s="1"/>
  <c r="R138" i="1"/>
  <c r="S138" i="1"/>
  <c r="R122" i="1"/>
  <c r="S122" i="1"/>
  <c r="R120" i="1"/>
  <c r="S120" i="1" s="1"/>
  <c r="R116" i="1"/>
  <c r="S116" i="1" s="1"/>
  <c r="T109" i="1"/>
  <c r="U109" i="1" s="1"/>
  <c r="R108" i="1"/>
  <c r="S108" i="1"/>
  <c r="R106" i="1"/>
  <c r="S106" i="1" s="1"/>
  <c r="R102" i="1"/>
  <c r="S102" i="1" s="1"/>
  <c r="T100" i="1"/>
  <c r="U100" i="1"/>
  <c r="AA98" i="1"/>
  <c r="AB98" i="1" s="1"/>
  <c r="AC98" i="1" s="1"/>
  <c r="AD98" i="1" s="1"/>
  <c r="R91" i="1"/>
  <c r="S91" i="1"/>
  <c r="R89" i="1"/>
  <c r="S89" i="1"/>
  <c r="T87" i="1"/>
  <c r="U87" i="1"/>
  <c r="R87" i="1"/>
  <c r="S87" i="1"/>
  <c r="T84" i="1"/>
  <c r="R82" i="1"/>
  <c r="S82" i="1" s="1"/>
  <c r="T80" i="1"/>
  <c r="U80" i="1" s="1"/>
  <c r="T78" i="1"/>
  <c r="U78" i="1"/>
  <c r="R59" i="1"/>
  <c r="S59" i="1"/>
  <c r="T57" i="1"/>
  <c r="U57" i="1" s="1"/>
  <c r="T48" i="1"/>
  <c r="U48" i="1" s="1"/>
  <c r="R38" i="1"/>
  <c r="S38" i="1"/>
  <c r="T33" i="1"/>
  <c r="U33" i="1"/>
  <c r="R32" i="1"/>
  <c r="S32" i="1" s="1"/>
  <c r="T29" i="1"/>
  <c r="U29" i="1" s="1"/>
  <c r="AA28" i="1"/>
  <c r="AB28" i="1" s="1"/>
  <c r="R28" i="1"/>
  <c r="S28" i="1"/>
  <c r="R22" i="1"/>
  <c r="S22" i="1" s="1"/>
  <c r="AA21" i="1"/>
  <c r="T20" i="1"/>
  <c r="U20" i="1" s="1"/>
  <c r="T13" i="1"/>
  <c r="AB13" i="1" s="1"/>
  <c r="U13" i="1"/>
  <c r="T75" i="1"/>
  <c r="U75" i="1"/>
  <c r="R73" i="1"/>
  <c r="S73" i="1" s="1"/>
  <c r="T66" i="1"/>
  <c r="U66" i="1" s="1"/>
  <c r="T45" i="1"/>
  <c r="U45" i="1" s="1"/>
  <c r="T130" i="1"/>
  <c r="AB130" i="1" s="1"/>
  <c r="U130" i="1"/>
  <c r="T61" i="1"/>
  <c r="T47" i="1"/>
  <c r="U47" i="1"/>
  <c r="T140" i="1"/>
  <c r="U140" i="1"/>
  <c r="T28" i="1"/>
  <c r="U28" i="1"/>
  <c r="R131" i="1"/>
  <c r="S131" i="1" s="1"/>
  <c r="R117" i="1"/>
  <c r="S117" i="1"/>
  <c r="R78" i="1"/>
  <c r="S78" i="1"/>
  <c r="R76" i="1"/>
  <c r="S76" i="1"/>
  <c r="T65" i="1"/>
  <c r="U65" i="1" s="1"/>
  <c r="T26" i="1"/>
  <c r="U26" i="1"/>
  <c r="T23" i="1"/>
  <c r="U23" i="1"/>
  <c r="AA154" i="1"/>
  <c r="AB154" i="1" s="1"/>
  <c r="AA94" i="1"/>
  <c r="AA90" i="1"/>
  <c r="AA86" i="1"/>
  <c r="AA82" i="1"/>
  <c r="AA56" i="1"/>
  <c r="V32" i="1"/>
  <c r="T32" i="1"/>
  <c r="U32" i="1" s="1"/>
  <c r="AA16" i="1"/>
  <c r="T138" i="1"/>
  <c r="AB138" i="1" s="1"/>
  <c r="T110" i="1"/>
  <c r="U110" i="1"/>
  <c r="T164" i="1"/>
  <c r="AC164" i="1" s="1"/>
  <c r="V162" i="1"/>
  <c r="T162" i="1"/>
  <c r="AB162" i="1"/>
  <c r="AC162" i="1"/>
  <c r="AD162" i="1" s="1"/>
  <c r="AA115" i="1"/>
  <c r="R111" i="1"/>
  <c r="S111" i="1" s="1"/>
  <c r="AA74" i="1"/>
  <c r="V72" i="1"/>
  <c r="T72" i="1"/>
  <c r="U72" i="1"/>
  <c r="AA67" i="1"/>
  <c r="AB67" i="1" s="1"/>
  <c r="AC67" i="1" s="1"/>
  <c r="AD67" i="1" s="1"/>
  <c r="AA53" i="1"/>
  <c r="AA44" i="1"/>
  <c r="V168" i="1"/>
  <c r="T168" i="1"/>
  <c r="AA124" i="1"/>
  <c r="V88" i="1"/>
  <c r="T88" i="1"/>
  <c r="AB88" i="1" s="1"/>
  <c r="AC88" i="1" s="1"/>
  <c r="AD88" i="1" s="1"/>
  <c r="U88" i="1"/>
  <c r="AA84" i="1"/>
  <c r="AA62" i="1"/>
  <c r="V14" i="1"/>
  <c r="T14" i="1"/>
  <c r="U14" i="1"/>
  <c r="T121" i="1"/>
  <c r="U121" i="1"/>
  <c r="T58" i="1"/>
  <c r="U58" i="1" s="1"/>
  <c r="T98" i="1"/>
  <c r="U98" i="1" s="1"/>
  <c r="V133" i="1"/>
  <c r="T133" i="1"/>
  <c r="U133" i="1" s="1"/>
  <c r="V115" i="1"/>
  <c r="T115" i="1"/>
  <c r="V74" i="1"/>
  <c r="T74" i="1"/>
  <c r="U74" i="1" s="1"/>
  <c r="V69" i="1"/>
  <c r="T69" i="1"/>
  <c r="AB69" i="1" s="1"/>
  <c r="AC69" i="1" s="1"/>
  <c r="AD69" i="1" s="1"/>
  <c r="U69" i="1"/>
  <c r="T64" i="1"/>
  <c r="U64" i="1"/>
  <c r="V64" i="1"/>
  <c r="AA51" i="1"/>
  <c r="AA49" i="1"/>
  <c r="T43" i="1"/>
  <c r="U43" i="1"/>
  <c r="V43" i="1"/>
  <c r="AA43" i="1"/>
  <c r="AA37" i="1"/>
  <c r="R168" i="1"/>
  <c r="S168" i="1"/>
  <c r="T161" i="1"/>
  <c r="U161" i="1"/>
  <c r="R152" i="1"/>
  <c r="S152" i="1"/>
  <c r="AA149" i="1"/>
  <c r="R134" i="1"/>
  <c r="S134" i="1" s="1"/>
  <c r="R129" i="1"/>
  <c r="S129" i="1" s="1"/>
  <c r="R127" i="1"/>
  <c r="S127" i="1"/>
  <c r="R119" i="1"/>
  <c r="S119" i="1"/>
  <c r="AA113" i="1"/>
  <c r="AB113" i="1" s="1"/>
  <c r="AC113" i="1" s="1"/>
  <c r="AD113" i="1" s="1"/>
  <c r="R113" i="1"/>
  <c r="S113" i="1"/>
  <c r="T112" i="1"/>
  <c r="U112" i="1"/>
  <c r="R107" i="1"/>
  <c r="S107" i="1" s="1"/>
  <c r="R101" i="1"/>
  <c r="S101" i="1"/>
  <c r="R93" i="1"/>
  <c r="S93" i="1"/>
  <c r="R56" i="1"/>
  <c r="S56" i="1"/>
  <c r="AA48" i="1"/>
  <c r="AB48" i="1" s="1"/>
  <c r="AC48" i="1" s="1"/>
  <c r="AD48" i="1" s="1"/>
  <c r="R36" i="1"/>
  <c r="S36" i="1"/>
  <c r="T30" i="1"/>
  <c r="AC30" i="1" s="1"/>
  <c r="AD30" i="1" s="1"/>
  <c r="R15" i="1"/>
  <c r="S15" i="1" s="1"/>
  <c r="R166" i="1"/>
  <c r="S166" i="1" s="1"/>
  <c r="R159" i="1"/>
  <c r="S159" i="1"/>
  <c r="T155" i="1"/>
  <c r="U155" i="1" s="1"/>
  <c r="R141" i="1"/>
  <c r="S141" i="1" s="1"/>
  <c r="T136" i="1"/>
  <c r="AB136" i="1" s="1"/>
  <c r="T134" i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U19" i="1"/>
  <c r="U166" i="1"/>
  <c r="AA157" i="1"/>
  <c r="AA108" i="1"/>
  <c r="V89" i="1"/>
  <c r="T89" i="1"/>
  <c r="V86" i="1"/>
  <c r="T86" i="1"/>
  <c r="AA158" i="1"/>
  <c r="AB158" i="1" s="1"/>
  <c r="V87" i="1"/>
  <c r="AA161" i="1"/>
  <c r="AA141" i="1"/>
  <c r="AA134" i="1"/>
  <c r="AB134" i="1" s="1"/>
  <c r="T91" i="1"/>
  <c r="U91" i="1"/>
  <c r="AA78" i="1"/>
  <c r="V71" i="1"/>
  <c r="T71" i="1"/>
  <c r="U71" i="1"/>
  <c r="AA23" i="1"/>
  <c r="V18" i="1"/>
  <c r="T18" i="1"/>
  <c r="U18" i="1"/>
  <c r="V17" i="1"/>
  <c r="T17" i="1"/>
  <c r="AB17" i="1" s="1"/>
  <c r="V95" i="1"/>
  <c r="T97" i="1"/>
  <c r="U97" i="1" s="1"/>
  <c r="T76" i="1"/>
  <c r="U76" i="1" s="1"/>
  <c r="V155" i="1"/>
  <c r="V147" i="1"/>
  <c r="T147" i="1"/>
  <c r="U147" i="1" s="1"/>
  <c r="AA137" i="1"/>
  <c r="AB137" i="1" s="1"/>
  <c r="AA135" i="1"/>
  <c r="AA129" i="1"/>
  <c r="V26" i="1"/>
  <c r="AA152" i="1"/>
  <c r="AA146" i="1"/>
  <c r="AA130" i="1"/>
  <c r="AA31" i="1"/>
  <c r="AA93" i="1"/>
  <c r="AB93" i="1" s="1"/>
  <c r="AC93" i="1" s="1"/>
  <c r="AD93" i="1" s="1"/>
  <c r="AA35" i="1"/>
  <c r="T159" i="1"/>
  <c r="AC159" i="1" s="1"/>
  <c r="AD159" i="1" s="1"/>
  <c r="R156" i="1"/>
  <c r="S156" i="1" s="1"/>
  <c r="AA148" i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 s="1"/>
  <c r="R104" i="1"/>
  <c r="S104" i="1" s="1"/>
  <c r="R95" i="1"/>
  <c r="S95" i="1"/>
  <c r="R77" i="1"/>
  <c r="S77" i="1" s="1"/>
  <c r="R64" i="1"/>
  <c r="S64" i="1"/>
  <c r="R39" i="1"/>
  <c r="S39" i="1" s="1"/>
  <c r="R16" i="1"/>
  <c r="S16" i="1" s="1"/>
  <c r="AA156" i="1"/>
  <c r="AB156" i="1" s="1"/>
  <c r="R155" i="1"/>
  <c r="S155" i="1" s="1"/>
  <c r="AA150" i="1"/>
  <c r="AB150" i="1" s="1"/>
  <c r="T123" i="1"/>
  <c r="U123" i="1" s="1"/>
  <c r="R114" i="1"/>
  <c r="S114" i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 s="1"/>
  <c r="T94" i="1"/>
  <c r="AA36" i="1"/>
  <c r="T85" i="1"/>
  <c r="V122" i="1"/>
  <c r="T122" i="1"/>
  <c r="U122" i="1"/>
  <c r="V102" i="1"/>
  <c r="T102" i="1"/>
  <c r="U102" i="1"/>
  <c r="V25" i="1"/>
  <c r="T25" i="1"/>
  <c r="R140" i="1"/>
  <c r="S140" i="1" s="1"/>
  <c r="R139" i="1"/>
  <c r="S139" i="1"/>
  <c r="R137" i="1"/>
  <c r="S137" i="1"/>
  <c r="T132" i="1"/>
  <c r="U132" i="1"/>
  <c r="R124" i="1"/>
  <c r="S124" i="1" s="1"/>
  <c r="AA121" i="1"/>
  <c r="AA120" i="1"/>
  <c r="AB120" i="1" s="1"/>
  <c r="AC120" i="1" s="1"/>
  <c r="AD120" i="1" s="1"/>
  <c r="AA110" i="1"/>
  <c r="AB110" i="1" s="1"/>
  <c r="AC110" i="1" s="1"/>
  <c r="AD110" i="1" s="1"/>
  <c r="R97" i="1"/>
  <c r="S97" i="1" s="1"/>
  <c r="T36" i="1"/>
  <c r="U36" i="1" s="1"/>
  <c r="AA27" i="1"/>
  <c r="AA22" i="1"/>
  <c r="AA15" i="1"/>
  <c r="R136" i="1"/>
  <c r="S136" i="1"/>
  <c r="R135" i="1"/>
  <c r="S135" i="1" s="1"/>
  <c r="T111" i="1"/>
  <c r="U111" i="1" s="1"/>
  <c r="R105" i="1"/>
  <c r="S105" i="1" s="1"/>
  <c r="AA57" i="1"/>
  <c r="AA54" i="1"/>
  <c r="AA52" i="1"/>
  <c r="AA32" i="1"/>
  <c r="AB32" i="1" s="1"/>
  <c r="AA20" i="1"/>
  <c r="AA142" i="1"/>
  <c r="AB142" i="1" s="1"/>
  <c r="AA123" i="1"/>
  <c r="AA122" i="1"/>
  <c r="AA75" i="1"/>
  <c r="R72" i="1"/>
  <c r="S72" i="1"/>
  <c r="AA71" i="1"/>
  <c r="AB71" i="1" s="1"/>
  <c r="AC71" i="1" s="1"/>
  <c r="AD71" i="1" s="1"/>
  <c r="T63" i="1"/>
  <c r="U63" i="1"/>
  <c r="R25" i="1"/>
  <c r="S25" i="1" s="1"/>
  <c r="AA101" i="1"/>
  <c r="AA97" i="1"/>
  <c r="AA87" i="1"/>
  <c r="AB87" i="1" s="1"/>
  <c r="AC87" i="1" s="1"/>
  <c r="AD87" i="1" s="1"/>
  <c r="R86" i="1"/>
  <c r="S86" i="1" s="1"/>
  <c r="AA85" i="1"/>
  <c r="R83" i="1"/>
  <c r="S83" i="1"/>
  <c r="R55" i="1"/>
  <c r="S55" i="1"/>
  <c r="AA46" i="1"/>
  <c r="AA34" i="1"/>
  <c r="AB34" i="1" s="1"/>
  <c r="AA30" i="1"/>
  <c r="T21" i="1"/>
  <c r="T108" i="1"/>
  <c r="U108" i="1"/>
  <c r="T105" i="1"/>
  <c r="U105" i="1"/>
  <c r="R103" i="1"/>
  <c r="S103" i="1"/>
  <c r="AA102" i="1"/>
  <c r="T90" i="1"/>
  <c r="U90" i="1"/>
  <c r="R85" i="1"/>
  <c r="S85" i="1" s="1"/>
  <c r="R81" i="1"/>
  <c r="S81" i="1" s="1"/>
  <c r="T77" i="1"/>
  <c r="U77" i="1" s="1"/>
  <c r="R74" i="1"/>
  <c r="S74" i="1"/>
  <c r="R67" i="1"/>
  <c r="S67" i="1"/>
  <c r="T54" i="1"/>
  <c r="U54" i="1"/>
  <c r="AA42" i="1"/>
  <c r="R41" i="1"/>
  <c r="S41" i="1" s="1"/>
  <c r="R30" i="1"/>
  <c r="S30" i="1" s="1"/>
  <c r="R24" i="1"/>
  <c r="S24" i="1"/>
  <c r="T151" i="1"/>
  <c r="AA132" i="1"/>
  <c r="AA104" i="1"/>
  <c r="AB104" i="1" s="1"/>
  <c r="AE72" i="1"/>
  <c r="AA72" i="1"/>
  <c r="AE116" i="1"/>
  <c r="T44" i="1"/>
  <c r="U44" i="1" s="1"/>
  <c r="T117" i="1"/>
  <c r="U117" i="1" s="1"/>
  <c r="AA114" i="1"/>
  <c r="V113" i="1"/>
  <c r="T113" i="1"/>
  <c r="T99" i="1"/>
  <c r="V99" i="1"/>
  <c r="AE83" i="1"/>
  <c r="AA83" i="1"/>
  <c r="AB83" i="1" s="1"/>
  <c r="AC83" i="1" s="1"/>
  <c r="AD83" i="1" s="1"/>
  <c r="V106" i="1"/>
  <c r="T106" i="1"/>
  <c r="AA50" i="1"/>
  <c r="V49" i="1"/>
  <c r="T49" i="1"/>
  <c r="AE41" i="1"/>
  <c r="AA41" i="1"/>
  <c r="AB41" i="1" s="1"/>
  <c r="AC41" i="1" s="1"/>
  <c r="AD41" i="1" s="1"/>
  <c r="T31" i="1"/>
  <c r="AB31" i="1" s="1"/>
  <c r="V31" i="1"/>
  <c r="V132" i="1"/>
  <c r="AE126" i="1"/>
  <c r="AA126" i="1"/>
  <c r="AB126" i="1" s="1"/>
  <c r="T125" i="1"/>
  <c r="T96" i="1"/>
  <c r="AB96" i="1" s="1"/>
  <c r="T143" i="1"/>
  <c r="V143" i="1"/>
  <c r="AE106" i="1"/>
  <c r="AA106" i="1"/>
  <c r="AA76" i="1"/>
  <c r="AA73" i="1"/>
  <c r="T149" i="1"/>
  <c r="V149" i="1"/>
  <c r="AA127" i="1"/>
  <c r="V124" i="1"/>
  <c r="T124" i="1"/>
  <c r="U124" i="1" s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AB146" i="1" s="1"/>
  <c r="V146" i="1"/>
  <c r="V120" i="1"/>
  <c r="T120" i="1"/>
  <c r="AA100" i="1"/>
  <c r="AA79" i="1"/>
  <c r="AB79" i="1" s="1"/>
  <c r="AC79" i="1" s="1"/>
  <c r="AD79" i="1" s="1"/>
  <c r="V131" i="1"/>
  <c r="T131" i="1"/>
  <c r="AB131" i="1" s="1"/>
  <c r="AA128" i="1"/>
  <c r="AB128" i="1" s="1"/>
  <c r="R123" i="1"/>
  <c r="S123" i="1"/>
  <c r="V103" i="1"/>
  <c r="T103" i="1"/>
  <c r="V70" i="1"/>
  <c r="T70" i="1"/>
  <c r="AA58" i="1"/>
  <c r="AA88" i="1"/>
  <c r="V81" i="1"/>
  <c r="T81" i="1"/>
  <c r="AA80" i="1"/>
  <c r="AB80" i="1" s="1"/>
  <c r="AC80" i="1" s="1"/>
  <c r="AD80" i="1" s="1"/>
  <c r="AA65" i="1"/>
  <c r="R33" i="1"/>
  <c r="S33" i="1" s="1"/>
  <c r="R19" i="1"/>
  <c r="S19" i="1"/>
  <c r="AA69" i="1"/>
  <c r="R68" i="1"/>
  <c r="S68" i="1" s="1"/>
  <c r="AA64" i="1"/>
  <c r="AA60" i="1"/>
  <c r="AA55" i="1"/>
  <c r="AA26" i="1"/>
  <c r="AA13" i="1"/>
  <c r="AA29" i="1"/>
  <c r="AA24" i="1"/>
  <c r="U189" i="1"/>
  <c r="AB201" i="1"/>
  <c r="AB209" i="1"/>
  <c r="U209" i="1"/>
  <c r="U205" i="1"/>
  <c r="AG205" i="1" s="1"/>
  <c r="AH205" i="1" s="1"/>
  <c r="AC205" i="1"/>
  <c r="AD205" i="1"/>
  <c r="AB205" i="1"/>
  <c r="AG194" i="1"/>
  <c r="AH194" i="1"/>
  <c r="AG209" i="1"/>
  <c r="AH209" i="1" s="1"/>
  <c r="U193" i="1"/>
  <c r="AF207" i="1"/>
  <c r="AB187" i="1"/>
  <c r="AC187" i="1"/>
  <c r="AD187" i="1" s="1"/>
  <c r="AF187" i="1" s="1"/>
  <c r="U202" i="1"/>
  <c r="AC202" i="1"/>
  <c r="AD202" i="1"/>
  <c r="AF202" i="1" s="1"/>
  <c r="U200" i="1"/>
  <c r="AC200" i="1"/>
  <c r="AD200" i="1"/>
  <c r="AF200" i="1" s="1"/>
  <c r="AG200" i="1" s="1"/>
  <c r="AH200" i="1" s="1"/>
  <c r="AB193" i="1"/>
  <c r="AC193" i="1"/>
  <c r="AD193" i="1"/>
  <c r="AB164" i="1"/>
  <c r="AD164" i="1"/>
  <c r="AG164" i="1" s="1"/>
  <c r="AH164" i="1" s="1"/>
  <c r="AB151" i="1"/>
  <c r="U172" i="1"/>
  <c r="AB184" i="1"/>
  <c r="AB159" i="1"/>
  <c r="AC179" i="1"/>
  <c r="AD179" i="1"/>
  <c r="AF179" i="1" s="1"/>
  <c r="AB178" i="1"/>
  <c r="AC178" i="1"/>
  <c r="AD178" i="1"/>
  <c r="U165" i="1"/>
  <c r="AB165" i="1"/>
  <c r="AD165" i="1"/>
  <c r="AF165" i="1" s="1"/>
  <c r="AG165" i="1" s="1"/>
  <c r="AH165" i="1" s="1"/>
  <c r="AC176" i="1"/>
  <c r="AD176" i="1" s="1"/>
  <c r="AC154" i="1"/>
  <c r="AD154" i="1" s="1"/>
  <c r="AB168" i="1"/>
  <c r="AC168" i="1"/>
  <c r="AD168" i="1"/>
  <c r="AC170" i="1"/>
  <c r="AD170" i="1" s="1"/>
  <c r="AB161" i="1"/>
  <c r="AC158" i="1"/>
  <c r="AD158" i="1"/>
  <c r="AF158" i="1" s="1"/>
  <c r="AB148" i="1"/>
  <c r="AC148" i="1"/>
  <c r="AD148" i="1" s="1"/>
  <c r="U168" i="1"/>
  <c r="U184" i="1"/>
  <c r="AB175" i="1"/>
  <c r="AC175" i="1"/>
  <c r="AD175" i="1"/>
  <c r="AG175" i="1" s="1"/>
  <c r="AH175" i="1" s="1"/>
  <c r="AF175" i="1"/>
  <c r="U186" i="1"/>
  <c r="AC163" i="1"/>
  <c r="AD163" i="1" s="1"/>
  <c r="AF163" i="1" s="1"/>
  <c r="AC161" i="1"/>
  <c r="AD161" i="1"/>
  <c r="AF161" i="1" s="1"/>
  <c r="AF173" i="1"/>
  <c r="AG173" i="1"/>
  <c r="AH173" i="1" s="1"/>
  <c r="AF174" i="1"/>
  <c r="AF186" i="1"/>
  <c r="AF185" i="1"/>
  <c r="AG185" i="1"/>
  <c r="AH185" i="1" s="1"/>
  <c r="AB153" i="1"/>
  <c r="AC153" i="1"/>
  <c r="AD153" i="1" s="1"/>
  <c r="AB157" i="1"/>
  <c r="AC157" i="1"/>
  <c r="AD157" i="1"/>
  <c r="AF157" i="1" s="1"/>
  <c r="AG157" i="1" s="1"/>
  <c r="AH157" i="1" s="1"/>
  <c r="AG179" i="1"/>
  <c r="AH179" i="1" s="1"/>
  <c r="AC182" i="1"/>
  <c r="AD182" i="1"/>
  <c r="U182" i="1"/>
  <c r="AD156" i="1"/>
  <c r="AG156" i="1" s="1"/>
  <c r="AH156" i="1" s="1"/>
  <c r="AF156" i="1"/>
  <c r="AF177" i="1"/>
  <c r="AG177" i="1"/>
  <c r="AH177" i="1"/>
  <c r="AF190" i="1"/>
  <c r="AB89" i="1"/>
  <c r="AC89" i="1" s="1"/>
  <c r="AD89" i="1" s="1"/>
  <c r="U162" i="1"/>
  <c r="U169" i="1"/>
  <c r="AB169" i="1"/>
  <c r="AC169" i="1"/>
  <c r="AD169" i="1"/>
  <c r="AF169" i="1" s="1"/>
  <c r="AB145" i="1"/>
  <c r="AC145" i="1"/>
  <c r="AD145" i="1"/>
  <c r="AF145" i="1" s="1"/>
  <c r="AC150" i="1"/>
  <c r="AD150" i="1"/>
  <c r="AF150" i="1" s="1"/>
  <c r="AC134" i="1"/>
  <c r="AD134" i="1" s="1"/>
  <c r="AF134" i="1" s="1"/>
  <c r="AG134" i="1" s="1"/>
  <c r="AH134" i="1" s="1"/>
  <c r="AB22" i="1"/>
  <c r="AC22" i="1"/>
  <c r="AD22" i="1" s="1"/>
  <c r="AB144" i="1"/>
  <c r="AC144" i="1"/>
  <c r="AD144" i="1" s="1"/>
  <c r="AF144" i="1" s="1"/>
  <c r="AC142" i="1"/>
  <c r="AD142" i="1" s="1"/>
  <c r="AC126" i="1"/>
  <c r="AD126" i="1" s="1"/>
  <c r="AC104" i="1"/>
  <c r="AD104" i="1"/>
  <c r="AF104" i="1" s="1"/>
  <c r="AC38" i="1"/>
  <c r="AD38" i="1" s="1"/>
  <c r="AB50" i="1"/>
  <c r="AC50" i="1"/>
  <c r="AD50" i="1"/>
  <c r="AF50" i="1" s="1"/>
  <c r="AB15" i="1"/>
  <c r="AC15" i="1"/>
  <c r="AD15" i="1"/>
  <c r="AF15" i="1" s="1"/>
  <c r="AC139" i="1"/>
  <c r="AD139" i="1"/>
  <c r="AF139" i="1" s="1"/>
  <c r="AG139" i="1" s="1"/>
  <c r="AH139" i="1" s="1"/>
  <c r="U40" i="1"/>
  <c r="AB52" i="1"/>
  <c r="AC52" i="1"/>
  <c r="AD52" i="1" s="1"/>
  <c r="AF52" i="1" s="1"/>
  <c r="AB51" i="1"/>
  <c r="AC51" i="1"/>
  <c r="AD51" i="1"/>
  <c r="AF51" i="1" s="1"/>
  <c r="AG51" i="1" s="1"/>
  <c r="AH51" i="1" s="1"/>
  <c r="AB45" i="1"/>
  <c r="AC45" i="1" s="1"/>
  <c r="AD45" i="1" s="1"/>
  <c r="AB118" i="1"/>
  <c r="AC118" i="1"/>
  <c r="AD118" i="1" s="1"/>
  <c r="AB76" i="1"/>
  <c r="AC76" i="1"/>
  <c r="AD76" i="1" s="1"/>
  <c r="AC35" i="1"/>
  <c r="AD35" i="1" s="1"/>
  <c r="AB37" i="1"/>
  <c r="AC37" i="1"/>
  <c r="AD37" i="1" s="1"/>
  <c r="AB119" i="1"/>
  <c r="AC119" i="1" s="1"/>
  <c r="AD119" i="1" s="1"/>
  <c r="AB129" i="1"/>
  <c r="AC129" i="1"/>
  <c r="AD129" i="1" s="1"/>
  <c r="AB61" i="1"/>
  <c r="AC61" i="1"/>
  <c r="AD61" i="1" s="1"/>
  <c r="AB95" i="1"/>
  <c r="AC95" i="1"/>
  <c r="AD95" i="1"/>
  <c r="AF95" i="1" s="1"/>
  <c r="AB58" i="1"/>
  <c r="AB19" i="1"/>
  <c r="AC19" i="1"/>
  <c r="AD19" i="1"/>
  <c r="AF19" i="1" s="1"/>
  <c r="AB97" i="1"/>
  <c r="AC97" i="1"/>
  <c r="AD97" i="1" s="1"/>
  <c r="AC34" i="1"/>
  <c r="AD34" i="1"/>
  <c r="AF34" i="1" s="1"/>
  <c r="AC135" i="1"/>
  <c r="AD135" i="1" s="1"/>
  <c r="AB24" i="1"/>
  <c r="AC24" i="1"/>
  <c r="AD24" i="1"/>
  <c r="AG24" i="1" s="1"/>
  <c r="AH24" i="1" s="1"/>
  <c r="AF24" i="1"/>
  <c r="AB55" i="1"/>
  <c r="AC55" i="1"/>
  <c r="AD55" i="1"/>
  <c r="AF55" i="1" s="1"/>
  <c r="AB42" i="1"/>
  <c r="AC42" i="1"/>
  <c r="AD42" i="1" s="1"/>
  <c r="AB112" i="1"/>
  <c r="AC112" i="1" s="1"/>
  <c r="AD112" i="1" s="1"/>
  <c r="U61" i="1"/>
  <c r="AB29" i="1"/>
  <c r="AC29" i="1"/>
  <c r="AD29" i="1"/>
  <c r="AF29" i="1" s="1"/>
  <c r="AG29" i="1" s="1"/>
  <c r="AH29" i="1" s="1"/>
  <c r="AB75" i="1"/>
  <c r="AC75" i="1"/>
  <c r="AD75" i="1" s="1"/>
  <c r="AB121" i="1"/>
  <c r="AC121" i="1" s="1"/>
  <c r="AD121" i="1" s="1"/>
  <c r="AB115" i="1"/>
  <c r="AC115" i="1"/>
  <c r="AD115" i="1" s="1"/>
  <c r="AB68" i="1"/>
  <c r="AC68" i="1"/>
  <c r="AD68" i="1"/>
  <c r="AF68" i="1" s="1"/>
  <c r="AG68" i="1" s="1"/>
  <c r="AH68" i="1" s="1"/>
  <c r="AB100" i="1"/>
  <c r="AC100" i="1"/>
  <c r="AD100" i="1" s="1"/>
  <c r="AB72" i="1"/>
  <c r="AC72" i="1" s="1"/>
  <c r="AD72" i="1" s="1"/>
  <c r="AB23" i="1"/>
  <c r="AC23" i="1"/>
  <c r="AD23" i="1"/>
  <c r="AG23" i="1" s="1"/>
  <c r="AH23" i="1" s="1"/>
  <c r="AF23" i="1"/>
  <c r="AB33" i="1"/>
  <c r="AC33" i="1"/>
  <c r="AD33" i="1"/>
  <c r="AF33" i="1" s="1"/>
  <c r="AB16" i="1"/>
  <c r="AC16" i="1"/>
  <c r="AD16" i="1" s="1"/>
  <c r="AB82" i="1"/>
  <c r="AC82" i="1" s="1"/>
  <c r="AD82" i="1" s="1"/>
  <c r="AC28" i="1"/>
  <c r="AD28" i="1"/>
  <c r="AF28" i="1" s="1"/>
  <c r="AB140" i="1"/>
  <c r="AC140" i="1"/>
  <c r="AD140" i="1" s="1"/>
  <c r="AB26" i="1"/>
  <c r="AC26" i="1"/>
  <c r="AD26" i="1"/>
  <c r="AG26" i="1" s="1"/>
  <c r="AH26" i="1" s="1"/>
  <c r="AF26" i="1"/>
  <c r="AB20" i="1"/>
  <c r="AC20" i="1"/>
  <c r="AD20" i="1"/>
  <c r="AF20" i="1" s="1"/>
  <c r="AB39" i="1"/>
  <c r="AC39" i="1"/>
  <c r="AD39" i="1" s="1"/>
  <c r="U84" i="1"/>
  <c r="AB84" i="1"/>
  <c r="AC84" i="1" s="1"/>
  <c r="AD84" i="1" s="1"/>
  <c r="AB78" i="1"/>
  <c r="AC78" i="1"/>
  <c r="AD78" i="1"/>
  <c r="AF78" i="1" s="1"/>
  <c r="AB64" i="1"/>
  <c r="AC64" i="1"/>
  <c r="AD64" i="1"/>
  <c r="AG64" i="1" s="1"/>
  <c r="AH64" i="1" s="1"/>
  <c r="AF64" i="1"/>
  <c r="AB14" i="1"/>
  <c r="AC14" i="1"/>
  <c r="AD14" i="1"/>
  <c r="AF14" i="1" s="1"/>
  <c r="AG14" i="1" s="1"/>
  <c r="AH14" i="1" s="1"/>
  <c r="AB105" i="1"/>
  <c r="AC105" i="1" s="1"/>
  <c r="AD105" i="1" s="1"/>
  <c r="AC128" i="1"/>
  <c r="AD128" i="1"/>
  <c r="AG128" i="1" s="1"/>
  <c r="AH128" i="1" s="1"/>
  <c r="AF128" i="1"/>
  <c r="AB127" i="1"/>
  <c r="AB43" i="1"/>
  <c r="AC43" i="1"/>
  <c r="AD43" i="1"/>
  <c r="AF43" i="1" s="1"/>
  <c r="AB47" i="1"/>
  <c r="AC47" i="1"/>
  <c r="AD47" i="1" s="1"/>
  <c r="AB102" i="1"/>
  <c r="AC102" i="1" s="1"/>
  <c r="AD102" i="1" s="1"/>
  <c r="AC32" i="1"/>
  <c r="AD32" i="1"/>
  <c r="AF32" i="1" s="1"/>
  <c r="U89" i="1"/>
  <c r="AB74" i="1"/>
  <c r="AC74" i="1"/>
  <c r="AD74" i="1" s="1"/>
  <c r="AB108" i="1"/>
  <c r="AC108" i="1"/>
  <c r="AD108" i="1" s="1"/>
  <c r="U164" i="1"/>
  <c r="AC147" i="1"/>
  <c r="AD147" i="1" s="1"/>
  <c r="AB54" i="1"/>
  <c r="AC54" i="1" s="1"/>
  <c r="AD54" i="1" s="1"/>
  <c r="U115" i="1"/>
  <c r="AB90" i="1"/>
  <c r="AC90" i="1"/>
  <c r="AD90" i="1" s="1"/>
  <c r="AC137" i="1"/>
  <c r="AD137" i="1"/>
  <c r="AG137" i="1" s="1"/>
  <c r="AH137" i="1" s="1"/>
  <c r="AF137" i="1"/>
  <c r="AC155" i="1"/>
  <c r="AD155" i="1"/>
  <c r="AF155" i="1" s="1"/>
  <c r="AB132" i="1"/>
  <c r="AC132" i="1"/>
  <c r="AD132" i="1" s="1"/>
  <c r="U86" i="1"/>
  <c r="AB18" i="1"/>
  <c r="AC18" i="1"/>
  <c r="AD18" i="1"/>
  <c r="AF18" i="1" s="1"/>
  <c r="U159" i="1"/>
  <c r="U17" i="1"/>
  <c r="AB86" i="1"/>
  <c r="AC86" i="1"/>
  <c r="AD86" i="1" s="1"/>
  <c r="AB91" i="1"/>
  <c r="AC91" i="1"/>
  <c r="AD91" i="1" s="1"/>
  <c r="U21" i="1"/>
  <c r="AB21" i="1"/>
  <c r="AC21" i="1"/>
  <c r="AD21" i="1"/>
  <c r="AF21" i="1" s="1"/>
  <c r="AB25" i="1"/>
  <c r="AC25" i="1"/>
  <c r="AD25" i="1"/>
  <c r="AF25" i="1" s="1"/>
  <c r="AG25" i="1" s="1"/>
  <c r="AH25" i="1" s="1"/>
  <c r="U25" i="1"/>
  <c r="AB63" i="1"/>
  <c r="AC63" i="1" s="1"/>
  <c r="AD63" i="1" s="1"/>
  <c r="AB85" i="1"/>
  <c r="AC85" i="1"/>
  <c r="AD85" i="1"/>
  <c r="AF85" i="1" s="1"/>
  <c r="U85" i="1"/>
  <c r="AB77" i="1"/>
  <c r="AC77" i="1"/>
  <c r="AD77" i="1" s="1"/>
  <c r="AB122" i="1"/>
  <c r="AC122" i="1"/>
  <c r="AD122" i="1" s="1"/>
  <c r="AB111" i="1"/>
  <c r="AC111" i="1"/>
  <c r="AD111" i="1" s="1"/>
  <c r="U81" i="1"/>
  <c r="AG81" i="1" s="1"/>
  <c r="AH81" i="1" s="1"/>
  <c r="AB81" i="1"/>
  <c r="AC81" i="1"/>
  <c r="AD81" i="1"/>
  <c r="U160" i="1"/>
  <c r="AB149" i="1"/>
  <c r="AC149" i="1"/>
  <c r="AD149" i="1"/>
  <c r="U149" i="1"/>
  <c r="U125" i="1"/>
  <c r="U31" i="1"/>
  <c r="AC31" i="1"/>
  <c r="AD31" i="1"/>
  <c r="AF31" i="1" s="1"/>
  <c r="AB49" i="1"/>
  <c r="AC49" i="1"/>
  <c r="AD49" i="1"/>
  <c r="U49" i="1"/>
  <c r="U70" i="1"/>
  <c r="AC70" i="1"/>
  <c r="AD70" i="1"/>
  <c r="AG70" i="1" s="1"/>
  <c r="AH70" i="1" s="1"/>
  <c r="U103" i="1"/>
  <c r="AB160" i="1"/>
  <c r="AC160" i="1"/>
  <c r="AD160" i="1"/>
  <c r="AF160" i="1" s="1"/>
  <c r="U146" i="1"/>
  <c r="U116" i="1"/>
  <c r="AB116" i="1"/>
  <c r="AC116" i="1" s="1"/>
  <c r="AD116" i="1" s="1"/>
  <c r="U96" i="1"/>
  <c r="U99" i="1"/>
  <c r="U151" i="1"/>
  <c r="AC151" i="1"/>
  <c r="AD151" i="1"/>
  <c r="AF151" i="1" s="1"/>
  <c r="AG151" i="1" s="1"/>
  <c r="AH151" i="1" s="1"/>
  <c r="U131" i="1"/>
  <c r="U120" i="1"/>
  <c r="U62" i="1"/>
  <c r="AB62" i="1"/>
  <c r="AC62" i="1"/>
  <c r="AD62" i="1"/>
  <c r="U113" i="1"/>
  <c r="U143" i="1"/>
  <c r="AB125" i="1"/>
  <c r="AC125" i="1"/>
  <c r="AD125" i="1" s="1"/>
  <c r="AB143" i="1"/>
  <c r="AC143" i="1"/>
  <c r="AD143" i="1"/>
  <c r="AG143" i="1" s="1"/>
  <c r="AH143" i="1" s="1"/>
  <c r="AB106" i="1"/>
  <c r="AC106" i="1" s="1"/>
  <c r="AD106" i="1" s="1"/>
  <c r="U106" i="1"/>
  <c r="AF205" i="1"/>
  <c r="AF193" i="1"/>
  <c r="AG193" i="1"/>
  <c r="AH193" i="1"/>
  <c r="AG186" i="1"/>
  <c r="AH186" i="1" s="1"/>
  <c r="AF182" i="1"/>
  <c r="AG182" i="1"/>
  <c r="AH182" i="1" s="1"/>
  <c r="AF164" i="1"/>
  <c r="AF49" i="1"/>
  <c r="AG49" i="1"/>
  <c r="AH49" i="1"/>
  <c r="AF62" i="1"/>
  <c r="AG62" i="1"/>
  <c r="AH62" i="1" s="1"/>
  <c r="AF70" i="1"/>
  <c r="AF81" i="1"/>
  <c r="AF143" i="1"/>
  <c r="AF149" i="1"/>
  <c r="AG149" i="1"/>
  <c r="AH149" i="1" s="1"/>
  <c r="AF112" i="1" l="1"/>
  <c r="AG112" i="1" s="1"/>
  <c r="AH112" i="1" s="1"/>
  <c r="AF41" i="1"/>
  <c r="AG41" i="1"/>
  <c r="AH41" i="1" s="1"/>
  <c r="AF106" i="1"/>
  <c r="AG106" i="1"/>
  <c r="AH106" i="1" s="1"/>
  <c r="AF122" i="1"/>
  <c r="AG122" i="1" s="1"/>
  <c r="AH122" i="1" s="1"/>
  <c r="AF63" i="1"/>
  <c r="AG63" i="1" s="1"/>
  <c r="AH63" i="1" s="1"/>
  <c r="AF108" i="1"/>
  <c r="AG108" i="1"/>
  <c r="AH108" i="1" s="1"/>
  <c r="AF47" i="1"/>
  <c r="AG47" i="1"/>
  <c r="AH47" i="1" s="1"/>
  <c r="AF126" i="1"/>
  <c r="AG126" i="1" s="1"/>
  <c r="AH126" i="1" s="1"/>
  <c r="AF120" i="1"/>
  <c r="AG120" i="1"/>
  <c r="AH120" i="1" s="1"/>
  <c r="AF113" i="1"/>
  <c r="AG113" i="1"/>
  <c r="AH113" i="1" s="1"/>
  <c r="AF107" i="1"/>
  <c r="AG107" i="1"/>
  <c r="AH107" i="1" s="1"/>
  <c r="AF216" i="1"/>
  <c r="AG216" i="1"/>
  <c r="AH216" i="1" s="1"/>
  <c r="AF362" i="1"/>
  <c r="AG362" i="1" s="1"/>
  <c r="AH362" i="1" s="1"/>
  <c r="AF558" i="1"/>
  <c r="AG558" i="1" s="1"/>
  <c r="AH558" i="1" s="1"/>
  <c r="AG91" i="1"/>
  <c r="AH91" i="1" s="1"/>
  <c r="AF91" i="1"/>
  <c r="AF105" i="1"/>
  <c r="AG105" i="1" s="1"/>
  <c r="AH105" i="1" s="1"/>
  <c r="AF97" i="1"/>
  <c r="AG97" i="1"/>
  <c r="AH97" i="1" s="1"/>
  <c r="AF35" i="1"/>
  <c r="AG35" i="1"/>
  <c r="AH35" i="1" s="1"/>
  <c r="AG142" i="1"/>
  <c r="AH142" i="1" s="1"/>
  <c r="AF142" i="1"/>
  <c r="AF89" i="1"/>
  <c r="AG89" i="1"/>
  <c r="AH89" i="1" s="1"/>
  <c r="AF148" i="1"/>
  <c r="AG148" i="1"/>
  <c r="AH148" i="1" s="1"/>
  <c r="AF71" i="1"/>
  <c r="AG71" i="1"/>
  <c r="AH71" i="1" s="1"/>
  <c r="AF159" i="1"/>
  <c r="AG159" i="1" s="1"/>
  <c r="AH159" i="1" s="1"/>
  <c r="AF30" i="1"/>
  <c r="AF69" i="1"/>
  <c r="AG69" i="1"/>
  <c r="AH69" i="1" s="1"/>
  <c r="AF162" i="1"/>
  <c r="AG162" i="1"/>
  <c r="AH162" i="1" s="1"/>
  <c r="AG99" i="1"/>
  <c r="AH99" i="1" s="1"/>
  <c r="AF99" i="1"/>
  <c r="AF507" i="1"/>
  <c r="AG507" i="1" s="1"/>
  <c r="AH507" i="1" s="1"/>
  <c r="AF422" i="1"/>
  <c r="AG422" i="1" s="1"/>
  <c r="AH422" i="1" s="1"/>
  <c r="AF90" i="1"/>
  <c r="AG90" i="1"/>
  <c r="AH90" i="1" s="1"/>
  <c r="AF74" i="1"/>
  <c r="AG74" i="1" s="1"/>
  <c r="AH74" i="1" s="1"/>
  <c r="AF61" i="1"/>
  <c r="AG61" i="1" s="1"/>
  <c r="AH61" i="1" s="1"/>
  <c r="AF76" i="1"/>
  <c r="AG76" i="1"/>
  <c r="AH76" i="1" s="1"/>
  <c r="AF154" i="1"/>
  <c r="AG154" i="1"/>
  <c r="AH154" i="1" s="1"/>
  <c r="AF67" i="1"/>
  <c r="AG67" i="1" s="1"/>
  <c r="AH67" i="1" s="1"/>
  <c r="AF212" i="1"/>
  <c r="AG212" i="1"/>
  <c r="AH212" i="1" s="1"/>
  <c r="AF228" i="1"/>
  <c r="AG228" i="1"/>
  <c r="AH228" i="1" s="1"/>
  <c r="AF125" i="1"/>
  <c r="AG125" i="1" s="1"/>
  <c r="AH125" i="1" s="1"/>
  <c r="AF77" i="1"/>
  <c r="AG77" i="1" s="1"/>
  <c r="AH77" i="1" s="1"/>
  <c r="AF116" i="1"/>
  <c r="AG116" i="1"/>
  <c r="AH116" i="1" s="1"/>
  <c r="AF86" i="1"/>
  <c r="AG86" i="1"/>
  <c r="AH86" i="1" s="1"/>
  <c r="AF132" i="1"/>
  <c r="AG132" i="1" s="1"/>
  <c r="AH132" i="1" s="1"/>
  <c r="AG82" i="1"/>
  <c r="AH82" i="1" s="1"/>
  <c r="AF82" i="1"/>
  <c r="AF115" i="1"/>
  <c r="AG115" i="1" s="1"/>
  <c r="AH115" i="1" s="1"/>
  <c r="AF176" i="1"/>
  <c r="AG176" i="1" s="1"/>
  <c r="AH176" i="1" s="1"/>
  <c r="AF83" i="1"/>
  <c r="AG83" i="1"/>
  <c r="AH83" i="1" s="1"/>
  <c r="AF87" i="1"/>
  <c r="AG87" i="1" s="1"/>
  <c r="AH87" i="1" s="1"/>
  <c r="AF93" i="1"/>
  <c r="AG93" i="1"/>
  <c r="AH93" i="1" s="1"/>
  <c r="AF88" i="1"/>
  <c r="AG88" i="1"/>
  <c r="AH88" i="1" s="1"/>
  <c r="AF98" i="1"/>
  <c r="AG98" i="1"/>
  <c r="AH98" i="1" s="1"/>
  <c r="AF103" i="1"/>
  <c r="AG103" i="1" s="1"/>
  <c r="AH103" i="1" s="1"/>
  <c r="AF184" i="1"/>
  <c r="AG184" i="1" s="1"/>
  <c r="AH184" i="1" s="1"/>
  <c r="AG383" i="1"/>
  <c r="AH383" i="1" s="1"/>
  <c r="AF383" i="1"/>
  <c r="AF16" i="1"/>
  <c r="AG16" i="1"/>
  <c r="AH16" i="1" s="1"/>
  <c r="AF129" i="1"/>
  <c r="AG129" i="1" s="1"/>
  <c r="AH129" i="1" s="1"/>
  <c r="AF22" i="1"/>
  <c r="AG22" i="1" s="1"/>
  <c r="AH22" i="1" s="1"/>
  <c r="AG79" i="1"/>
  <c r="AH79" i="1" s="1"/>
  <c r="AF79" i="1"/>
  <c r="AF398" i="1"/>
  <c r="AF335" i="1"/>
  <c r="AG335" i="1" s="1"/>
  <c r="AH335" i="1" s="1"/>
  <c r="AG54" i="1"/>
  <c r="AH54" i="1" s="1"/>
  <c r="AF54" i="1"/>
  <c r="AF72" i="1"/>
  <c r="AG72" i="1" s="1"/>
  <c r="AH72" i="1" s="1"/>
  <c r="AF66" i="1"/>
  <c r="AG66" i="1" s="1"/>
  <c r="AH66" i="1" s="1"/>
  <c r="AF506" i="1"/>
  <c r="AF314" i="1"/>
  <c r="AG314" i="1" s="1"/>
  <c r="AH314" i="1" s="1"/>
  <c r="AF84" i="1"/>
  <c r="AG84" i="1"/>
  <c r="AH84" i="1" s="1"/>
  <c r="AG118" i="1"/>
  <c r="AH118" i="1" s="1"/>
  <c r="AF118" i="1"/>
  <c r="AF48" i="1"/>
  <c r="AG48" i="1" s="1"/>
  <c r="AH48" i="1" s="1"/>
  <c r="AF455" i="1"/>
  <c r="AF121" i="1"/>
  <c r="AG121" i="1" s="1"/>
  <c r="AH121" i="1" s="1"/>
  <c r="AF42" i="1"/>
  <c r="AG42" i="1" s="1"/>
  <c r="AH42" i="1" s="1"/>
  <c r="AG38" i="1"/>
  <c r="AH38" i="1" s="1"/>
  <c r="AF38" i="1"/>
  <c r="AF111" i="1"/>
  <c r="AG111" i="1" s="1"/>
  <c r="AH111" i="1" s="1"/>
  <c r="AF147" i="1"/>
  <c r="AG147" i="1" s="1"/>
  <c r="AH147" i="1" s="1"/>
  <c r="AF39" i="1"/>
  <c r="AG39" i="1" s="1"/>
  <c r="AH39" i="1" s="1"/>
  <c r="AF100" i="1"/>
  <c r="AG100" i="1" s="1"/>
  <c r="AH100" i="1" s="1"/>
  <c r="AG75" i="1"/>
  <c r="AH75" i="1" s="1"/>
  <c r="AF75" i="1"/>
  <c r="AF135" i="1"/>
  <c r="AG135" i="1"/>
  <c r="AH135" i="1" s="1"/>
  <c r="AG119" i="1"/>
  <c r="AH119" i="1" s="1"/>
  <c r="AF119" i="1"/>
  <c r="AF45" i="1"/>
  <c r="AG45" i="1" s="1"/>
  <c r="AH45" i="1" s="1"/>
  <c r="AF170" i="1"/>
  <c r="AG170" i="1" s="1"/>
  <c r="AH170" i="1" s="1"/>
  <c r="AF102" i="1"/>
  <c r="AG102" i="1" s="1"/>
  <c r="AH102" i="1" s="1"/>
  <c r="AF140" i="1"/>
  <c r="AG140" i="1" s="1"/>
  <c r="AH140" i="1" s="1"/>
  <c r="AF37" i="1"/>
  <c r="AG37" i="1" s="1"/>
  <c r="AH37" i="1" s="1"/>
  <c r="AF153" i="1"/>
  <c r="AG153" i="1" s="1"/>
  <c r="AH153" i="1" s="1"/>
  <c r="AG168" i="1"/>
  <c r="AH168" i="1" s="1"/>
  <c r="AF80" i="1"/>
  <c r="AG80" i="1" s="1"/>
  <c r="AH80" i="1" s="1"/>
  <c r="AG110" i="1"/>
  <c r="AH110" i="1" s="1"/>
  <c r="AF110" i="1"/>
  <c r="AF438" i="1"/>
  <c r="AG438" i="1" s="1"/>
  <c r="AH438" i="1" s="1"/>
  <c r="AG276" i="1"/>
  <c r="AH276" i="1" s="1"/>
  <c r="AF276" i="1"/>
  <c r="AF402" i="1"/>
  <c r="AG402" i="1" s="1"/>
  <c r="AH402" i="1" s="1"/>
  <c r="AF523" i="1"/>
  <c r="AG523" i="1" s="1"/>
  <c r="AH523" i="1" s="1"/>
  <c r="AF453" i="1"/>
  <c r="AG453" i="1"/>
  <c r="AH453" i="1" s="1"/>
  <c r="AF436" i="1"/>
  <c r="AG436" i="1" s="1"/>
  <c r="AH436" i="1" s="1"/>
  <c r="AF280" i="1"/>
  <c r="AG280" i="1" s="1"/>
  <c r="AH280" i="1" s="1"/>
  <c r="AF333" i="1"/>
  <c r="AG333" i="1" s="1"/>
  <c r="AH333" i="1" s="1"/>
  <c r="AF343" i="1"/>
  <c r="AG343" i="1"/>
  <c r="AH343" i="1" s="1"/>
  <c r="U485" i="1"/>
  <c r="AC485" i="1"/>
  <c r="AD485" i="1" s="1"/>
  <c r="AF858" i="1"/>
  <c r="AG858" i="1" s="1"/>
  <c r="AH858" i="1" s="1"/>
  <c r="AF392" i="1"/>
  <c r="AG392" i="1" s="1"/>
  <c r="AH392" i="1" s="1"/>
  <c r="AF367" i="1"/>
  <c r="AG367" i="1"/>
  <c r="AH367" i="1" s="1"/>
  <c r="AF536" i="1"/>
  <c r="AF298" i="1"/>
  <c r="AG298" i="1"/>
  <c r="AH298" i="1" s="1"/>
  <c r="AF406" i="1"/>
  <c r="AG406" i="1" s="1"/>
  <c r="AH406" i="1" s="1"/>
  <c r="AC295" i="1"/>
  <c r="AD295" i="1" s="1"/>
  <c r="U295" i="1"/>
  <c r="AB295" i="1"/>
  <c r="AF810" i="1"/>
  <c r="AG810" i="1" s="1"/>
  <c r="AH810" i="1" s="1"/>
  <c r="AG85" i="1"/>
  <c r="AH85" i="1" s="1"/>
  <c r="AG155" i="1"/>
  <c r="AH155" i="1" s="1"/>
  <c r="AG78" i="1"/>
  <c r="AH78" i="1" s="1"/>
  <c r="AG20" i="1"/>
  <c r="AH20" i="1" s="1"/>
  <c r="AG28" i="1"/>
  <c r="AH28" i="1" s="1"/>
  <c r="AB73" i="1"/>
  <c r="AC73" i="1" s="1"/>
  <c r="AD73" i="1" s="1"/>
  <c r="AB109" i="1"/>
  <c r="AC109" i="1" s="1"/>
  <c r="AD109" i="1" s="1"/>
  <c r="AG55" i="1"/>
  <c r="AH55" i="1" s="1"/>
  <c r="AB135" i="1"/>
  <c r="AG34" i="1"/>
  <c r="AH34" i="1" s="1"/>
  <c r="AG19" i="1"/>
  <c r="AH19" i="1" s="1"/>
  <c r="AB65" i="1"/>
  <c r="AC65" i="1" s="1"/>
  <c r="AD65" i="1" s="1"/>
  <c r="AG52" i="1"/>
  <c r="AH52" i="1" s="1"/>
  <c r="AG15" i="1"/>
  <c r="AH15" i="1" s="1"/>
  <c r="AG150" i="1"/>
  <c r="AH150" i="1" s="1"/>
  <c r="AG187" i="1"/>
  <c r="AH187" i="1" s="1"/>
  <c r="U46" i="1"/>
  <c r="AB46" i="1"/>
  <c r="U191" i="1"/>
  <c r="AC191" i="1"/>
  <c r="AD191" i="1" s="1"/>
  <c r="AG468" i="1"/>
  <c r="AH468" i="1" s="1"/>
  <c r="U341" i="1"/>
  <c r="AG263" i="1"/>
  <c r="AH263" i="1" s="1"/>
  <c r="AG255" i="1"/>
  <c r="AH255" i="1" s="1"/>
  <c r="AB320" i="1"/>
  <c r="U320" i="1"/>
  <c r="AC320" i="1"/>
  <c r="AD320" i="1" s="1"/>
  <c r="AG329" i="1"/>
  <c r="AH329" i="1" s="1"/>
  <c r="AF291" i="1"/>
  <c r="AG291" i="1"/>
  <c r="AH291" i="1" s="1"/>
  <c r="AG18" i="1"/>
  <c r="AH18" i="1" s="1"/>
  <c r="AG95" i="1"/>
  <c r="AH95" i="1" s="1"/>
  <c r="AC124" i="1"/>
  <c r="AD124" i="1" s="1"/>
  <c r="AB101" i="1"/>
  <c r="AC101" i="1" s="1"/>
  <c r="AD101" i="1" s="1"/>
  <c r="AG33" i="1"/>
  <c r="AH33" i="1" s="1"/>
  <c r="U136" i="1"/>
  <c r="AC123" i="1"/>
  <c r="AD123" i="1" s="1"/>
  <c r="AC58" i="1"/>
  <c r="AD58" i="1" s="1"/>
  <c r="AB92" i="1"/>
  <c r="AC92" i="1" s="1"/>
  <c r="AD92" i="1" s="1"/>
  <c r="AG181" i="1"/>
  <c r="AH181" i="1" s="1"/>
  <c r="U138" i="1"/>
  <c r="U53" i="1"/>
  <c r="AF189" i="1"/>
  <c r="AG189" i="1" s="1"/>
  <c r="AH189" i="1" s="1"/>
  <c r="U163" i="1"/>
  <c r="AG163" i="1" s="1"/>
  <c r="AH163" i="1" s="1"/>
  <c r="AF465" i="1"/>
  <c r="AG465" i="1" s="1"/>
  <c r="AH465" i="1" s="1"/>
  <c r="AF255" i="1"/>
  <c r="AG441" i="1"/>
  <c r="AH441" i="1" s="1"/>
  <c r="AC512" i="1"/>
  <c r="AD512" i="1" s="1"/>
  <c r="AG463" i="1"/>
  <c r="AH463" i="1" s="1"/>
  <c r="AB504" i="1"/>
  <c r="AC504" i="1"/>
  <c r="AD504" i="1" s="1"/>
  <c r="AG418" i="1"/>
  <c r="AH418" i="1" s="1"/>
  <c r="AF418" i="1"/>
  <c r="AF339" i="1"/>
  <c r="AG339" i="1"/>
  <c r="AH339" i="1" s="1"/>
  <c r="AF430" i="1"/>
  <c r="AG430" i="1"/>
  <c r="AH430" i="1" s="1"/>
  <c r="AB321" i="1"/>
  <c r="AF375" i="1"/>
  <c r="AG375" i="1" s="1"/>
  <c r="AH375" i="1" s="1"/>
  <c r="AF248" i="1"/>
  <c r="AG248" i="1" s="1"/>
  <c r="AH248" i="1" s="1"/>
  <c r="AF296" i="1"/>
  <c r="AG296" i="1" s="1"/>
  <c r="AH296" i="1" s="1"/>
  <c r="AF293" i="1"/>
  <c r="AG293" i="1" s="1"/>
  <c r="AH293" i="1" s="1"/>
  <c r="AF312" i="1"/>
  <c r="AG312" i="1" s="1"/>
  <c r="AH312" i="1" s="1"/>
  <c r="AG232" i="1"/>
  <c r="AH232" i="1" s="1"/>
  <c r="AG377" i="1"/>
  <c r="AH377" i="1" s="1"/>
  <c r="AF377" i="1"/>
  <c r="AG257" i="1"/>
  <c r="AH257" i="1" s="1"/>
  <c r="AF257" i="1"/>
  <c r="AF513" i="1"/>
  <c r="AG513" i="1" s="1"/>
  <c r="AH513" i="1" s="1"/>
  <c r="AF344" i="1"/>
  <c r="AG344" i="1" s="1"/>
  <c r="AH344" i="1" s="1"/>
  <c r="AB388" i="1"/>
  <c r="AC388" i="1"/>
  <c r="AD388" i="1" s="1"/>
  <c r="U527" i="1"/>
  <c r="AB527" i="1"/>
  <c r="AB540" i="1"/>
  <c r="AC540" i="1"/>
  <c r="AD540" i="1" s="1"/>
  <c r="U540" i="1"/>
  <c r="AC429" i="1"/>
  <c r="AD429" i="1" s="1"/>
  <c r="U429" i="1"/>
  <c r="AB429" i="1"/>
  <c r="AF959" i="1"/>
  <c r="AG959" i="1" s="1"/>
  <c r="AH959" i="1" s="1"/>
  <c r="AG365" i="1"/>
  <c r="AH365" i="1" s="1"/>
  <c r="AF346" i="1"/>
  <c r="AG346" i="1" s="1"/>
  <c r="AH346" i="1" s="1"/>
  <c r="AG231" i="1"/>
  <c r="AH231" i="1" s="1"/>
  <c r="AF269" i="1"/>
  <c r="AG269" i="1" s="1"/>
  <c r="AH269" i="1" s="1"/>
  <c r="AG278" i="1"/>
  <c r="AH278" i="1" s="1"/>
  <c r="AF376" i="1"/>
  <c r="AG376" i="1" s="1"/>
  <c r="AH376" i="1" s="1"/>
  <c r="AF560" i="1"/>
  <c r="AG560" i="1" s="1"/>
  <c r="AH560" i="1" s="1"/>
  <c r="AF472" i="1"/>
  <c r="AG472" i="1"/>
  <c r="AH472" i="1" s="1"/>
  <c r="AF580" i="1"/>
  <c r="AG580" i="1"/>
  <c r="AH580" i="1" s="1"/>
  <c r="AF223" i="1"/>
  <c r="AG223" i="1" s="1"/>
  <c r="AH223" i="1" s="1"/>
  <c r="AG356" i="1"/>
  <c r="AH356" i="1" s="1"/>
  <c r="AB323" i="1"/>
  <c r="AC323" i="1"/>
  <c r="AD323" i="1" s="1"/>
  <c r="U258" i="1"/>
  <c r="AC258" i="1"/>
  <c r="AD258" i="1" s="1"/>
  <c r="AB258" i="1"/>
  <c r="AF308" i="1"/>
  <c r="AG308" i="1" s="1"/>
  <c r="AH308" i="1" s="1"/>
  <c r="AF197" i="1"/>
  <c r="AG197" i="1" s="1"/>
  <c r="AH197" i="1" s="1"/>
  <c r="AB577" i="1"/>
  <c r="U577" i="1"/>
  <c r="AF215" i="1"/>
  <c r="AG215" i="1" s="1"/>
  <c r="AH215" i="1" s="1"/>
  <c r="AG324" i="1"/>
  <c r="AH324" i="1" s="1"/>
  <c r="AC332" i="1"/>
  <c r="AD332" i="1" s="1"/>
  <c r="U332" i="1"/>
  <c r="AF219" i="1"/>
  <c r="AG219" i="1"/>
  <c r="AH219" i="1" s="1"/>
  <c r="AC525" i="1"/>
  <c r="AD525" i="1" s="1"/>
  <c r="AB525" i="1"/>
  <c r="U525" i="1"/>
  <c r="AF937" i="1"/>
  <c r="AG937" i="1" s="1"/>
  <c r="AH937" i="1" s="1"/>
  <c r="AF896" i="1"/>
  <c r="AG896" i="1" s="1"/>
  <c r="AH896" i="1" s="1"/>
  <c r="U30" i="1"/>
  <c r="AG30" i="1" s="1"/>
  <c r="AH30" i="1" s="1"/>
  <c r="AB30" i="1"/>
  <c r="AB170" i="1"/>
  <c r="U170" i="1"/>
  <c r="AG341" i="1"/>
  <c r="AH341" i="1" s="1"/>
  <c r="AG511" i="1"/>
  <c r="AH511" i="1" s="1"/>
  <c r="AC180" i="1"/>
  <c r="AD180" i="1" s="1"/>
  <c r="U180" i="1"/>
  <c r="AF40" i="1"/>
  <c r="AG40" i="1" s="1"/>
  <c r="AH40" i="1" s="1"/>
  <c r="AC36" i="1"/>
  <c r="AD36" i="1" s="1"/>
  <c r="AF168" i="1"/>
  <c r="AB147" i="1"/>
  <c r="AC59" i="1"/>
  <c r="AD59" i="1" s="1"/>
  <c r="AB505" i="1"/>
  <c r="AC505" i="1"/>
  <c r="AD505" i="1" s="1"/>
  <c r="AG202" i="1"/>
  <c r="AH202" i="1" s="1"/>
  <c r="AB44" i="1"/>
  <c r="AB94" i="1"/>
  <c r="AC94" i="1" s="1"/>
  <c r="AD94" i="1" s="1"/>
  <c r="AB36" i="1"/>
  <c r="AC96" i="1"/>
  <c r="AD96" i="1" s="1"/>
  <c r="AC57" i="1"/>
  <c r="AD57" i="1" s="1"/>
  <c r="AB56" i="1"/>
  <c r="AF178" i="1"/>
  <c r="AG178" i="1" s="1"/>
  <c r="AH178" i="1" s="1"/>
  <c r="AF172" i="1"/>
  <c r="AG172" i="1" s="1"/>
  <c r="AH172" i="1" s="1"/>
  <c r="U196" i="1"/>
  <c r="AF204" i="1"/>
  <c r="AG204" i="1" s="1"/>
  <c r="AH204" i="1" s="1"/>
  <c r="AC206" i="1"/>
  <c r="AD206" i="1" s="1"/>
  <c r="U197" i="1"/>
  <c r="AG195" i="1"/>
  <c r="AH195" i="1" s="1"/>
  <c r="AG390" i="1"/>
  <c r="AH390" i="1" s="1"/>
  <c r="AG469" i="1"/>
  <c r="AH469" i="1" s="1"/>
  <c r="AF262" i="1"/>
  <c r="AG262" i="1" s="1"/>
  <c r="AH262" i="1" s="1"/>
  <c r="AB455" i="1"/>
  <c r="AF277" i="1"/>
  <c r="AG277" i="1" s="1"/>
  <c r="AH277" i="1" s="1"/>
  <c r="AF470" i="1"/>
  <c r="AG470" i="1"/>
  <c r="AH470" i="1" s="1"/>
  <c r="AF463" i="1"/>
  <c r="U360" i="1"/>
  <c r="AC360" i="1"/>
  <c r="AD360" i="1" s="1"/>
  <c r="AB448" i="1"/>
  <c r="U448" i="1"/>
  <c r="AG448" i="1" s="1"/>
  <c r="AH448" i="1" s="1"/>
  <c r="AB506" i="1"/>
  <c r="U506" i="1"/>
  <c r="AG506" i="1" s="1"/>
  <c r="AH506" i="1" s="1"/>
  <c r="AG466" i="1"/>
  <c r="AH466" i="1" s="1"/>
  <c r="AF405" i="1"/>
  <c r="AG405" i="1" s="1"/>
  <c r="AH405" i="1" s="1"/>
  <c r="AG305" i="1"/>
  <c r="AH305" i="1" s="1"/>
  <c r="AF226" i="1"/>
  <c r="AG226" i="1" s="1"/>
  <c r="AH226" i="1" s="1"/>
  <c r="U351" i="1"/>
  <c r="AG351" i="1" s="1"/>
  <c r="AH351" i="1" s="1"/>
  <c r="AG330" i="1"/>
  <c r="AH330" i="1" s="1"/>
  <c r="AF330" i="1"/>
  <c r="AG567" i="1"/>
  <c r="AH567" i="1" s="1"/>
  <c r="AC331" i="1"/>
  <c r="AD331" i="1" s="1"/>
  <c r="AG384" i="1"/>
  <c r="AH384" i="1" s="1"/>
  <c r="AF230" i="1"/>
  <c r="AG230" i="1" s="1"/>
  <c r="AH230" i="1" s="1"/>
  <c r="AF544" i="1"/>
  <c r="AG544" i="1" s="1"/>
  <c r="AH544" i="1" s="1"/>
  <c r="AG217" i="1"/>
  <c r="AH217" i="1" s="1"/>
  <c r="AF514" i="1"/>
  <c r="AG514" i="1"/>
  <c r="AH514" i="1" s="1"/>
  <c r="AF391" i="1"/>
  <c r="AG391" i="1"/>
  <c r="AH391" i="1" s="1"/>
  <c r="AB395" i="1"/>
  <c r="AC395" i="1"/>
  <c r="AD395" i="1" s="1"/>
  <c r="U395" i="1"/>
  <c r="AF250" i="1"/>
  <c r="AG250" i="1" s="1"/>
  <c r="AH250" i="1" s="1"/>
  <c r="AB536" i="1"/>
  <c r="U536" i="1"/>
  <c r="AG536" i="1" s="1"/>
  <c r="AH536" i="1" s="1"/>
  <c r="AF425" i="1"/>
  <c r="AG425" i="1" s="1"/>
  <c r="AH425" i="1" s="1"/>
  <c r="AF944" i="1"/>
  <c r="AG944" i="1" s="1"/>
  <c r="AH944" i="1" s="1"/>
  <c r="AF650" i="1"/>
  <c r="AG650" i="1"/>
  <c r="AH650" i="1" s="1"/>
  <c r="AF479" i="1"/>
  <c r="AG479" i="1" s="1"/>
  <c r="AH479" i="1" s="1"/>
  <c r="AB124" i="1"/>
  <c r="AC133" i="1"/>
  <c r="AD133" i="1" s="1"/>
  <c r="AC56" i="1"/>
  <c r="AD56" i="1" s="1"/>
  <c r="AC196" i="1"/>
  <c r="AD196" i="1" s="1"/>
  <c r="AB191" i="1"/>
  <c r="AC188" i="1"/>
  <c r="AD188" i="1" s="1"/>
  <c r="AB206" i="1"/>
  <c r="AF426" i="1"/>
  <c r="AG426" i="1" s="1"/>
  <c r="AH426" i="1" s="1"/>
  <c r="AF385" i="1"/>
  <c r="AG385" i="1" s="1"/>
  <c r="AH385" i="1" s="1"/>
  <c r="AF501" i="1"/>
  <c r="AG501" i="1" s="1"/>
  <c r="AH501" i="1" s="1"/>
  <c r="AF213" i="1"/>
  <c r="AG213" i="1" s="1"/>
  <c r="AH213" i="1" s="1"/>
  <c r="AF488" i="1"/>
  <c r="AG488" i="1" s="1"/>
  <c r="AH488" i="1" s="1"/>
  <c r="AB434" i="1"/>
  <c r="AC434" i="1"/>
  <c r="AD434" i="1" s="1"/>
  <c r="AG21" i="1"/>
  <c r="AH21" i="1" s="1"/>
  <c r="AG160" i="1"/>
  <c r="AH160" i="1" s="1"/>
  <c r="AG31" i="1"/>
  <c r="AH31" i="1" s="1"/>
  <c r="AC131" i="1"/>
  <c r="AD131" i="1" s="1"/>
  <c r="U94" i="1"/>
  <c r="AG32" i="1"/>
  <c r="AH32" i="1" s="1"/>
  <c r="AG43" i="1"/>
  <c r="AH43" i="1" s="1"/>
  <c r="AC141" i="1"/>
  <c r="AD141" i="1" s="1"/>
  <c r="AC13" i="1"/>
  <c r="AD13" i="1" s="1"/>
  <c r="AC136" i="1"/>
  <c r="AD136" i="1" s="1"/>
  <c r="AB57" i="1"/>
  <c r="AC27" i="1"/>
  <c r="AD27" i="1" s="1"/>
  <c r="AC130" i="1"/>
  <c r="AD130" i="1" s="1"/>
  <c r="AG50" i="1"/>
  <c r="AH50" i="1" s="1"/>
  <c r="AG104" i="1"/>
  <c r="AH104" i="1" s="1"/>
  <c r="AG144" i="1"/>
  <c r="AH144" i="1" s="1"/>
  <c r="AC46" i="1"/>
  <c r="AD46" i="1" s="1"/>
  <c r="AG145" i="1"/>
  <c r="AH145" i="1" s="1"/>
  <c r="AG161" i="1"/>
  <c r="AH161" i="1" s="1"/>
  <c r="AC171" i="1"/>
  <c r="AD171" i="1" s="1"/>
  <c r="AG167" i="1"/>
  <c r="AH167" i="1" s="1"/>
  <c r="AG158" i="1"/>
  <c r="AH158" i="1" s="1"/>
  <c r="AC201" i="1"/>
  <c r="AD201" i="1" s="1"/>
  <c r="AF494" i="1"/>
  <c r="AG494" i="1" s="1"/>
  <c r="AH494" i="1" s="1"/>
  <c r="AF468" i="1"/>
  <c r="AF263" i="1"/>
  <c r="U455" i="1"/>
  <c r="AG455" i="1" s="1"/>
  <c r="AH455" i="1" s="1"/>
  <c r="U434" i="1"/>
  <c r="AG249" i="1"/>
  <c r="AH249" i="1" s="1"/>
  <c r="AF518" i="1"/>
  <c r="AG518" i="1" s="1"/>
  <c r="AH518" i="1" s="1"/>
  <c r="AG471" i="1"/>
  <c r="AH471" i="1" s="1"/>
  <c r="AF445" i="1"/>
  <c r="AG445" i="1" s="1"/>
  <c r="AH445" i="1" s="1"/>
  <c r="U308" i="1"/>
  <c r="AG233" i="1"/>
  <c r="AH233" i="1" s="1"/>
  <c r="AG389" i="1"/>
  <c r="AH389" i="1" s="1"/>
  <c r="AF407" i="1"/>
  <c r="AG407" i="1" s="1"/>
  <c r="AH407" i="1" s="1"/>
  <c r="AB398" i="1"/>
  <c r="U398" i="1"/>
  <c r="AG398" i="1" s="1"/>
  <c r="AH398" i="1" s="1"/>
  <c r="AG336" i="1"/>
  <c r="AH336" i="1" s="1"/>
  <c r="AF336" i="1"/>
  <c r="AB331" i="1"/>
  <c r="AG279" i="1"/>
  <c r="AH279" i="1" s="1"/>
  <c r="AF451" i="1"/>
  <c r="AG451" i="1" s="1"/>
  <c r="AH451" i="1" s="1"/>
  <c r="AF237" i="1"/>
  <c r="AG237" i="1" s="1"/>
  <c r="AH237" i="1" s="1"/>
  <c r="AG492" i="1"/>
  <c r="AH492" i="1" s="1"/>
  <c r="AB357" i="1"/>
  <c r="U357" i="1"/>
  <c r="AC357" i="1"/>
  <c r="AD357" i="1" s="1"/>
  <c r="AF419" i="1"/>
  <c r="AG419" i="1" s="1"/>
  <c r="AH419" i="1" s="1"/>
  <c r="U534" i="1"/>
  <c r="AC534" i="1"/>
  <c r="AD534" i="1" s="1"/>
  <c r="AF665" i="1"/>
  <c r="AG665" i="1"/>
  <c r="AH665" i="1" s="1"/>
  <c r="AG364" i="1"/>
  <c r="AH364" i="1" s="1"/>
  <c r="AB240" i="1"/>
  <c r="U240" i="1"/>
  <c r="AF427" i="1"/>
  <c r="AG427" i="1" s="1"/>
  <c r="AH427" i="1" s="1"/>
  <c r="AF286" i="1"/>
  <c r="AG286" i="1"/>
  <c r="AH286" i="1" s="1"/>
  <c r="AG462" i="1"/>
  <c r="AH462" i="1" s="1"/>
  <c r="AF541" i="1"/>
  <c r="AG541" i="1" s="1"/>
  <c r="AH541" i="1" s="1"/>
  <c r="AC17" i="1"/>
  <c r="AD17" i="1" s="1"/>
  <c r="AB123" i="1"/>
  <c r="U152" i="1"/>
  <c r="AB152" i="1"/>
  <c r="AC44" i="1"/>
  <c r="AD44" i="1" s="1"/>
  <c r="AB133" i="1"/>
  <c r="AB117" i="1"/>
  <c r="AC117" i="1" s="1"/>
  <c r="AD117" i="1" s="1"/>
  <c r="AC152" i="1"/>
  <c r="AD152" i="1" s="1"/>
  <c r="AF511" i="1"/>
  <c r="AC240" i="1"/>
  <c r="AD240" i="1" s="1"/>
  <c r="AG489" i="1"/>
  <c r="AH489" i="1" s="1"/>
  <c r="AF462" i="1"/>
  <c r="AF283" i="1"/>
  <c r="AG283" i="1" s="1"/>
  <c r="AH283" i="1" s="1"/>
  <c r="AG290" i="1"/>
  <c r="AH290" i="1" s="1"/>
  <c r="AG169" i="1"/>
  <c r="AH169" i="1" s="1"/>
  <c r="AC146" i="1"/>
  <c r="AD146" i="1" s="1"/>
  <c r="AC138" i="1"/>
  <c r="AD138" i="1" s="1"/>
  <c r="AC53" i="1"/>
  <c r="AD53" i="1" s="1"/>
  <c r="AC127" i="1"/>
  <c r="AD127" i="1" s="1"/>
  <c r="AB141" i="1"/>
  <c r="AB60" i="1"/>
  <c r="AC60" i="1" s="1"/>
  <c r="AD60" i="1" s="1"/>
  <c r="AF198" i="1"/>
  <c r="AG198" i="1" s="1"/>
  <c r="AH198" i="1" s="1"/>
  <c r="AB35" i="1"/>
  <c r="AB114" i="1"/>
  <c r="AC114" i="1" s="1"/>
  <c r="AD114" i="1" s="1"/>
  <c r="AG174" i="1"/>
  <c r="AH174" i="1" s="1"/>
  <c r="AB166" i="1"/>
  <c r="AC166" i="1"/>
  <c r="AD166" i="1" s="1"/>
  <c r="AG208" i="1"/>
  <c r="AH208" i="1" s="1"/>
  <c r="AG220" i="1"/>
  <c r="AH220" i="1" s="1"/>
  <c r="AG500" i="1"/>
  <c r="AH500" i="1" s="1"/>
  <c r="AF399" i="1"/>
  <c r="AG399" i="1" s="1"/>
  <c r="AH399" i="1" s="1"/>
  <c r="AG497" i="1"/>
  <c r="AH497" i="1" s="1"/>
  <c r="AC417" i="1"/>
  <c r="AD417" i="1" s="1"/>
  <c r="U504" i="1"/>
  <c r="AB360" i="1"/>
  <c r="AG413" i="1"/>
  <c r="AH413" i="1" s="1"/>
  <c r="AG428" i="1"/>
  <c r="AH428" i="1" s="1"/>
  <c r="AF251" i="1"/>
  <c r="AG251" i="1" s="1"/>
  <c r="AH251" i="1" s="1"/>
  <c r="U396" i="1"/>
  <c r="AC396" i="1"/>
  <c r="AD396" i="1" s="1"/>
  <c r="AC457" i="1"/>
  <c r="AD457" i="1" s="1"/>
  <c r="AB457" i="1"/>
  <c r="AG307" i="1"/>
  <c r="AH307" i="1" s="1"/>
  <c r="AG374" i="1"/>
  <c r="AH374" i="1" s="1"/>
  <c r="AG334" i="1"/>
  <c r="AH334" i="1" s="1"/>
  <c r="AG306" i="1"/>
  <c r="AH306" i="1" s="1"/>
  <c r="AC203" i="1"/>
  <c r="AD203" i="1" s="1"/>
  <c r="AB203" i="1"/>
  <c r="AG559" i="1"/>
  <c r="AH559" i="1" s="1"/>
  <c r="AF577" i="1"/>
  <c r="AG577" i="1" s="1"/>
  <c r="AH577" i="1" s="1"/>
  <c r="AC304" i="1"/>
  <c r="AD304" i="1" s="1"/>
  <c r="AG222" i="1"/>
  <c r="AH222" i="1" s="1"/>
  <c r="AG349" i="1"/>
  <c r="AH349" i="1" s="1"/>
  <c r="AF370" i="1"/>
  <c r="AG370" i="1" s="1"/>
  <c r="AH370" i="1" s="1"/>
  <c r="AF272" i="1"/>
  <c r="AG272" i="1" s="1"/>
  <c r="AH272" i="1" s="1"/>
  <c r="AC527" i="1"/>
  <c r="AD527" i="1" s="1"/>
  <c r="U311" i="1"/>
  <c r="AC311" i="1"/>
  <c r="AD311" i="1" s="1"/>
  <c r="AB224" i="1"/>
  <c r="U224" i="1"/>
  <c r="AC224" i="1"/>
  <c r="AD224" i="1" s="1"/>
  <c r="AF532" i="1"/>
  <c r="AG532" i="1" s="1"/>
  <c r="AH532" i="1" s="1"/>
  <c r="AG547" i="1"/>
  <c r="AH547" i="1" s="1"/>
  <c r="AF547" i="1"/>
  <c r="AF935" i="1"/>
  <c r="AG935" i="1" s="1"/>
  <c r="AH935" i="1" s="1"/>
  <c r="AF641" i="1"/>
  <c r="AG641" i="1"/>
  <c r="AH641" i="1" s="1"/>
  <c r="AG852" i="1"/>
  <c r="AH852" i="1" s="1"/>
  <c r="AF664" i="1"/>
  <c r="AG664" i="1"/>
  <c r="AH664" i="1" s="1"/>
  <c r="AF614" i="1"/>
  <c r="AG614" i="1" s="1"/>
  <c r="AH614" i="1" s="1"/>
  <c r="U625" i="1"/>
  <c r="AB625" i="1"/>
  <c r="AC625" i="1"/>
  <c r="AD625" i="1" s="1"/>
  <c r="AF651" i="1"/>
  <c r="AG651" i="1" s="1"/>
  <c r="AH651" i="1" s="1"/>
  <c r="AF952" i="1"/>
  <c r="AG952" i="1" s="1"/>
  <c r="AH952" i="1" s="1"/>
  <c r="AF812" i="1"/>
  <c r="AG812" i="1" s="1"/>
  <c r="AH812" i="1" s="1"/>
  <c r="AF926" i="1"/>
  <c r="AG926" i="1" s="1"/>
  <c r="AH926" i="1" s="1"/>
  <c r="AF936" i="1"/>
  <c r="AG936" i="1" s="1"/>
  <c r="AH936" i="1" s="1"/>
  <c r="AF817" i="1"/>
  <c r="AG817" i="1"/>
  <c r="AH817" i="1" s="1"/>
  <c r="AG822" i="1"/>
  <c r="AH822" i="1" s="1"/>
  <c r="AF822" i="1"/>
  <c r="AF878" i="1"/>
  <c r="AG878" i="1" s="1"/>
  <c r="AH878" i="1" s="1"/>
  <c r="AF795" i="1"/>
  <c r="AG795" i="1"/>
  <c r="AH795" i="1" s="1"/>
  <c r="AF592" i="1"/>
  <c r="AG592" i="1"/>
  <c r="AH592" i="1" s="1"/>
  <c r="AG634" i="1"/>
  <c r="AH634" i="1" s="1"/>
  <c r="AF634" i="1"/>
  <c r="AF777" i="1"/>
  <c r="AG777" i="1" s="1"/>
  <c r="AH777" i="1" s="1"/>
  <c r="AF281" i="1"/>
  <c r="AG281" i="1"/>
  <c r="AH281" i="1" s="1"/>
  <c r="AF578" i="1"/>
  <c r="AG578" i="1"/>
  <c r="AH578" i="1" s="1"/>
  <c r="AG435" i="1"/>
  <c r="AH435" i="1" s="1"/>
  <c r="AF444" i="1"/>
  <c r="AG444" i="1" s="1"/>
  <c r="AH444" i="1" s="1"/>
  <c r="AG393" i="1"/>
  <c r="AH393" i="1" s="1"/>
  <c r="AF393" i="1"/>
  <c r="AG543" i="1"/>
  <c r="AH543" i="1" s="1"/>
  <c r="AG381" i="1"/>
  <c r="AH381" i="1" s="1"/>
  <c r="AB573" i="1"/>
  <c r="U573" i="1"/>
  <c r="AG573" i="1" s="1"/>
  <c r="AH573" i="1" s="1"/>
  <c r="AB379" i="1"/>
  <c r="AC379" i="1"/>
  <c r="AD379" i="1" s="1"/>
  <c r="U379" i="1"/>
  <c r="AF546" i="1"/>
  <c r="AG546" i="1"/>
  <c r="AH546" i="1" s="1"/>
  <c r="AB477" i="1"/>
  <c r="U477" i="1"/>
  <c r="AG477" i="1" s="1"/>
  <c r="AH477" i="1" s="1"/>
  <c r="AC266" i="1"/>
  <c r="AD266" i="1" s="1"/>
  <c r="AB266" i="1"/>
  <c r="U266" i="1"/>
  <c r="AG901" i="1"/>
  <c r="AH901" i="1" s="1"/>
  <c r="AG928" i="1"/>
  <c r="AH928" i="1" s="1"/>
  <c r="AG813" i="1"/>
  <c r="AH813" i="1" s="1"/>
  <c r="AF813" i="1"/>
  <c r="AG617" i="1"/>
  <c r="AH617" i="1" s="1"/>
  <c r="AF829" i="1"/>
  <c r="AG829" i="1" s="1"/>
  <c r="AH829" i="1" s="1"/>
  <c r="AB657" i="1"/>
  <c r="AF850" i="1"/>
  <c r="AG850" i="1" s="1"/>
  <c r="AH850" i="1" s="1"/>
  <c r="AF663" i="1"/>
  <c r="AG663" i="1" s="1"/>
  <c r="AH663" i="1" s="1"/>
  <c r="AF656" i="1"/>
  <c r="AG656" i="1"/>
  <c r="AH656" i="1" s="1"/>
  <c r="U508" i="1"/>
  <c r="AC508" i="1"/>
  <c r="AD508" i="1" s="1"/>
  <c r="AB530" i="1"/>
  <c r="AC530" i="1"/>
  <c r="AD530" i="1" s="1"/>
  <c r="AG894" i="1"/>
  <c r="AH894" i="1" s="1"/>
  <c r="AF894" i="1"/>
  <c r="AF890" i="1"/>
  <c r="AG890" i="1"/>
  <c r="AH890" i="1" s="1"/>
  <c r="AF666" i="1"/>
  <c r="AG666" i="1"/>
  <c r="AH666" i="1" s="1"/>
  <c r="AF686" i="1"/>
  <c r="AG686" i="1" s="1"/>
  <c r="AH686" i="1" s="1"/>
  <c r="AB503" i="1"/>
  <c r="U503" i="1"/>
  <c r="AG503" i="1" s="1"/>
  <c r="AH503" i="1" s="1"/>
  <c r="AG956" i="1"/>
  <c r="AH956" i="1" s="1"/>
  <c r="AF946" i="1"/>
  <c r="AG946" i="1"/>
  <c r="AH946" i="1" s="1"/>
  <c r="AF960" i="1"/>
  <c r="AG960" i="1" s="1"/>
  <c r="AH960" i="1" s="1"/>
  <c r="AG590" i="1"/>
  <c r="AH590" i="1" s="1"/>
  <c r="AF590" i="1"/>
  <c r="AF841" i="1"/>
  <c r="AG841" i="1"/>
  <c r="AH841" i="1" s="1"/>
  <c r="AF816" i="1"/>
  <c r="AG816" i="1"/>
  <c r="AH816" i="1" s="1"/>
  <c r="AG648" i="1"/>
  <c r="AH648" i="1" s="1"/>
  <c r="AF648" i="1"/>
  <c r="AG602" i="1"/>
  <c r="AH602" i="1" s="1"/>
  <c r="AF710" i="1"/>
  <c r="AG710" i="1"/>
  <c r="AH710" i="1" s="1"/>
  <c r="AF474" i="1"/>
  <c r="AG474" i="1" s="1"/>
  <c r="AH474" i="1" s="1"/>
  <c r="U424" i="1"/>
  <c r="AG424" i="1" s="1"/>
  <c r="AH424" i="1" s="1"/>
  <c r="AG355" i="1"/>
  <c r="AH355" i="1" s="1"/>
  <c r="AG316" i="1"/>
  <c r="AH316" i="1" s="1"/>
  <c r="AF316" i="1"/>
  <c r="AF371" i="1"/>
  <c r="AG371" i="1" s="1"/>
  <c r="AH371" i="1" s="1"/>
  <c r="AG386" i="1"/>
  <c r="AH386" i="1" s="1"/>
  <c r="AF337" i="1"/>
  <c r="AG337" i="1"/>
  <c r="AH337" i="1" s="1"/>
  <c r="AG338" i="1"/>
  <c r="AH338" i="1" s="1"/>
  <c r="AG300" i="1"/>
  <c r="AH300" i="1" s="1"/>
  <c r="AB283" i="1"/>
  <c r="U283" i="1"/>
  <c r="AB247" i="1"/>
  <c r="AC247" i="1"/>
  <c r="AD247" i="1" s="1"/>
  <c r="U378" i="1"/>
  <c r="AG378" i="1" s="1"/>
  <c r="AH378" i="1" s="1"/>
  <c r="AG557" i="1"/>
  <c r="AH557" i="1" s="1"/>
  <c r="U221" i="1"/>
  <c r="AG221" i="1" s="1"/>
  <c r="AH221" i="1" s="1"/>
  <c r="AG920" i="1"/>
  <c r="AH920" i="1" s="1"/>
  <c r="AG801" i="1"/>
  <c r="AH801" i="1" s="1"/>
  <c r="AF895" i="1"/>
  <c r="AG895" i="1"/>
  <c r="AH895" i="1" s="1"/>
  <c r="AF880" i="1"/>
  <c r="AG880" i="1"/>
  <c r="AH880" i="1" s="1"/>
  <c r="AG908" i="1"/>
  <c r="AH908" i="1" s="1"/>
  <c r="AF884" i="1"/>
  <c r="AG884" i="1" s="1"/>
  <c r="AH884" i="1" s="1"/>
  <c r="AF855" i="1"/>
  <c r="AG855" i="1" s="1"/>
  <c r="AH855" i="1" s="1"/>
  <c r="AF833" i="1"/>
  <c r="AG833" i="1" s="1"/>
  <c r="AH833" i="1" s="1"/>
  <c r="AG796" i="1"/>
  <c r="AH796" i="1" s="1"/>
  <c r="AG701" i="1"/>
  <c r="AH701" i="1" s="1"/>
  <c r="AG917" i="1"/>
  <c r="AH917" i="1" s="1"/>
  <c r="AF891" i="1"/>
  <c r="AG891" i="1"/>
  <c r="AH891" i="1" s="1"/>
  <c r="AF790" i="1"/>
  <c r="AG790" i="1" s="1"/>
  <c r="AH790" i="1" s="1"/>
  <c r="AF962" i="1"/>
  <c r="AG962" i="1"/>
  <c r="AH962" i="1" s="1"/>
  <c r="AG642" i="1"/>
  <c r="AH642" i="1" s="1"/>
  <c r="AF677" i="1"/>
  <c r="AG677" i="1" s="1"/>
  <c r="AH677" i="1" s="1"/>
  <c r="AG676" i="1"/>
  <c r="AH676" i="1" s="1"/>
  <c r="AF737" i="1"/>
  <c r="AC199" i="1"/>
  <c r="AD199" i="1" s="1"/>
  <c r="AB424" i="1"/>
  <c r="AF519" i="1"/>
  <c r="AG519" i="1"/>
  <c r="AH519" i="1" s="1"/>
  <c r="AG572" i="1"/>
  <c r="AH572" i="1" s="1"/>
  <c r="AF347" i="1"/>
  <c r="AG347" i="1"/>
  <c r="AH347" i="1" s="1"/>
  <c r="AB508" i="1"/>
  <c r="AB348" i="1"/>
  <c r="AC348" i="1"/>
  <c r="AD348" i="1" s="1"/>
  <c r="U326" i="1"/>
  <c r="AC326" i="1"/>
  <c r="AD326" i="1" s="1"/>
  <c r="AB245" i="1"/>
  <c r="AC245" i="1"/>
  <c r="AD245" i="1" s="1"/>
  <c r="AB513" i="1"/>
  <c r="U513" i="1"/>
  <c r="U575" i="1"/>
  <c r="AB575" i="1"/>
  <c r="AC575" i="1"/>
  <c r="AD575" i="1" s="1"/>
  <c r="AB533" i="1"/>
  <c r="AC533" i="1"/>
  <c r="AD533" i="1" s="1"/>
  <c r="U533" i="1"/>
  <c r="AB405" i="1"/>
  <c r="U405" i="1"/>
  <c r="AG955" i="1"/>
  <c r="AH955" i="1" s="1"/>
  <c r="AG918" i="1"/>
  <c r="AH918" i="1" s="1"/>
  <c r="AF918" i="1"/>
  <c r="AF929" i="1"/>
  <c r="AG929" i="1" s="1"/>
  <c r="AH929" i="1" s="1"/>
  <c r="AG797" i="1"/>
  <c r="AH797" i="1" s="1"/>
  <c r="AF839" i="1"/>
  <c r="AG839" i="1" s="1"/>
  <c r="AH839" i="1" s="1"/>
  <c r="AF948" i="1"/>
  <c r="AG948" i="1" s="1"/>
  <c r="AH948" i="1" s="1"/>
  <c r="AC657" i="1"/>
  <c r="AD657" i="1" s="1"/>
  <c r="AG846" i="1"/>
  <c r="AH846" i="1" s="1"/>
  <c r="AG832" i="1"/>
  <c r="AH832" i="1" s="1"/>
  <c r="AF826" i="1"/>
  <c r="AG826" i="1"/>
  <c r="AH826" i="1" s="1"/>
  <c r="AB582" i="1"/>
  <c r="U582" i="1"/>
  <c r="AG582" i="1" s="1"/>
  <c r="AH582" i="1" s="1"/>
  <c r="AF416" i="1"/>
  <c r="AG416" i="1" s="1"/>
  <c r="AH416" i="1" s="1"/>
  <c r="AG353" i="1"/>
  <c r="AH353" i="1" s="1"/>
  <c r="AG241" i="1"/>
  <c r="AH241" i="1" s="1"/>
  <c r="AG412" i="1"/>
  <c r="AH412" i="1" s="1"/>
  <c r="AF574" i="1"/>
  <c r="AG574" i="1"/>
  <c r="AH574" i="1" s="1"/>
  <c r="AF521" i="1"/>
  <c r="AG521" i="1"/>
  <c r="AH521" i="1" s="1"/>
  <c r="AF229" i="1"/>
  <c r="AG229" i="1" s="1"/>
  <c r="AH229" i="1" s="1"/>
  <c r="AC236" i="1"/>
  <c r="AD236" i="1" s="1"/>
  <c r="AB238" i="1"/>
  <c r="AC238" i="1"/>
  <c r="AD238" i="1" s="1"/>
  <c r="AC342" i="1"/>
  <c r="AD342" i="1" s="1"/>
  <c r="U342" i="1"/>
  <c r="AF545" i="1"/>
  <c r="AG545" i="1" s="1"/>
  <c r="AH545" i="1" s="1"/>
  <c r="AC583" i="1"/>
  <c r="AD583" i="1" s="1"/>
  <c r="AB583" i="1"/>
  <c r="AB486" i="1"/>
  <c r="AC486" i="1"/>
  <c r="AD486" i="1" s="1"/>
  <c r="U486" i="1"/>
  <c r="AF874" i="1"/>
  <c r="AG874" i="1" s="1"/>
  <c r="AH874" i="1" s="1"/>
  <c r="AF593" i="1"/>
  <c r="AG593" i="1" s="1"/>
  <c r="AH593" i="1" s="1"/>
  <c r="AF956" i="1"/>
  <c r="AF796" i="1"/>
  <c r="AG811" i="1"/>
  <c r="AH811" i="1" s="1"/>
  <c r="AG887" i="1"/>
  <c r="AH887" i="1" s="1"/>
  <c r="AF798" i="1"/>
  <c r="AG798" i="1"/>
  <c r="AH798" i="1" s="1"/>
  <c r="AF871" i="1"/>
  <c r="AG871" i="1"/>
  <c r="AH871" i="1" s="1"/>
  <c r="AG872" i="1"/>
  <c r="AH872" i="1" s="1"/>
  <c r="AF803" i="1"/>
  <c r="AG803" i="1"/>
  <c r="AH803" i="1" s="1"/>
  <c r="AF589" i="1"/>
  <c r="AG589" i="1" s="1"/>
  <c r="AH589" i="1" s="1"/>
  <c r="U649" i="1"/>
  <c r="AB649" i="1"/>
  <c r="AC649" i="1"/>
  <c r="AD649" i="1" s="1"/>
  <c r="AF704" i="1"/>
  <c r="AG704" i="1" s="1"/>
  <c r="AH704" i="1" s="1"/>
  <c r="AF542" i="1"/>
  <c r="AG542" i="1" s="1"/>
  <c r="AH542" i="1" s="1"/>
  <c r="AC927" i="1"/>
  <c r="AD927" i="1" s="1"/>
  <c r="U927" i="1"/>
  <c r="AB927" i="1"/>
  <c r="AB902" i="1"/>
  <c r="AC902" i="1"/>
  <c r="AD902" i="1" s="1"/>
  <c r="U913" i="1"/>
  <c r="AC913" i="1"/>
  <c r="AD913" i="1" s="1"/>
  <c r="AF945" i="1"/>
  <c r="AF643" i="1"/>
  <c r="AG643" i="1" s="1"/>
  <c r="AH643" i="1" s="1"/>
  <c r="AC714" i="1"/>
  <c r="AD714" i="1" s="1"/>
  <c r="AB714" i="1"/>
  <c r="U714" i="1"/>
  <c r="AG756" i="1"/>
  <c r="AH756" i="1" s="1"/>
  <c r="AF756" i="1"/>
  <c r="AC988" i="1"/>
  <c r="AD988" i="1" s="1"/>
  <c r="U988" i="1"/>
  <c r="AC981" i="1"/>
  <c r="AD981" i="1" s="1"/>
  <c r="U981" i="1"/>
  <c r="AB316" i="1"/>
  <c r="AF529" i="1"/>
  <c r="AG529" i="1" s="1"/>
  <c r="AH529" i="1" s="1"/>
  <c r="AC288" i="1"/>
  <c r="AD288" i="1" s="1"/>
  <c r="AB288" i="1"/>
  <c r="AC958" i="1"/>
  <c r="AD958" i="1" s="1"/>
  <c r="AG672" i="1"/>
  <c r="AH672" i="1" s="1"/>
  <c r="AF940" i="1"/>
  <c r="AG940" i="1" s="1"/>
  <c r="AH940" i="1" s="1"/>
  <c r="AG681" i="1"/>
  <c r="AH681" i="1" s="1"/>
  <c r="AG879" i="1"/>
  <c r="AH879" i="1" s="1"/>
  <c r="U945" i="1"/>
  <c r="AG945" i="1" s="1"/>
  <c r="AH945" i="1" s="1"/>
  <c r="AF809" i="1"/>
  <c r="AG809" i="1"/>
  <c r="AH809" i="1" s="1"/>
  <c r="AF838" i="1"/>
  <c r="AG838" i="1" s="1"/>
  <c r="AH838" i="1" s="1"/>
  <c r="AG635" i="1"/>
  <c r="AH635" i="1" s="1"/>
  <c r="AG599" i="1"/>
  <c r="AH599" i="1" s="1"/>
  <c r="AG742" i="1"/>
  <c r="AH742" i="1" s="1"/>
  <c r="AF669" i="1"/>
  <c r="AG669" i="1"/>
  <c r="AH669" i="1" s="1"/>
  <c r="AF597" i="1"/>
  <c r="AG597" i="1" s="1"/>
  <c r="AH597" i="1" s="1"/>
  <c r="AC912" i="1"/>
  <c r="AD912" i="1" s="1"/>
  <c r="AB912" i="1"/>
  <c r="U912" i="1"/>
  <c r="U893" i="1"/>
  <c r="AC893" i="1"/>
  <c r="AD893" i="1" s="1"/>
  <c r="AF708" i="1"/>
  <c r="AG708" i="1"/>
  <c r="AH708" i="1" s="1"/>
  <c r="U691" i="1"/>
  <c r="AG691" i="1" s="1"/>
  <c r="AH691" i="1" s="1"/>
  <c r="AB691" i="1"/>
  <c r="AB773" i="1"/>
  <c r="AC773" i="1"/>
  <c r="AD773" i="1" s="1"/>
  <c r="T968" i="1"/>
  <c r="AB939" i="1"/>
  <c r="AF687" i="1"/>
  <c r="AG687" i="1"/>
  <c r="AH687" i="1" s="1"/>
  <c r="AF967" i="1"/>
  <c r="AG967" i="1" s="1"/>
  <c r="AH967" i="1" s="1"/>
  <c r="AB804" i="1"/>
  <c r="AC804" i="1"/>
  <c r="AD804" i="1" s="1"/>
  <c r="U854" i="1"/>
  <c r="AB854" i="1"/>
  <c r="AC854" i="1"/>
  <c r="AD854" i="1" s="1"/>
  <c r="AB873" i="1"/>
  <c r="U873" i="1"/>
  <c r="AC873" i="1"/>
  <c r="AD873" i="1" s="1"/>
  <c r="AB877" i="1"/>
  <c r="U877" i="1"/>
  <c r="AG877" i="1" s="1"/>
  <c r="AH877" i="1" s="1"/>
  <c r="AF608" i="1"/>
  <c r="AG608" i="1" s="1"/>
  <c r="AH608" i="1" s="1"/>
  <c r="AB610" i="1"/>
  <c r="AC610" i="1"/>
  <c r="AD610" i="1" s="1"/>
  <c r="U610" i="1"/>
  <c r="AB675" i="1"/>
  <c r="AF733" i="1"/>
  <c r="AG733" i="1" s="1"/>
  <c r="AH733" i="1" s="1"/>
  <c r="AF615" i="1"/>
  <c r="AG615" i="1"/>
  <c r="AH615" i="1" s="1"/>
  <c r="U737" i="1"/>
  <c r="AG737" i="1" s="1"/>
  <c r="AH737" i="1" s="1"/>
  <c r="AB737" i="1"/>
  <c r="U776" i="1"/>
  <c r="AC776" i="1"/>
  <c r="AD776" i="1" s="1"/>
  <c r="AB776" i="1"/>
  <c r="AF640" i="1"/>
  <c r="AG640" i="1" s="1"/>
  <c r="AH640" i="1" s="1"/>
  <c r="AC973" i="1"/>
  <c r="AD973" i="1" s="1"/>
  <c r="U973" i="1"/>
  <c r="AB611" i="1"/>
  <c r="U611" i="1"/>
  <c r="T969" i="1"/>
  <c r="AB945" i="1"/>
  <c r="T925" i="1"/>
  <c r="AB925" i="1"/>
  <c r="AF637" i="1"/>
  <c r="AG637" i="1"/>
  <c r="AH637" i="1" s="1"/>
  <c r="AG675" i="1"/>
  <c r="AH675" i="1" s="1"/>
  <c r="AG711" i="1"/>
  <c r="AH711" i="1" s="1"/>
  <c r="AC915" i="1"/>
  <c r="AD915" i="1" s="1"/>
  <c r="AB915" i="1"/>
  <c r="AF978" i="1"/>
  <c r="AG978" i="1"/>
  <c r="AH978" i="1" s="1"/>
  <c r="AB958" i="1"/>
  <c r="AF965" i="1"/>
  <c r="AG965" i="1" s="1"/>
  <c r="AH965" i="1" s="1"/>
  <c r="AB862" i="1"/>
  <c r="AB869" i="1"/>
  <c r="AC869" i="1"/>
  <c r="AD869" i="1" s="1"/>
  <c r="AB904" i="1"/>
  <c r="AC904" i="1"/>
  <c r="AD904" i="1" s="1"/>
  <c r="AG975" i="1"/>
  <c r="AH975" i="1" s="1"/>
  <c r="AG639" i="1"/>
  <c r="AH639" i="1" s="1"/>
  <c r="AF639" i="1"/>
  <c r="AB698" i="1"/>
  <c r="U698" i="1"/>
  <c r="AF736" i="1"/>
  <c r="AG736" i="1" s="1"/>
  <c r="AH736" i="1" s="1"/>
  <c r="AG766" i="1"/>
  <c r="AH766" i="1" s="1"/>
  <c r="AF780" i="1"/>
  <c r="AG780" i="1" s="1"/>
  <c r="AH780" i="1" s="1"/>
  <c r="AG647" i="1"/>
  <c r="AH647" i="1" s="1"/>
  <c r="AF647" i="1"/>
  <c r="AC979" i="1"/>
  <c r="AD979" i="1" s="1"/>
  <c r="U979" i="1"/>
  <c r="AB973" i="1"/>
  <c r="V961" i="1"/>
  <c r="T961" i="1"/>
  <c r="AB961" i="1" s="1"/>
  <c r="U885" i="1"/>
  <c r="AC885" i="1"/>
  <c r="AD885" i="1" s="1"/>
  <c r="AG775" i="1"/>
  <c r="AH775" i="1" s="1"/>
  <c r="AF691" i="1"/>
  <c r="AF712" i="1"/>
  <c r="AG712" i="1"/>
  <c r="AH712" i="1" s="1"/>
  <c r="AB855" i="1"/>
  <c r="U855" i="1"/>
  <c r="AF862" i="1"/>
  <c r="AF976" i="1"/>
  <c r="AG976" i="1" s="1"/>
  <c r="AH976" i="1" s="1"/>
  <c r="AG623" i="1"/>
  <c r="AH623" i="1" s="1"/>
  <c r="U744" i="1"/>
  <c r="AG744" i="1" s="1"/>
  <c r="AH744" i="1" s="1"/>
  <c r="AB744" i="1"/>
  <c r="AB777" i="1"/>
  <c r="U777" i="1"/>
  <c r="AC616" i="1"/>
  <c r="AD616" i="1" s="1"/>
  <c r="AB616" i="1"/>
  <c r="U616" i="1"/>
  <c r="AB600" i="1"/>
  <c r="AC600" i="1"/>
  <c r="AD600" i="1" s="1"/>
  <c r="AG313" i="1"/>
  <c r="AH313" i="1" s="1"/>
  <c r="AB345" i="1"/>
  <c r="AC345" i="1"/>
  <c r="AD345" i="1" s="1"/>
  <c r="AG889" i="1"/>
  <c r="AH889" i="1" s="1"/>
  <c r="AG923" i="1"/>
  <c r="AH923" i="1" s="1"/>
  <c r="AF923" i="1"/>
  <c r="AF821" i="1"/>
  <c r="AG821" i="1"/>
  <c r="AH821" i="1" s="1"/>
  <c r="AG875" i="1"/>
  <c r="AH875" i="1" s="1"/>
  <c r="U865" i="1"/>
  <c r="U788" i="1"/>
  <c r="U906" i="1"/>
  <c r="AG906" i="1" s="1"/>
  <c r="AH906" i="1" s="1"/>
  <c r="AG886" i="1"/>
  <c r="AH886" i="1" s="1"/>
  <c r="AG995" i="1"/>
  <c r="AH995" i="1" s="1"/>
  <c r="AG606" i="1"/>
  <c r="AH606" i="1" s="1"/>
  <c r="AF703" i="1"/>
  <c r="AG703" i="1"/>
  <c r="AH703" i="1" s="1"/>
  <c r="AB921" i="1"/>
  <c r="AC921" i="1"/>
  <c r="AD921" i="1" s="1"/>
  <c r="AB847" i="1"/>
  <c r="U847" i="1"/>
  <c r="AG847" i="1" s="1"/>
  <c r="AH847" i="1" s="1"/>
  <c r="AC859" i="1"/>
  <c r="AD859" i="1" s="1"/>
  <c r="AB859" i="1"/>
  <c r="AC866" i="1"/>
  <c r="AD866" i="1" s="1"/>
  <c r="U866" i="1"/>
  <c r="AC682" i="1"/>
  <c r="AD682" i="1" s="1"/>
  <c r="AB682" i="1"/>
  <c r="U682" i="1"/>
  <c r="U736" i="1"/>
  <c r="AB736" i="1"/>
  <c r="AG748" i="1"/>
  <c r="AH748" i="1" s="1"/>
  <c r="U751" i="1"/>
  <c r="AB751" i="1"/>
  <c r="AC751" i="1"/>
  <c r="AD751" i="1" s="1"/>
  <c r="AB765" i="1"/>
  <c r="AC765" i="1"/>
  <c r="AD765" i="1" s="1"/>
  <c r="U765" i="1"/>
  <c r="AF771" i="1"/>
  <c r="AG771" i="1"/>
  <c r="AH771" i="1" s="1"/>
  <c r="AG328" i="1"/>
  <c r="AH328" i="1" s="1"/>
  <c r="AC309" i="1"/>
  <c r="AD309" i="1" s="1"/>
  <c r="AG243" i="1"/>
  <c r="AH243" i="1" s="1"/>
  <c r="AB284" i="1"/>
  <c r="AB309" i="1"/>
  <c r="AB272" i="1"/>
  <c r="U210" i="1"/>
  <c r="AG210" i="1" s="1"/>
  <c r="AH210" i="1" s="1"/>
  <c r="AB210" i="1"/>
  <c r="AB215" i="1"/>
  <c r="AF565" i="1"/>
  <c r="AG565" i="1" s="1"/>
  <c r="AH565" i="1" s="1"/>
  <c r="AG571" i="1"/>
  <c r="AH571" i="1" s="1"/>
  <c r="AF571" i="1"/>
  <c r="AF831" i="1"/>
  <c r="AG831" i="1" s="1"/>
  <c r="AH831" i="1" s="1"/>
  <c r="U902" i="1"/>
  <c r="AF837" i="1"/>
  <c r="AG837" i="1"/>
  <c r="AH837" i="1" s="1"/>
  <c r="AC788" i="1"/>
  <c r="AD788" i="1" s="1"/>
  <c r="AG699" i="1"/>
  <c r="AH699" i="1" s="1"/>
  <c r="AG971" i="1"/>
  <c r="AH971" i="1" s="1"/>
  <c r="AF881" i="1"/>
  <c r="AG881" i="1"/>
  <c r="AH881" i="1" s="1"/>
  <c r="AF848" i="1"/>
  <c r="AG848" i="1"/>
  <c r="AH848" i="1" s="1"/>
  <c r="AG723" i="1"/>
  <c r="AH723" i="1" s="1"/>
  <c r="AG613" i="1"/>
  <c r="AH613" i="1" s="1"/>
  <c r="AG693" i="1"/>
  <c r="AH693" i="1" s="1"/>
  <c r="AC611" i="1"/>
  <c r="AD611" i="1" s="1"/>
  <c r="AB587" i="1"/>
  <c r="U587" i="1"/>
  <c r="AC587" i="1"/>
  <c r="AD587" i="1" s="1"/>
  <c r="AC633" i="1"/>
  <c r="AD633" i="1" s="1"/>
  <c r="U633" i="1"/>
  <c r="AC698" i="1"/>
  <c r="AD698" i="1" s="1"/>
  <c r="AF667" i="1"/>
  <c r="AG667" i="1" s="1"/>
  <c r="AH667" i="1" s="1"/>
  <c r="U936" i="1"/>
  <c r="AB936" i="1"/>
  <c r="AF939" i="1"/>
  <c r="AG939" i="1"/>
  <c r="AH939" i="1" s="1"/>
  <c r="AF982" i="1"/>
  <c r="AG982" i="1" s="1"/>
  <c r="AH982" i="1" s="1"/>
  <c r="U791" i="1"/>
  <c r="AC791" i="1"/>
  <c r="AD791" i="1" s="1"/>
  <c r="AC814" i="1"/>
  <c r="AD814" i="1" s="1"/>
  <c r="AB814" i="1"/>
  <c r="U730" i="1"/>
  <c r="AC730" i="1"/>
  <c r="AD730" i="1" s="1"/>
  <c r="AB730" i="1"/>
  <c r="AF659" i="1"/>
  <c r="AG659" i="1" s="1"/>
  <c r="AH659" i="1" s="1"/>
  <c r="AG769" i="1"/>
  <c r="AH769" i="1" s="1"/>
  <c r="AG670" i="1"/>
  <c r="AH670" i="1" s="1"/>
  <c r="AB728" i="1"/>
  <c r="U728" i="1"/>
  <c r="AC728" i="1"/>
  <c r="AD728" i="1" s="1"/>
  <c r="T1000" i="1"/>
  <c r="V1000" i="1"/>
  <c r="AC999" i="1"/>
  <c r="AD999" i="1" s="1"/>
  <c r="U999" i="1"/>
  <c r="AB999" i="1"/>
  <c r="AC983" i="1"/>
  <c r="AD983" i="1" s="1"/>
  <c r="U983" i="1"/>
  <c r="R934" i="1"/>
  <c r="S934" i="1" s="1"/>
  <c r="AF259" i="1"/>
  <c r="AG259" i="1"/>
  <c r="AH259" i="1" s="1"/>
  <c r="AB281" i="1"/>
  <c r="AC524" i="1"/>
  <c r="AD524" i="1" s="1"/>
  <c r="AB524" i="1"/>
  <c r="AG549" i="1"/>
  <c r="AH549" i="1" s="1"/>
  <c r="AC487" i="1"/>
  <c r="AD487" i="1" s="1"/>
  <c r="AB487" i="1"/>
  <c r="AG842" i="1"/>
  <c r="AH842" i="1" s="1"/>
  <c r="AF934" i="1"/>
  <c r="AG934" i="1" s="1"/>
  <c r="AH934" i="1" s="1"/>
  <c r="AB931" i="1"/>
  <c r="U915" i="1"/>
  <c r="AF882" i="1"/>
  <c r="AG882" i="1" s="1"/>
  <c r="AH882" i="1" s="1"/>
  <c r="AC865" i="1"/>
  <c r="AD865" i="1" s="1"/>
  <c r="AF823" i="1"/>
  <c r="AG823" i="1"/>
  <c r="AH823" i="1" s="1"/>
  <c r="AG799" i="1"/>
  <c r="AH799" i="1" s="1"/>
  <c r="AF909" i="1"/>
  <c r="AG909" i="1" s="1"/>
  <c r="AH909" i="1" s="1"/>
  <c r="U862" i="1"/>
  <c r="AG862" i="1" s="1"/>
  <c r="AH862" i="1" s="1"/>
  <c r="AG840" i="1"/>
  <c r="AH840" i="1" s="1"/>
  <c r="AF604" i="1"/>
  <c r="AG604" i="1" s="1"/>
  <c r="AH604" i="1" s="1"/>
  <c r="AF662" i="1"/>
  <c r="AG662" i="1"/>
  <c r="AH662" i="1" s="1"/>
  <c r="U601" i="1"/>
  <c r="AC601" i="1"/>
  <c r="AD601" i="1" s="1"/>
  <c r="AB805" i="1"/>
  <c r="AC805" i="1"/>
  <c r="AD805" i="1" s="1"/>
  <c r="AC949" i="1"/>
  <c r="AD949" i="1" s="1"/>
  <c r="U949" i="1"/>
  <c r="AB913" i="1"/>
  <c r="U950" i="1"/>
  <c r="AC950" i="1"/>
  <c r="AD950" i="1" s="1"/>
  <c r="U520" i="1"/>
  <c r="AB520" i="1"/>
  <c r="AC520" i="1"/>
  <c r="AD520" i="1" s="1"/>
  <c r="AG734" i="1"/>
  <c r="AH734" i="1" s="1"/>
  <c r="AC705" i="1"/>
  <c r="AD705" i="1" s="1"/>
  <c r="AB705" i="1"/>
  <c r="U705" i="1"/>
  <c r="AG753" i="1"/>
  <c r="AH753" i="1" s="1"/>
  <c r="AF619" i="1"/>
  <c r="AG619" i="1" s="1"/>
  <c r="AH619" i="1" s="1"/>
  <c r="AF964" i="1"/>
  <c r="AB955" i="1"/>
  <c r="U640" i="1"/>
  <c r="U739" i="1"/>
  <c r="AG739" i="1" s="1"/>
  <c r="AH739" i="1" s="1"/>
  <c r="AC827" i="1"/>
  <c r="AD827" i="1" s="1"/>
  <c r="AB827" i="1"/>
  <c r="AB594" i="1"/>
  <c r="AB741" i="1"/>
  <c r="U741" i="1"/>
  <c r="AC741" i="1"/>
  <c r="AD741" i="1" s="1"/>
  <c r="AF735" i="1"/>
  <c r="AG735" i="1"/>
  <c r="AH735" i="1" s="1"/>
  <c r="U985" i="1"/>
  <c r="AC985" i="1"/>
  <c r="AD985" i="1" s="1"/>
  <c r="R998" i="1"/>
  <c r="S998" i="1" s="1"/>
  <c r="U997" i="1"/>
  <c r="R996" i="1"/>
  <c r="S996" i="1" s="1"/>
  <c r="U991" i="1"/>
  <c r="AG991" i="1" s="1"/>
  <c r="AH991" i="1" s="1"/>
  <c r="AB989" i="1"/>
  <c r="V976" i="1"/>
  <c r="AB971" i="1"/>
  <c r="R966" i="1"/>
  <c r="S966" i="1" s="1"/>
  <c r="V964" i="1"/>
  <c r="R958" i="1"/>
  <c r="S958" i="1" s="1"/>
  <c r="V898" i="1"/>
  <c r="T898" i="1"/>
  <c r="AG778" i="1"/>
  <c r="AH778" i="1" s="1"/>
  <c r="V922" i="1"/>
  <c r="T922" i="1"/>
  <c r="T919" i="1"/>
  <c r="V919" i="1"/>
  <c r="AB883" i="1"/>
  <c r="U615" i="1"/>
  <c r="AB615" i="1"/>
  <c r="AG755" i="1"/>
  <c r="AH755" i="1" s="1"/>
  <c r="AC994" i="1"/>
  <c r="AD994" i="1" s="1"/>
  <c r="AB994" i="1"/>
  <c r="AB962" i="1"/>
  <c r="AF749" i="1"/>
  <c r="AG749" i="1" s="1"/>
  <c r="AH749" i="1" s="1"/>
  <c r="AC696" i="1"/>
  <c r="AD696" i="1" s="1"/>
  <c r="AB696" i="1"/>
  <c r="U696" i="1"/>
  <c r="R990" i="1"/>
  <c r="S990" i="1" s="1"/>
  <c r="R982" i="1"/>
  <c r="S982" i="1" s="1"/>
  <c r="R979" i="1"/>
  <c r="S979" i="1" s="1"/>
  <c r="AB976" i="1"/>
  <c r="U964" i="1"/>
  <c r="AB949" i="1"/>
  <c r="R915" i="1"/>
  <c r="S915" i="1" s="1"/>
  <c r="U720" i="1"/>
  <c r="AB720" i="1"/>
  <c r="AC720" i="1"/>
  <c r="AD720" i="1" s="1"/>
  <c r="AB753" i="1"/>
  <c r="U753" i="1"/>
  <c r="AF612" i="1"/>
  <c r="AG612" i="1" s="1"/>
  <c r="AH612" i="1" s="1"/>
  <c r="U980" i="1"/>
  <c r="AC980" i="1"/>
  <c r="AD980" i="1" s="1"/>
  <c r="AC977" i="1"/>
  <c r="AD977" i="1" s="1"/>
  <c r="U977" i="1"/>
  <c r="V911" i="1"/>
  <c r="T911" i="1"/>
  <c r="AB885" i="1"/>
  <c r="AG986" i="1"/>
  <c r="AH986" i="1" s="1"/>
  <c r="AG997" i="1"/>
  <c r="AH997" i="1" s="1"/>
  <c r="U962" i="1"/>
  <c r="AG658" i="1"/>
  <c r="AH658" i="1" s="1"/>
  <c r="AF725" i="1"/>
  <c r="AG725" i="1" s="1"/>
  <c r="AH725" i="1" s="1"/>
  <c r="AB992" i="1"/>
  <c r="AC992" i="1"/>
  <c r="AD992" i="1" s="1"/>
  <c r="U631" i="1"/>
  <c r="AC631" i="1"/>
  <c r="AD631" i="1" s="1"/>
  <c r="AC679" i="1"/>
  <c r="AD679" i="1" s="1"/>
  <c r="AB679" i="1"/>
  <c r="AF781" i="1"/>
  <c r="AG781" i="1" s="1"/>
  <c r="AH781" i="1" s="1"/>
  <c r="U759" i="1"/>
  <c r="AC759" i="1"/>
  <c r="AD759" i="1" s="1"/>
  <c r="AG784" i="1"/>
  <c r="AH784" i="1" s="1"/>
  <c r="AF760" i="1"/>
  <c r="AG760" i="1" s="1"/>
  <c r="AH760" i="1" s="1"/>
  <c r="AF974" i="1"/>
  <c r="AG974" i="1" s="1"/>
  <c r="AH974" i="1" s="1"/>
  <c r="AB988" i="1"/>
  <c r="AB986" i="1"/>
  <c r="AB979" i="1"/>
  <c r="AB977" i="1"/>
  <c r="T970" i="1"/>
  <c r="T947" i="1"/>
  <c r="V947" i="1"/>
  <c r="T924" i="1"/>
  <c r="V924" i="1"/>
  <c r="AB893" i="1"/>
  <c r="V888" i="1"/>
  <c r="T888" i="1"/>
  <c r="AB881" i="1"/>
  <c r="AC274" i="1"/>
  <c r="AD274" i="1" s="1"/>
  <c r="U234" i="1"/>
  <c r="AG234" i="1" s="1"/>
  <c r="AH234" i="1" s="1"/>
  <c r="AF984" i="1"/>
  <c r="AG984" i="1" s="1"/>
  <c r="AH984" i="1" s="1"/>
  <c r="AG690" i="1"/>
  <c r="AH690" i="1" s="1"/>
  <c r="AB916" i="1"/>
  <c r="AB819" i="1"/>
  <c r="AC844" i="1"/>
  <c r="AD844" i="1" s="1"/>
  <c r="AB844" i="1"/>
  <c r="U848" i="1"/>
  <c r="AB848" i="1"/>
  <c r="AB607" i="1"/>
  <c r="AC607" i="1"/>
  <c r="AD607" i="1" s="1"/>
  <c r="AG624" i="1"/>
  <c r="AH624" i="1" s="1"/>
  <c r="U636" i="1"/>
  <c r="AG636" i="1" s="1"/>
  <c r="AH636" i="1" s="1"/>
  <c r="U680" i="1"/>
  <c r="AG680" i="1" s="1"/>
  <c r="AH680" i="1" s="1"/>
  <c r="AB680" i="1"/>
  <c r="AB711" i="1"/>
  <c r="AF770" i="1"/>
  <c r="AG770" i="1"/>
  <c r="AH770" i="1" s="1"/>
  <c r="AC785" i="1"/>
  <c r="AD785" i="1" s="1"/>
  <c r="AB697" i="1"/>
  <c r="AB721" i="1"/>
  <c r="AF747" i="1"/>
  <c r="AG747" i="1"/>
  <c r="AH747" i="1" s="1"/>
  <c r="AC774" i="1"/>
  <c r="AD774" i="1" s="1"/>
  <c r="AB995" i="1"/>
  <c r="U986" i="1"/>
  <c r="AB985" i="1"/>
  <c r="V974" i="1"/>
  <c r="T972" i="1"/>
  <c r="U963" i="1"/>
  <c r="AG963" i="1" s="1"/>
  <c r="AH963" i="1" s="1"/>
  <c r="AB963" i="1"/>
  <c r="V951" i="1"/>
  <c r="T951" i="1"/>
  <c r="T907" i="1"/>
  <c r="AB888" i="1"/>
  <c r="AF598" i="1"/>
  <c r="AG598" i="1"/>
  <c r="AH598" i="1" s="1"/>
  <c r="AB834" i="1"/>
  <c r="AC876" i="1"/>
  <c r="AD876" i="1" s="1"/>
  <c r="AB876" i="1"/>
  <c r="U707" i="1"/>
  <c r="AG707" i="1" s="1"/>
  <c r="AH707" i="1" s="1"/>
  <c r="AB707" i="1"/>
  <c r="AC654" i="1"/>
  <c r="AD654" i="1" s="1"/>
  <c r="U654" i="1"/>
  <c r="U603" i="1"/>
  <c r="AC603" i="1"/>
  <c r="AD603" i="1" s="1"/>
  <c r="U630" i="1"/>
  <c r="AG630" i="1" s="1"/>
  <c r="AH630" i="1" s="1"/>
  <c r="AB630" i="1"/>
  <c r="AG697" i="1"/>
  <c r="AH697" i="1" s="1"/>
  <c r="AC762" i="1"/>
  <c r="AD762" i="1" s="1"/>
  <c r="U694" i="1"/>
  <c r="AC694" i="1"/>
  <c r="AD694" i="1" s="1"/>
  <c r="U726" i="1"/>
  <c r="AC726" i="1"/>
  <c r="AD726" i="1" s="1"/>
  <c r="AB727" i="1"/>
  <c r="AC727" i="1"/>
  <c r="AD727" i="1" s="1"/>
  <c r="AC689" i="1"/>
  <c r="AD689" i="1" s="1"/>
  <c r="AB689" i="1"/>
  <c r="AB998" i="1"/>
  <c r="AG644" i="1"/>
  <c r="AH644" i="1" s="1"/>
  <c r="AB997" i="1"/>
  <c r="T989" i="1"/>
  <c r="V987" i="1"/>
  <c r="T987" i="1"/>
  <c r="R984" i="1"/>
  <c r="S984" i="1" s="1"/>
  <c r="R978" i="1"/>
  <c r="S978" i="1" s="1"/>
  <c r="R976" i="1"/>
  <c r="S976" i="1" s="1"/>
  <c r="R962" i="1"/>
  <c r="S962" i="1" s="1"/>
  <c r="R932" i="1"/>
  <c r="S932" i="1" s="1"/>
  <c r="R919" i="1"/>
  <c r="S919" i="1" s="1"/>
  <c r="R904" i="1"/>
  <c r="S904" i="1" s="1"/>
  <c r="R896" i="1"/>
  <c r="S896" i="1" s="1"/>
  <c r="R868" i="1"/>
  <c r="S868" i="1" s="1"/>
  <c r="R840" i="1"/>
  <c r="S840" i="1" s="1"/>
  <c r="R781" i="1"/>
  <c r="S781" i="1" s="1"/>
  <c r="R808" i="1"/>
  <c r="S808" i="1" s="1"/>
  <c r="T870" i="1"/>
  <c r="T892" i="1"/>
  <c r="T966" i="1"/>
  <c r="R800" i="1"/>
  <c r="S800" i="1" s="1"/>
  <c r="R794" i="1"/>
  <c r="S794" i="1" s="1"/>
  <c r="R788" i="1"/>
  <c r="S788" i="1" s="1"/>
  <c r="R772" i="1"/>
  <c r="S772" i="1" s="1"/>
  <c r="U553" i="1"/>
  <c r="AG553" i="1" s="1"/>
  <c r="AH553" i="1" s="1"/>
  <c r="R936" i="1"/>
  <c r="S936" i="1" s="1"/>
  <c r="R928" i="1"/>
  <c r="S928" i="1" s="1"/>
  <c r="R785" i="1"/>
  <c r="S785" i="1" s="1"/>
  <c r="R776" i="1"/>
  <c r="S776" i="1" s="1"/>
  <c r="R748" i="1"/>
  <c r="S748" i="1" s="1"/>
  <c r="R703" i="1"/>
  <c r="S703" i="1" s="1"/>
  <c r="R679" i="1"/>
  <c r="S679" i="1" s="1"/>
  <c r="V677" i="1"/>
  <c r="R672" i="1"/>
  <c r="S672" i="1" s="1"/>
  <c r="U652" i="1"/>
  <c r="AG652" i="1" s="1"/>
  <c r="AH652" i="1" s="1"/>
  <c r="T717" i="1"/>
  <c r="R696" i="1"/>
  <c r="S696" i="1" s="1"/>
  <c r="R607" i="1"/>
  <c r="S607" i="1" s="1"/>
  <c r="T768" i="1"/>
  <c r="R753" i="1"/>
  <c r="S753" i="1" s="1"/>
  <c r="R751" i="1"/>
  <c r="S751" i="1" s="1"/>
  <c r="AB659" i="1"/>
  <c r="R802" i="1"/>
  <c r="S802" i="1" s="1"/>
  <c r="R795" i="1"/>
  <c r="S795" i="1" s="1"/>
  <c r="T758" i="1"/>
  <c r="R730" i="1"/>
  <c r="S730" i="1" s="1"/>
  <c r="T716" i="1"/>
  <c r="T709" i="1"/>
  <c r="T660" i="1"/>
  <c r="V660" i="1"/>
  <c r="R650" i="1"/>
  <c r="S650" i="1" s="1"/>
  <c r="R740" i="1"/>
  <c r="S740" i="1" s="1"/>
  <c r="T700" i="1"/>
  <c r="T685" i="1"/>
  <c r="T632" i="1"/>
  <c r="T605" i="1"/>
  <c r="R716" i="1"/>
  <c r="S716" i="1" s="1"/>
  <c r="T684" i="1"/>
  <c r="R678" i="1"/>
  <c r="S678" i="1" s="1"/>
  <c r="T562" i="1"/>
  <c r="R665" i="1"/>
  <c r="S665" i="1" s="1"/>
  <c r="R699" i="1"/>
  <c r="S699" i="1" s="1"/>
  <c r="R651" i="1"/>
  <c r="S651" i="1" s="1"/>
  <c r="R556" i="1"/>
  <c r="S556" i="1" s="1"/>
  <c r="T495" i="1"/>
  <c r="AB491" i="1"/>
  <c r="U568" i="1"/>
  <c r="AG568" i="1" s="1"/>
  <c r="AH568" i="1" s="1"/>
  <c r="AB568" i="1"/>
  <c r="T517" i="1"/>
  <c r="R506" i="1"/>
  <c r="S506" i="1" s="1"/>
  <c r="T460" i="1"/>
  <c r="T566" i="1"/>
  <c r="V566" i="1"/>
  <c r="V548" i="1"/>
  <c r="R503" i="1"/>
  <c r="S503" i="1" s="1"/>
  <c r="V466" i="1"/>
  <c r="R458" i="1"/>
  <c r="S458" i="1" s="1"/>
  <c r="V366" i="1"/>
  <c r="T366" i="1"/>
  <c r="T564" i="1"/>
  <c r="T499" i="1"/>
  <c r="R452" i="1"/>
  <c r="S452" i="1" s="1"/>
  <c r="T423" i="1"/>
  <c r="T387" i="1"/>
  <c r="V387" i="1"/>
  <c r="T408" i="1"/>
  <c r="R387" i="1"/>
  <c r="S387" i="1" s="1"/>
  <c r="T325" i="1"/>
  <c r="R321" i="1"/>
  <c r="S321" i="1" s="1"/>
  <c r="AB386" i="1"/>
  <c r="R359" i="1"/>
  <c r="S359" i="1" s="1"/>
  <c r="V190" i="1"/>
  <c r="R192" i="1"/>
  <c r="S192" i="1" s="1"/>
  <c r="T183" i="1"/>
  <c r="R185" i="1"/>
  <c r="S185" i="1" s="1"/>
  <c r="R214" i="1"/>
  <c r="S214" i="1" s="1"/>
  <c r="T192" i="1"/>
  <c r="AF101" i="1" l="1"/>
  <c r="AG101" i="1"/>
  <c r="AH101" i="1" s="1"/>
  <c r="AF60" i="1"/>
  <c r="AG60" i="1"/>
  <c r="AH60" i="1" s="1"/>
  <c r="AF94" i="1"/>
  <c r="AG94" i="1" s="1"/>
  <c r="AH94" i="1" s="1"/>
  <c r="AF117" i="1"/>
  <c r="AG117" i="1" s="1"/>
  <c r="AH117" i="1" s="1"/>
  <c r="AF92" i="1"/>
  <c r="AG92" i="1" s="1"/>
  <c r="AH92" i="1" s="1"/>
  <c r="AC684" i="1"/>
  <c r="AD684" i="1" s="1"/>
  <c r="U684" i="1"/>
  <c r="AB684" i="1"/>
  <c r="AB499" i="1"/>
  <c r="AC499" i="1"/>
  <c r="AD499" i="1" s="1"/>
  <c r="U499" i="1"/>
  <c r="AF694" i="1"/>
  <c r="AG694" i="1"/>
  <c r="AH694" i="1" s="1"/>
  <c r="AF679" i="1"/>
  <c r="AG679" i="1"/>
  <c r="AH679" i="1" s="1"/>
  <c r="AF788" i="1"/>
  <c r="AG788" i="1" s="1"/>
  <c r="AH788" i="1" s="1"/>
  <c r="AF981" i="1"/>
  <c r="AG981" i="1" s="1"/>
  <c r="AH981" i="1" s="1"/>
  <c r="AF199" i="1"/>
  <c r="AG199" i="1" s="1"/>
  <c r="AH199" i="1" s="1"/>
  <c r="AC325" i="1"/>
  <c r="AD325" i="1" s="1"/>
  <c r="U325" i="1"/>
  <c r="AB325" i="1"/>
  <c r="AC605" i="1"/>
  <c r="AD605" i="1" s="1"/>
  <c r="U605" i="1"/>
  <c r="AB605" i="1"/>
  <c r="AF654" i="1"/>
  <c r="AG654" i="1"/>
  <c r="AH654" i="1" s="1"/>
  <c r="U970" i="1"/>
  <c r="AC970" i="1"/>
  <c r="AD970" i="1" s="1"/>
  <c r="AF980" i="1"/>
  <c r="AG980" i="1" s="1"/>
  <c r="AH980" i="1" s="1"/>
  <c r="AG973" i="1"/>
  <c r="AH973" i="1" s="1"/>
  <c r="AF973" i="1"/>
  <c r="U460" i="1"/>
  <c r="AC460" i="1"/>
  <c r="AD460" i="1" s="1"/>
  <c r="AB460" i="1"/>
  <c r="AB716" i="1"/>
  <c r="AC716" i="1"/>
  <c r="AD716" i="1" s="1"/>
  <c r="U716" i="1"/>
  <c r="AG949" i="1"/>
  <c r="AH949" i="1" s="1"/>
  <c r="AF949" i="1"/>
  <c r="AC968" i="1"/>
  <c r="AD968" i="1" s="1"/>
  <c r="U968" i="1"/>
  <c r="AB423" i="1"/>
  <c r="AC423" i="1"/>
  <c r="AD423" i="1" s="1"/>
  <c r="U423" i="1"/>
  <c r="U892" i="1"/>
  <c r="AC892" i="1"/>
  <c r="AD892" i="1" s="1"/>
  <c r="U989" i="1"/>
  <c r="AC989" i="1"/>
  <c r="AD989" i="1" s="1"/>
  <c r="AF726" i="1"/>
  <c r="AG726" i="1"/>
  <c r="AH726" i="1" s="1"/>
  <c r="AF603" i="1"/>
  <c r="AG603" i="1" s="1"/>
  <c r="AH603" i="1" s="1"/>
  <c r="AF774" i="1"/>
  <c r="AG774" i="1"/>
  <c r="AH774" i="1" s="1"/>
  <c r="AC924" i="1"/>
  <c r="AD924" i="1" s="1"/>
  <c r="U924" i="1"/>
  <c r="AC919" i="1"/>
  <c r="AD919" i="1" s="1"/>
  <c r="U919" i="1"/>
  <c r="AB919" i="1"/>
  <c r="AF985" i="1"/>
  <c r="AG985" i="1" s="1"/>
  <c r="AH985" i="1" s="1"/>
  <c r="AG950" i="1"/>
  <c r="AH950" i="1" s="1"/>
  <c r="AF950" i="1"/>
  <c r="AF524" i="1"/>
  <c r="AG524" i="1"/>
  <c r="AH524" i="1" s="1"/>
  <c r="AF791" i="1"/>
  <c r="AG791" i="1" s="1"/>
  <c r="AH791" i="1" s="1"/>
  <c r="AF611" i="1"/>
  <c r="AG611" i="1" s="1"/>
  <c r="AH611" i="1" s="1"/>
  <c r="AG751" i="1"/>
  <c r="AH751" i="1" s="1"/>
  <c r="AF751" i="1"/>
  <c r="AF682" i="1"/>
  <c r="AG682" i="1"/>
  <c r="AH682" i="1" s="1"/>
  <c r="AF345" i="1"/>
  <c r="AG345" i="1" s="1"/>
  <c r="AH345" i="1" s="1"/>
  <c r="AF885" i="1"/>
  <c r="AG885" i="1" s="1"/>
  <c r="AH885" i="1" s="1"/>
  <c r="AF912" i="1"/>
  <c r="AG912" i="1" s="1"/>
  <c r="AH912" i="1" s="1"/>
  <c r="AF902" i="1"/>
  <c r="AG902" i="1"/>
  <c r="AH902" i="1" s="1"/>
  <c r="AF348" i="1"/>
  <c r="AG348" i="1" s="1"/>
  <c r="AH348" i="1" s="1"/>
  <c r="AF152" i="1"/>
  <c r="AG152" i="1" s="1"/>
  <c r="AH152" i="1" s="1"/>
  <c r="AF46" i="1"/>
  <c r="AG46" i="1" s="1"/>
  <c r="AH46" i="1" s="1"/>
  <c r="AF136" i="1"/>
  <c r="AG136" i="1"/>
  <c r="AH136" i="1" s="1"/>
  <c r="AF196" i="1"/>
  <c r="AG196" i="1"/>
  <c r="AH196" i="1" s="1"/>
  <c r="AF206" i="1"/>
  <c r="AG206" i="1" s="1"/>
  <c r="AH206" i="1" s="1"/>
  <c r="AG58" i="1"/>
  <c r="AH58" i="1" s="1"/>
  <c r="AF58" i="1"/>
  <c r="AF65" i="1"/>
  <c r="AG65" i="1"/>
  <c r="AH65" i="1" s="1"/>
  <c r="AF649" i="1"/>
  <c r="AG649" i="1"/>
  <c r="AH649" i="1" s="1"/>
  <c r="AF508" i="1"/>
  <c r="AG508" i="1" s="1"/>
  <c r="AH508" i="1" s="1"/>
  <c r="AG379" i="1"/>
  <c r="AH379" i="1" s="1"/>
  <c r="AF379" i="1"/>
  <c r="AF625" i="1"/>
  <c r="AG625" i="1"/>
  <c r="AH625" i="1" s="1"/>
  <c r="AF224" i="1"/>
  <c r="AG224" i="1"/>
  <c r="AH224" i="1" s="1"/>
  <c r="AF357" i="1"/>
  <c r="AG357" i="1" s="1"/>
  <c r="AH357" i="1" s="1"/>
  <c r="AG13" i="1"/>
  <c r="AH13" i="1" s="1"/>
  <c r="AF13" i="1"/>
  <c r="AF56" i="1"/>
  <c r="AG56" i="1"/>
  <c r="AH56" i="1" s="1"/>
  <c r="AF36" i="1"/>
  <c r="AG36" i="1"/>
  <c r="AH36" i="1" s="1"/>
  <c r="AF332" i="1"/>
  <c r="AG332" i="1" s="1"/>
  <c r="AH332" i="1" s="1"/>
  <c r="AF429" i="1"/>
  <c r="AG429" i="1" s="1"/>
  <c r="AH429" i="1" s="1"/>
  <c r="AF123" i="1"/>
  <c r="AG123" i="1" s="1"/>
  <c r="AH123" i="1" s="1"/>
  <c r="AF295" i="1"/>
  <c r="AG295" i="1"/>
  <c r="AH295" i="1" s="1"/>
  <c r="AF698" i="1"/>
  <c r="AG698" i="1" s="1"/>
  <c r="AH698" i="1" s="1"/>
  <c r="AF958" i="1"/>
  <c r="AG958" i="1" s="1"/>
  <c r="AH958" i="1" s="1"/>
  <c r="AF201" i="1"/>
  <c r="AG201" i="1"/>
  <c r="AH201" i="1" s="1"/>
  <c r="AF141" i="1"/>
  <c r="AG141" i="1"/>
  <c r="AH141" i="1" s="1"/>
  <c r="AF434" i="1"/>
  <c r="AG434" i="1" s="1"/>
  <c r="AH434" i="1" s="1"/>
  <c r="AG133" i="1"/>
  <c r="AH133" i="1" s="1"/>
  <c r="AF133" i="1"/>
  <c r="AF395" i="1"/>
  <c r="AG395" i="1"/>
  <c r="AH395" i="1" s="1"/>
  <c r="AF504" i="1"/>
  <c r="AG504" i="1"/>
  <c r="AH504" i="1" s="1"/>
  <c r="AF342" i="1"/>
  <c r="AG342" i="1" s="1"/>
  <c r="AH342" i="1" s="1"/>
  <c r="AG266" i="1"/>
  <c r="AH266" i="1" s="1"/>
  <c r="AF266" i="1"/>
  <c r="AF304" i="1"/>
  <c r="AG304" i="1"/>
  <c r="AH304" i="1" s="1"/>
  <c r="AF44" i="1"/>
  <c r="AG44" i="1"/>
  <c r="AH44" i="1" s="1"/>
  <c r="AF360" i="1"/>
  <c r="AG360" i="1" s="1"/>
  <c r="AH360" i="1" s="1"/>
  <c r="AG540" i="1"/>
  <c r="AH540" i="1" s="1"/>
  <c r="AF540" i="1"/>
  <c r="AF505" i="1"/>
  <c r="AG505" i="1" s="1"/>
  <c r="AH505" i="1" s="1"/>
  <c r="AF180" i="1"/>
  <c r="AG180" i="1"/>
  <c r="AH180" i="1" s="1"/>
  <c r="AF320" i="1"/>
  <c r="AG320" i="1" s="1"/>
  <c r="AH320" i="1" s="1"/>
  <c r="AF274" i="1"/>
  <c r="AG274" i="1" s="1"/>
  <c r="AH274" i="1" s="1"/>
  <c r="AC922" i="1"/>
  <c r="AD922" i="1" s="1"/>
  <c r="U922" i="1"/>
  <c r="AB922" i="1"/>
  <c r="U192" i="1"/>
  <c r="AC192" i="1"/>
  <c r="AD192" i="1" s="1"/>
  <c r="AB192" i="1"/>
  <c r="AB495" i="1"/>
  <c r="U495" i="1"/>
  <c r="AC495" i="1"/>
  <c r="AD495" i="1" s="1"/>
  <c r="AF977" i="1"/>
  <c r="AG977" i="1" s="1"/>
  <c r="AH977" i="1" s="1"/>
  <c r="AF866" i="1"/>
  <c r="AG866" i="1"/>
  <c r="AH866" i="1" s="1"/>
  <c r="AB566" i="1"/>
  <c r="U566" i="1"/>
  <c r="AC566" i="1"/>
  <c r="AD566" i="1" s="1"/>
  <c r="U709" i="1"/>
  <c r="AB709" i="1"/>
  <c r="AC709" i="1"/>
  <c r="AD709" i="1" s="1"/>
  <c r="AF904" i="1"/>
  <c r="AG904" i="1"/>
  <c r="AH904" i="1" s="1"/>
  <c r="AC768" i="1"/>
  <c r="AD768" i="1" s="1"/>
  <c r="U768" i="1"/>
  <c r="AB768" i="1"/>
  <c r="AC907" i="1"/>
  <c r="AD907" i="1" s="1"/>
  <c r="U907" i="1"/>
  <c r="AC898" i="1"/>
  <c r="AD898" i="1" s="1"/>
  <c r="U898" i="1"/>
  <c r="AB898" i="1"/>
  <c r="AF865" i="1"/>
  <c r="AG865" i="1" s="1"/>
  <c r="AH865" i="1" s="1"/>
  <c r="AG730" i="1"/>
  <c r="AH730" i="1" s="1"/>
  <c r="AF730" i="1"/>
  <c r="AF633" i="1"/>
  <c r="AG633" i="1" s="1"/>
  <c r="AH633" i="1" s="1"/>
  <c r="U925" i="1"/>
  <c r="AC925" i="1"/>
  <c r="AD925" i="1" s="1"/>
  <c r="AF988" i="1"/>
  <c r="AG988" i="1" s="1"/>
  <c r="AH988" i="1" s="1"/>
  <c r="AG247" i="1"/>
  <c r="AH247" i="1" s="1"/>
  <c r="AF247" i="1"/>
  <c r="AF130" i="1"/>
  <c r="AG130" i="1" s="1"/>
  <c r="AH130" i="1" s="1"/>
  <c r="AF689" i="1"/>
  <c r="AG689" i="1"/>
  <c r="AH689" i="1" s="1"/>
  <c r="AB907" i="1"/>
  <c r="AG785" i="1"/>
  <c r="AH785" i="1" s="1"/>
  <c r="AF785" i="1"/>
  <c r="AF607" i="1"/>
  <c r="AG607" i="1"/>
  <c r="AH607" i="1" s="1"/>
  <c r="AB892" i="1"/>
  <c r="AF759" i="1"/>
  <c r="AG759" i="1" s="1"/>
  <c r="AH759" i="1" s="1"/>
  <c r="AF992" i="1"/>
  <c r="AG992" i="1"/>
  <c r="AH992" i="1" s="1"/>
  <c r="AF696" i="1"/>
  <c r="AG696" i="1" s="1"/>
  <c r="AH696" i="1" s="1"/>
  <c r="AG964" i="1"/>
  <c r="AH964" i="1" s="1"/>
  <c r="AF520" i="1"/>
  <c r="AG520" i="1"/>
  <c r="AH520" i="1" s="1"/>
  <c r="AF805" i="1"/>
  <c r="AG805" i="1"/>
  <c r="AH805" i="1" s="1"/>
  <c r="AF487" i="1"/>
  <c r="AG487" i="1" s="1"/>
  <c r="AH487" i="1" s="1"/>
  <c r="AF587" i="1"/>
  <c r="AG587" i="1" s="1"/>
  <c r="AH587" i="1" s="1"/>
  <c r="AF869" i="1"/>
  <c r="AG869" i="1"/>
  <c r="AH869" i="1" s="1"/>
  <c r="AF804" i="1"/>
  <c r="AG804" i="1"/>
  <c r="AH804" i="1" s="1"/>
  <c r="AB968" i="1"/>
  <c r="AF533" i="1"/>
  <c r="AG533" i="1" s="1"/>
  <c r="AH533" i="1" s="1"/>
  <c r="AF457" i="1"/>
  <c r="AG457" i="1" s="1"/>
  <c r="AH457" i="1" s="1"/>
  <c r="AF53" i="1"/>
  <c r="AG53" i="1"/>
  <c r="AH53" i="1" s="1"/>
  <c r="AF534" i="1"/>
  <c r="AG534" i="1"/>
  <c r="AH534" i="1" s="1"/>
  <c r="AG171" i="1"/>
  <c r="AH171" i="1" s="1"/>
  <c r="AF171" i="1"/>
  <c r="AF27" i="1"/>
  <c r="AG27" i="1" s="1"/>
  <c r="AH27" i="1" s="1"/>
  <c r="AF331" i="1"/>
  <c r="AG331" i="1"/>
  <c r="AH331" i="1" s="1"/>
  <c r="AF525" i="1"/>
  <c r="AG525" i="1" s="1"/>
  <c r="AH525" i="1" s="1"/>
  <c r="AF258" i="1"/>
  <c r="AG258" i="1" s="1"/>
  <c r="AH258" i="1" s="1"/>
  <c r="AF512" i="1"/>
  <c r="AG512" i="1"/>
  <c r="AH512" i="1" s="1"/>
  <c r="AF124" i="1"/>
  <c r="AG124" i="1"/>
  <c r="AH124" i="1" s="1"/>
  <c r="AF109" i="1"/>
  <c r="AG109" i="1"/>
  <c r="AH109" i="1" s="1"/>
  <c r="AF720" i="1"/>
  <c r="AG720" i="1" s="1"/>
  <c r="AH720" i="1" s="1"/>
  <c r="AF714" i="1"/>
  <c r="AG714" i="1"/>
  <c r="AH714" i="1" s="1"/>
  <c r="U660" i="1"/>
  <c r="AC660" i="1"/>
  <c r="AD660" i="1" s="1"/>
  <c r="AB660" i="1"/>
  <c r="AF844" i="1"/>
  <c r="AG844" i="1" s="1"/>
  <c r="AH844" i="1" s="1"/>
  <c r="U947" i="1"/>
  <c r="AC947" i="1"/>
  <c r="AD947" i="1" s="1"/>
  <c r="AB947" i="1"/>
  <c r="AF994" i="1"/>
  <c r="AG994" i="1" s="1"/>
  <c r="AH994" i="1" s="1"/>
  <c r="AF854" i="1"/>
  <c r="AG854" i="1"/>
  <c r="AH854" i="1" s="1"/>
  <c r="AF631" i="1"/>
  <c r="AG631" i="1" s="1"/>
  <c r="AH631" i="1" s="1"/>
  <c r="AC366" i="1"/>
  <c r="AD366" i="1" s="1"/>
  <c r="U366" i="1"/>
  <c r="AB366" i="1"/>
  <c r="AF762" i="1"/>
  <c r="AG762" i="1" s="1"/>
  <c r="AH762" i="1" s="1"/>
  <c r="AG741" i="1"/>
  <c r="AH741" i="1" s="1"/>
  <c r="AF741" i="1"/>
  <c r="AF728" i="1"/>
  <c r="AG728" i="1" s="1"/>
  <c r="AH728" i="1" s="1"/>
  <c r="AF859" i="1"/>
  <c r="AG859" i="1" s="1"/>
  <c r="AH859" i="1" s="1"/>
  <c r="AF288" i="1"/>
  <c r="AG288" i="1" s="1"/>
  <c r="AH288" i="1" s="1"/>
  <c r="AF486" i="1"/>
  <c r="AG486" i="1" s="1"/>
  <c r="AH486" i="1" s="1"/>
  <c r="AF245" i="1"/>
  <c r="AG245" i="1"/>
  <c r="AH245" i="1" s="1"/>
  <c r="AF311" i="1"/>
  <c r="AG311" i="1" s="1"/>
  <c r="AH311" i="1" s="1"/>
  <c r="AF127" i="1"/>
  <c r="AG127" i="1" s="1"/>
  <c r="AH127" i="1" s="1"/>
  <c r="U408" i="1"/>
  <c r="AC408" i="1"/>
  <c r="AD408" i="1" s="1"/>
  <c r="AB408" i="1"/>
  <c r="AB685" i="1"/>
  <c r="U685" i="1"/>
  <c r="AC685" i="1"/>
  <c r="AD685" i="1" s="1"/>
  <c r="AB517" i="1"/>
  <c r="U517" i="1"/>
  <c r="AC517" i="1"/>
  <c r="AD517" i="1" s="1"/>
  <c r="AC758" i="1"/>
  <c r="AD758" i="1" s="1"/>
  <c r="U758" i="1"/>
  <c r="AB758" i="1"/>
  <c r="U987" i="1"/>
  <c r="AC987" i="1"/>
  <c r="AD987" i="1" s="1"/>
  <c r="AB987" i="1"/>
  <c r="AB924" i="1"/>
  <c r="U911" i="1"/>
  <c r="AC911" i="1"/>
  <c r="AD911" i="1" s="1"/>
  <c r="AB911" i="1"/>
  <c r="AF983" i="1"/>
  <c r="AG983" i="1" s="1"/>
  <c r="AH983" i="1" s="1"/>
  <c r="AF765" i="1"/>
  <c r="AG765" i="1" s="1"/>
  <c r="AH765" i="1" s="1"/>
  <c r="AF979" i="1"/>
  <c r="AG979" i="1" s="1"/>
  <c r="AH979" i="1" s="1"/>
  <c r="AF915" i="1"/>
  <c r="AG915" i="1" s="1"/>
  <c r="AH915" i="1" s="1"/>
  <c r="AC969" i="1"/>
  <c r="AD969" i="1" s="1"/>
  <c r="U969" i="1"/>
  <c r="AF773" i="1"/>
  <c r="AG773" i="1" s="1"/>
  <c r="AH773" i="1" s="1"/>
  <c r="AF913" i="1"/>
  <c r="AG913" i="1"/>
  <c r="AH913" i="1" s="1"/>
  <c r="AF236" i="1"/>
  <c r="AG236" i="1" s="1"/>
  <c r="AH236" i="1" s="1"/>
  <c r="AF326" i="1"/>
  <c r="AG326" i="1" s="1"/>
  <c r="AH326" i="1" s="1"/>
  <c r="AF527" i="1"/>
  <c r="AG527" i="1"/>
  <c r="AH527" i="1" s="1"/>
  <c r="AG396" i="1"/>
  <c r="AH396" i="1" s="1"/>
  <c r="AF396" i="1"/>
  <c r="AF417" i="1"/>
  <c r="AG417" i="1" s="1"/>
  <c r="AH417" i="1" s="1"/>
  <c r="AF138" i="1"/>
  <c r="AG138" i="1"/>
  <c r="AH138" i="1" s="1"/>
  <c r="AF240" i="1"/>
  <c r="AG240" i="1"/>
  <c r="AH240" i="1" s="1"/>
  <c r="AF131" i="1"/>
  <c r="AG131" i="1" s="1"/>
  <c r="AH131" i="1" s="1"/>
  <c r="AF188" i="1"/>
  <c r="AG188" i="1" s="1"/>
  <c r="AH188" i="1" s="1"/>
  <c r="AF57" i="1"/>
  <c r="AG57" i="1"/>
  <c r="AH57" i="1" s="1"/>
  <c r="AF59" i="1"/>
  <c r="AG59" i="1"/>
  <c r="AH59" i="1" s="1"/>
  <c r="AF191" i="1"/>
  <c r="AG191" i="1" s="1"/>
  <c r="AH191" i="1" s="1"/>
  <c r="AF73" i="1"/>
  <c r="AG73" i="1" s="1"/>
  <c r="AH73" i="1" s="1"/>
  <c r="U870" i="1"/>
  <c r="AB870" i="1"/>
  <c r="AC870" i="1"/>
  <c r="AD870" i="1" s="1"/>
  <c r="AF827" i="1"/>
  <c r="AG827" i="1"/>
  <c r="AH827" i="1" s="1"/>
  <c r="AF999" i="1"/>
  <c r="AG999" i="1" s="1"/>
  <c r="AH999" i="1" s="1"/>
  <c r="AF309" i="1"/>
  <c r="AG309" i="1"/>
  <c r="AH309" i="1" s="1"/>
  <c r="AF610" i="1"/>
  <c r="AG610" i="1" s="1"/>
  <c r="AH610" i="1" s="1"/>
  <c r="AC961" i="1"/>
  <c r="AD961" i="1" s="1"/>
  <c r="U961" i="1"/>
  <c r="AC564" i="1"/>
  <c r="AD564" i="1" s="1"/>
  <c r="AB564" i="1"/>
  <c r="U564" i="1"/>
  <c r="AC972" i="1"/>
  <c r="AD972" i="1" s="1"/>
  <c r="AB972" i="1"/>
  <c r="U972" i="1"/>
  <c r="AC888" i="1"/>
  <c r="AD888" i="1" s="1"/>
  <c r="U888" i="1"/>
  <c r="AG705" i="1"/>
  <c r="AH705" i="1" s="1"/>
  <c r="AF705" i="1"/>
  <c r="AC1000" i="1"/>
  <c r="AD1000" i="1" s="1"/>
  <c r="U1000" i="1"/>
  <c r="AB1000" i="1"/>
  <c r="AF600" i="1"/>
  <c r="AG600" i="1"/>
  <c r="AH600" i="1" s="1"/>
  <c r="U632" i="1"/>
  <c r="AC632" i="1"/>
  <c r="AD632" i="1" s="1"/>
  <c r="AB632" i="1"/>
  <c r="AB970" i="1"/>
  <c r="AF893" i="1"/>
  <c r="AG893" i="1"/>
  <c r="AH893" i="1" s="1"/>
  <c r="AF927" i="1"/>
  <c r="AG927" i="1"/>
  <c r="AH927" i="1" s="1"/>
  <c r="AF238" i="1"/>
  <c r="AG238" i="1" s="1"/>
  <c r="AH238" i="1" s="1"/>
  <c r="AF166" i="1"/>
  <c r="AG166" i="1" s="1"/>
  <c r="AH166" i="1" s="1"/>
  <c r="U183" i="1"/>
  <c r="AC183" i="1"/>
  <c r="AD183" i="1" s="1"/>
  <c r="AB183" i="1"/>
  <c r="AC700" i="1"/>
  <c r="AD700" i="1" s="1"/>
  <c r="U700" i="1"/>
  <c r="AB700" i="1"/>
  <c r="AF727" i="1"/>
  <c r="AG727" i="1" s="1"/>
  <c r="AH727" i="1" s="1"/>
  <c r="U387" i="1"/>
  <c r="AB387" i="1"/>
  <c r="AC387" i="1"/>
  <c r="AD387" i="1" s="1"/>
  <c r="AC562" i="1"/>
  <c r="AD562" i="1" s="1"/>
  <c r="U562" i="1"/>
  <c r="AB562" i="1"/>
  <c r="AB717" i="1"/>
  <c r="U717" i="1"/>
  <c r="AC717" i="1"/>
  <c r="AD717" i="1" s="1"/>
  <c r="U966" i="1"/>
  <c r="AB966" i="1"/>
  <c r="AC966" i="1"/>
  <c r="AD966" i="1" s="1"/>
  <c r="AF876" i="1"/>
  <c r="AG876" i="1"/>
  <c r="AH876" i="1" s="1"/>
  <c r="U951" i="1"/>
  <c r="AB951" i="1"/>
  <c r="AC951" i="1"/>
  <c r="AD951" i="1" s="1"/>
  <c r="AF601" i="1"/>
  <c r="AG601" i="1"/>
  <c r="AH601" i="1" s="1"/>
  <c r="AF814" i="1"/>
  <c r="AG814" i="1" s="1"/>
  <c r="AH814" i="1" s="1"/>
  <c r="AF921" i="1"/>
  <c r="AG921" i="1" s="1"/>
  <c r="AH921" i="1" s="1"/>
  <c r="AF616" i="1"/>
  <c r="AG616" i="1" s="1"/>
  <c r="AH616" i="1" s="1"/>
  <c r="AB969" i="1"/>
  <c r="AF776" i="1"/>
  <c r="AG776" i="1"/>
  <c r="AH776" i="1" s="1"/>
  <c r="AF873" i="1"/>
  <c r="AG873" i="1"/>
  <c r="AH873" i="1" s="1"/>
  <c r="AF583" i="1"/>
  <c r="AG583" i="1" s="1"/>
  <c r="AH583" i="1" s="1"/>
  <c r="AF657" i="1"/>
  <c r="AG657" i="1" s="1"/>
  <c r="AH657" i="1" s="1"/>
  <c r="AF575" i="1"/>
  <c r="AG575" i="1"/>
  <c r="AH575" i="1" s="1"/>
  <c r="AF530" i="1"/>
  <c r="AG530" i="1"/>
  <c r="AH530" i="1" s="1"/>
  <c r="AF203" i="1"/>
  <c r="AG203" i="1" s="1"/>
  <c r="AH203" i="1" s="1"/>
  <c r="AF114" i="1"/>
  <c r="AG114" i="1"/>
  <c r="AH114" i="1" s="1"/>
  <c r="AF146" i="1"/>
  <c r="AG146" i="1"/>
  <c r="AH146" i="1" s="1"/>
  <c r="AF17" i="1"/>
  <c r="AG17" i="1" s="1"/>
  <c r="AH17" i="1" s="1"/>
  <c r="AF96" i="1"/>
  <c r="AG96" i="1" s="1"/>
  <c r="AH96" i="1" s="1"/>
  <c r="AF323" i="1"/>
  <c r="AG323" i="1"/>
  <c r="AH323" i="1" s="1"/>
  <c r="AF388" i="1"/>
  <c r="AG388" i="1"/>
  <c r="AH388" i="1" s="1"/>
  <c r="AF485" i="1"/>
  <c r="AG485" i="1"/>
  <c r="AH485" i="1" s="1"/>
  <c r="AF632" i="1" l="1"/>
  <c r="AG632" i="1"/>
  <c r="AH632" i="1" s="1"/>
  <c r="AF562" i="1"/>
  <c r="AG562" i="1" s="1"/>
  <c r="AH562" i="1" s="1"/>
  <c r="AF888" i="1"/>
  <c r="AG888" i="1" s="1"/>
  <c r="AH888" i="1" s="1"/>
  <c r="AF660" i="1"/>
  <c r="AG660" i="1" s="1"/>
  <c r="AH660" i="1" s="1"/>
  <c r="AF870" i="1"/>
  <c r="AG870" i="1"/>
  <c r="AH870" i="1" s="1"/>
  <c r="AF987" i="1"/>
  <c r="AG987" i="1"/>
  <c r="AH987" i="1" s="1"/>
  <c r="AF911" i="1"/>
  <c r="AG911" i="1" s="1"/>
  <c r="AH911" i="1" s="1"/>
  <c r="AF758" i="1"/>
  <c r="AG758" i="1" s="1"/>
  <c r="AH758" i="1" s="1"/>
  <c r="AF408" i="1"/>
  <c r="AG408" i="1"/>
  <c r="AH408" i="1" s="1"/>
  <c r="AF566" i="1"/>
  <c r="AG566" i="1" s="1"/>
  <c r="AH566" i="1" s="1"/>
  <c r="AF924" i="1"/>
  <c r="AG924" i="1" s="1"/>
  <c r="AH924" i="1" s="1"/>
  <c r="AF892" i="1"/>
  <c r="AG892" i="1" s="1"/>
  <c r="AH892" i="1" s="1"/>
  <c r="AF499" i="1"/>
  <c r="AG499" i="1" s="1"/>
  <c r="AH499" i="1" s="1"/>
  <c r="AF768" i="1"/>
  <c r="AG768" i="1"/>
  <c r="AH768" i="1" s="1"/>
  <c r="AF605" i="1"/>
  <c r="AG605" i="1" s="1"/>
  <c r="AH605" i="1" s="1"/>
  <c r="AF716" i="1"/>
  <c r="AG716" i="1" s="1"/>
  <c r="AH716" i="1" s="1"/>
  <c r="AF423" i="1"/>
  <c r="AG423" i="1" s="1"/>
  <c r="AH423" i="1" s="1"/>
  <c r="AF970" i="1"/>
  <c r="AG970" i="1"/>
  <c r="AH970" i="1" s="1"/>
  <c r="AF564" i="1"/>
  <c r="AG564" i="1"/>
  <c r="AH564" i="1" s="1"/>
  <c r="AF192" i="1"/>
  <c r="AG192" i="1" s="1"/>
  <c r="AH192" i="1" s="1"/>
  <c r="AF685" i="1"/>
  <c r="AG685" i="1"/>
  <c r="AH685" i="1" s="1"/>
  <c r="AF183" i="1"/>
  <c r="AG183" i="1"/>
  <c r="AH183" i="1" s="1"/>
  <c r="AF898" i="1"/>
  <c r="AG898" i="1" s="1"/>
  <c r="AH898" i="1" s="1"/>
  <c r="AF709" i="1"/>
  <c r="AG709" i="1" s="1"/>
  <c r="AH709" i="1" s="1"/>
  <c r="AF325" i="1"/>
  <c r="AG325" i="1" s="1"/>
  <c r="AH325" i="1" s="1"/>
  <c r="AF684" i="1"/>
  <c r="AG684" i="1"/>
  <c r="AH684" i="1" s="1"/>
  <c r="AF966" i="1"/>
  <c r="AG966" i="1" s="1"/>
  <c r="AH966" i="1" s="1"/>
  <c r="AG961" i="1"/>
  <c r="AH961" i="1" s="1"/>
  <c r="AF961" i="1"/>
  <c r="AF387" i="1"/>
  <c r="AG387" i="1" s="1"/>
  <c r="AH387" i="1" s="1"/>
  <c r="AF919" i="1"/>
  <c r="AG919" i="1" s="1"/>
  <c r="AH919" i="1" s="1"/>
  <c r="AF460" i="1"/>
  <c r="AG460" i="1" s="1"/>
  <c r="AH460" i="1" s="1"/>
  <c r="AF517" i="1"/>
  <c r="AG517" i="1" s="1"/>
  <c r="AH517" i="1" s="1"/>
  <c r="AF700" i="1"/>
  <c r="AG700" i="1"/>
  <c r="AH700" i="1" s="1"/>
  <c r="AF925" i="1"/>
  <c r="AG925" i="1"/>
  <c r="AH925" i="1" s="1"/>
  <c r="AF951" i="1"/>
  <c r="AG951" i="1" s="1"/>
  <c r="AH951" i="1" s="1"/>
  <c r="AF717" i="1"/>
  <c r="AG717" i="1" s="1"/>
  <c r="AH717" i="1" s="1"/>
  <c r="AF972" i="1"/>
  <c r="AG972" i="1"/>
  <c r="AH972" i="1" s="1"/>
  <c r="AF969" i="1"/>
  <c r="AG969" i="1" s="1"/>
  <c r="AH969" i="1" s="1"/>
  <c r="AF366" i="1"/>
  <c r="AG366" i="1"/>
  <c r="AH366" i="1" s="1"/>
  <c r="AF947" i="1"/>
  <c r="AG947" i="1" s="1"/>
  <c r="AH947" i="1" s="1"/>
  <c r="AF1000" i="1"/>
  <c r="AG1000" i="1" s="1"/>
  <c r="AH1000" i="1" s="1"/>
  <c r="AF907" i="1"/>
  <c r="AG907" i="1"/>
  <c r="AH907" i="1" s="1"/>
  <c r="AF495" i="1"/>
  <c r="AG495" i="1" s="1"/>
  <c r="AH495" i="1" s="1"/>
  <c r="AF922" i="1"/>
  <c r="AG922" i="1" s="1"/>
  <c r="AH922" i="1" s="1"/>
  <c r="AF989" i="1"/>
  <c r="AG989" i="1"/>
  <c r="AH989" i="1" s="1"/>
  <c r="AF968" i="1"/>
  <c r="AG968" i="1"/>
  <c r="AH96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<sst xmlns="http://schemas.openxmlformats.org/spreadsheetml/2006/main" count="126" uniqueCount="105">
  <si>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</si>
  <si>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</si>
  <si>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</si>
  <si>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</si>
  <si>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</si>
  <si>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</si>
  <si>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</si>
  <si>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</si>
  <si>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</si>
  <si>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</si>
  <si>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</si>
  <si>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</si>
  <si>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</si>
  <si>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</si>
  <si>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</si>
  <si>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</si>
  <si>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</si>
  <si>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</si>
  <si>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</si>
  <si>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</si>
  <si>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</si>
  <si>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</si>
  <si>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</si>
  <si>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</si>
  <si>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</si>
  <si>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</si>
  <si>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</si>
  <si>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</si>
  <si>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</si>
  <si>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</si>
  <si>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</si>
  <si>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</si>
  <si>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</si>
  <si>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</si>
  <si>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</si>
  <si>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</si>
  <si>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</si>
  <si>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</si>
  <si>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</si>
  <si>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</si>
  <si>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</si>
  <si>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</si>
  <si>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</si>
  <si>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</si>
  <si>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</si>
  <si>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</si>
  <si>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</si>
  <si>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</si>
  <si>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</si>
  <si>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</si>
  <si>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</si>
  <si>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</si>
  <si>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</si>
  <si>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</si>
  <si>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</si>
  <si>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</si>
  <si>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</si>
  <si>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</si>
  <si>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</si>
  <si>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</si>
  <si>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</si>
  <si>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</si>
  <si>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</si>
  <si>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</si>
  <si>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</si>
  <si>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</si>
  <si>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</si>
  <si>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</si>
  <si>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</si>
  <si>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</si>
  <si>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</si>
  <si>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</si>
  <si>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</si>
  <si>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</si>
  <si>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</si>
  <si>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</si>
  <si>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</si>
  <si>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</si>
  <si>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</si>
  <si>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</si>
  <si>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</si>
  <si>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</si>
  <si>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</si>
  <si>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</si>
  <si>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</si>
  <si>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</si>
  <si>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</si>
  <si>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</si>
  <si>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</si>
  <si>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</si>
  <si>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</si>
  <si>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</si>
  <si>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</si>
  <si>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</si>
  <si>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</si>
  <si>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</si>
  <si>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</si>
  <si>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</si>
  <si>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</si>
  <si>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</si>
  <si>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</si>
  <si>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</si>
  <si>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</si>
  <si>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data\100425\fr105912.bin</t>
  </si>
  <si>
    <t>測定日：2010/04/25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</si>
</sst>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5.4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5.4</c:v>
                </c:pt>
                <c:pt idx="46">
                  <c:v>5.4</c:v>
                </c:pt>
                <c:pt idx="47">
                  <c:v>5.4</c:v>
                </c:pt>
                <c:pt idx="48">
                  <c:v>5.4</c:v>
                </c:pt>
                <c:pt idx="49">
                  <c:v>5.4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6.3</c:v>
                </c:pt>
                <c:pt idx="55">
                  <c:v>8.1</c:v>
                </c:pt>
                <c:pt idx="56">
                  <c:v>8.1</c:v>
                </c:pt>
                <c:pt idx="57">
                  <c:v>9.1</c:v>
                </c:pt>
                <c:pt idx="58">
                  <c:v>9.1</c:v>
                </c:pt>
                <c:pt idx="59">
                  <c:v>10</c:v>
                </c:pt>
                <c:pt idx="60">
                  <c:v>10.9</c:v>
                </c:pt>
                <c:pt idx="61">
                  <c:v>10.9</c:v>
                </c:pt>
                <c:pt idx="62">
                  <c:v>11.8</c:v>
                </c:pt>
                <c:pt idx="63">
                  <c:v>11.8</c:v>
                </c:pt>
                <c:pt idx="64">
                  <c:v>12.7</c:v>
                </c:pt>
                <c:pt idx="65">
                  <c:v>12.7</c:v>
                </c:pt>
                <c:pt idx="66">
                  <c:v>14.5</c:v>
                </c:pt>
                <c:pt idx="67">
                  <c:v>14.5</c:v>
                </c:pt>
                <c:pt idx="68">
                  <c:v>16.3</c:v>
                </c:pt>
                <c:pt idx="69">
                  <c:v>17.2</c:v>
                </c:pt>
                <c:pt idx="70">
                  <c:v>18.100000000000001</c:v>
                </c:pt>
                <c:pt idx="71">
                  <c:v>19.899999999999999</c:v>
                </c:pt>
                <c:pt idx="72">
                  <c:v>21.7</c:v>
                </c:pt>
                <c:pt idx="73">
                  <c:v>24.4</c:v>
                </c:pt>
                <c:pt idx="74">
                  <c:v>26.2</c:v>
                </c:pt>
                <c:pt idx="75">
                  <c:v>29.9</c:v>
                </c:pt>
                <c:pt idx="76">
                  <c:v>32.6</c:v>
                </c:pt>
                <c:pt idx="77">
                  <c:v>35.299999999999997</c:v>
                </c:pt>
                <c:pt idx="78">
                  <c:v>38.9</c:v>
                </c:pt>
                <c:pt idx="79">
                  <c:v>39.799999999999997</c:v>
                </c:pt>
                <c:pt idx="80">
                  <c:v>43.4</c:v>
                </c:pt>
                <c:pt idx="81">
                  <c:v>45.3</c:v>
                </c:pt>
                <c:pt idx="82">
                  <c:v>48.9</c:v>
                </c:pt>
                <c:pt idx="83">
                  <c:v>51.6</c:v>
                </c:pt>
                <c:pt idx="84">
                  <c:v>57</c:v>
                </c:pt>
                <c:pt idx="85">
                  <c:v>59.7</c:v>
                </c:pt>
                <c:pt idx="86">
                  <c:v>66.099999999999994</c:v>
                </c:pt>
                <c:pt idx="87">
                  <c:v>71.5</c:v>
                </c:pt>
                <c:pt idx="88">
                  <c:v>75.099999999999994</c:v>
                </c:pt>
                <c:pt idx="89">
                  <c:v>85.1</c:v>
                </c:pt>
                <c:pt idx="90">
                  <c:v>86</c:v>
                </c:pt>
                <c:pt idx="91">
                  <c:v>92.3</c:v>
                </c:pt>
                <c:pt idx="92">
                  <c:v>95.9</c:v>
                </c:pt>
                <c:pt idx="93">
                  <c:v>99.6</c:v>
                </c:pt>
                <c:pt idx="94">
                  <c:v>103.2</c:v>
                </c:pt>
                <c:pt idx="95">
                  <c:v>106.8</c:v>
                </c:pt>
                <c:pt idx="96">
                  <c:v>119.5</c:v>
                </c:pt>
                <c:pt idx="97">
                  <c:v>117.7</c:v>
                </c:pt>
                <c:pt idx="98">
                  <c:v>131.19999999999999</c:v>
                </c:pt>
                <c:pt idx="99">
                  <c:v>136.69999999999999</c:v>
                </c:pt>
                <c:pt idx="100">
                  <c:v>147.5</c:v>
                </c:pt>
                <c:pt idx="101">
                  <c:v>158.4</c:v>
                </c:pt>
                <c:pt idx="102">
                  <c:v>178.3</c:v>
                </c:pt>
                <c:pt idx="103">
                  <c:v>204.6</c:v>
                </c:pt>
                <c:pt idx="104">
                  <c:v>207.3</c:v>
                </c:pt>
                <c:pt idx="105">
                  <c:v>202.8</c:v>
                </c:pt>
                <c:pt idx="106">
                  <c:v>219</c:v>
                </c:pt>
                <c:pt idx="107">
                  <c:v>237.1</c:v>
                </c:pt>
                <c:pt idx="108">
                  <c:v>204.6</c:v>
                </c:pt>
                <c:pt idx="109">
                  <c:v>260.7</c:v>
                </c:pt>
                <c:pt idx="110">
                  <c:v>269.7</c:v>
                </c:pt>
                <c:pt idx="111">
                  <c:v>283.3</c:v>
                </c:pt>
                <c:pt idx="112">
                  <c:v>336.7</c:v>
                </c:pt>
                <c:pt idx="113">
                  <c:v>336.7</c:v>
                </c:pt>
                <c:pt idx="114">
                  <c:v>370.2</c:v>
                </c:pt>
                <c:pt idx="115">
                  <c:v>382.9</c:v>
                </c:pt>
                <c:pt idx="116">
                  <c:v>363.9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5-8840-B798-444EC4FD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130720"/>
        <c:axId val="1"/>
      </c:scatterChart>
      <c:valAx>
        <c:axId val="19291307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130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4.030865700031825E-2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8.1150628465262123E-2</c:v>
                </c:pt>
                <c:pt idx="29">
                  <c:v>0</c:v>
                </c:pt>
                <c:pt idx="30">
                  <c:v>5.8926445574498026E-2</c:v>
                </c:pt>
                <c:pt idx="31">
                  <c:v>6.0396092701018901E-2</c:v>
                </c:pt>
                <c:pt idx="32">
                  <c:v>5.8528033160893098E-2</c:v>
                </c:pt>
                <c:pt idx="33">
                  <c:v>0</c:v>
                </c:pt>
                <c:pt idx="34">
                  <c:v>0.10397617662548773</c:v>
                </c:pt>
                <c:pt idx="35">
                  <c:v>0.10561728707589693</c:v>
                </c:pt>
                <c:pt idx="36">
                  <c:v>9.9560286051603206E-2</c:v>
                </c:pt>
                <c:pt idx="37">
                  <c:v>0</c:v>
                </c:pt>
                <c:pt idx="38">
                  <c:v>0.10393337513063323</c:v>
                </c:pt>
                <c:pt idx="39">
                  <c:v>9.9849628130284446E-2</c:v>
                </c:pt>
                <c:pt idx="40">
                  <c:v>0.13766850524570726</c:v>
                </c:pt>
                <c:pt idx="41">
                  <c:v>0.10520464289626924</c:v>
                </c:pt>
                <c:pt idx="42">
                  <c:v>0.11687752760303442</c:v>
                </c:pt>
                <c:pt idx="43">
                  <c:v>8.864398188422877E-2</c:v>
                </c:pt>
                <c:pt idx="44">
                  <c:v>0.10576374382592263</c:v>
                </c:pt>
                <c:pt idx="45">
                  <c:v>0.14516829656880331</c:v>
                </c:pt>
                <c:pt idx="46">
                  <c:v>0.10789216460715065</c:v>
                </c:pt>
                <c:pt idx="47">
                  <c:v>9.9307742717267652E-2</c:v>
                </c:pt>
                <c:pt idx="48">
                  <c:v>0.12402245285410932</c:v>
                </c:pt>
                <c:pt idx="49">
                  <c:v>0.12349474408692307</c:v>
                </c:pt>
                <c:pt idx="50">
                  <c:v>0.13015120396827667</c:v>
                </c:pt>
                <c:pt idx="51">
                  <c:v>0</c:v>
                </c:pt>
                <c:pt idx="52">
                  <c:v>0.18661487569367718</c:v>
                </c:pt>
                <c:pt idx="53">
                  <c:v>0.14976307566071326</c:v>
                </c:pt>
                <c:pt idx="54">
                  <c:v>0.18772172734409781</c:v>
                </c:pt>
                <c:pt idx="55">
                  <c:v>0.28465117935551654</c:v>
                </c:pt>
                <c:pt idx="56">
                  <c:v>0.31988036430281747</c:v>
                </c:pt>
                <c:pt idx="57">
                  <c:v>0</c:v>
                </c:pt>
                <c:pt idx="58">
                  <c:v>0.39027001391035088</c:v>
                </c:pt>
                <c:pt idx="59">
                  <c:v>0.47975252318668465</c:v>
                </c:pt>
                <c:pt idx="60">
                  <c:v>0.51451340634461229</c:v>
                </c:pt>
                <c:pt idx="61">
                  <c:v>0.53743261340846682</c:v>
                </c:pt>
                <c:pt idx="62">
                  <c:v>0.52781017754670434</c:v>
                </c:pt>
                <c:pt idx="63">
                  <c:v>0.56588446515029889</c:v>
                </c:pt>
                <c:pt idx="64">
                  <c:v>0.63257548261218088</c:v>
                </c:pt>
                <c:pt idx="65">
                  <c:v>0.6215417441855382</c:v>
                </c:pt>
                <c:pt idx="66">
                  <c:v>0.71875427064945185</c:v>
                </c:pt>
                <c:pt idx="67">
                  <c:v>0.72215093942003961</c:v>
                </c:pt>
                <c:pt idx="68">
                  <c:v>0</c:v>
                </c:pt>
                <c:pt idx="69">
                  <c:v>0.8893191542368778</c:v>
                </c:pt>
                <c:pt idx="70">
                  <c:v>0.9416998890654924</c:v>
                </c:pt>
                <c:pt idx="71">
                  <c:v>1.0600129178112847</c:v>
                </c:pt>
                <c:pt idx="72">
                  <c:v>1.10855974780774</c:v>
                </c:pt>
                <c:pt idx="73">
                  <c:v>0.97368536914325132</c:v>
                </c:pt>
                <c:pt idx="74">
                  <c:v>1.2248804945914966</c:v>
                </c:pt>
                <c:pt idx="75">
                  <c:v>1.4724221046179484</c:v>
                </c:pt>
                <c:pt idx="76">
                  <c:v>1.6097907879202162</c:v>
                </c:pt>
                <c:pt idx="77">
                  <c:v>1.6578032699411147</c:v>
                </c:pt>
                <c:pt idx="78">
                  <c:v>1.9499355090331496</c:v>
                </c:pt>
                <c:pt idx="79">
                  <c:v>1.8975633264490053</c:v>
                </c:pt>
                <c:pt idx="80">
                  <c:v>2.0694310942656373</c:v>
                </c:pt>
                <c:pt idx="81">
                  <c:v>1.8667849250474289</c:v>
                </c:pt>
                <c:pt idx="82">
                  <c:v>2.1104106741633792</c:v>
                </c:pt>
                <c:pt idx="83">
                  <c:v>2.1155354941062003</c:v>
                </c:pt>
                <c:pt idx="84">
                  <c:v>2.304790577001226</c:v>
                </c:pt>
                <c:pt idx="85">
                  <c:v>2.346275081467307</c:v>
                </c:pt>
                <c:pt idx="86">
                  <c:v>2.3872513810354548</c:v>
                </c:pt>
                <c:pt idx="87">
                  <c:v>2.6750500571834941</c:v>
                </c:pt>
                <c:pt idx="88">
                  <c:v>2.7392375851625608</c:v>
                </c:pt>
                <c:pt idx="89">
                  <c:v>2.8485878403370322</c:v>
                </c:pt>
                <c:pt idx="90">
                  <c:v>3.2173803885305237</c:v>
                </c:pt>
                <c:pt idx="91">
                  <c:v>2.883016027997368</c:v>
                </c:pt>
                <c:pt idx="92">
                  <c:v>3.3192386026664917</c:v>
                </c:pt>
                <c:pt idx="93">
                  <c:v>2.7094336432681665</c:v>
                </c:pt>
                <c:pt idx="94">
                  <c:v>3.1876903428180245</c:v>
                </c:pt>
                <c:pt idx="95">
                  <c:v>3.2538461869610815</c:v>
                </c:pt>
                <c:pt idx="96">
                  <c:v>3.5041192360631173</c:v>
                </c:pt>
                <c:pt idx="97">
                  <c:v>3.0978385134797537</c:v>
                </c:pt>
                <c:pt idx="98">
                  <c:v>3.1131697463060997</c:v>
                </c:pt>
                <c:pt idx="99">
                  <c:v>3.9822505099323915</c:v>
                </c:pt>
                <c:pt idx="100">
                  <c:v>3.5973296276576567</c:v>
                </c:pt>
                <c:pt idx="101">
                  <c:v>3.6974475555928583</c:v>
                </c:pt>
                <c:pt idx="102">
                  <c:v>3.5629350852178359</c:v>
                </c:pt>
                <c:pt idx="103">
                  <c:v>4.4367052279871082</c:v>
                </c:pt>
                <c:pt idx="104">
                  <c:v>2.7286481463048484</c:v>
                </c:pt>
                <c:pt idx="105">
                  <c:v>3.2818063000157127</c:v>
                </c:pt>
                <c:pt idx="106">
                  <c:v>3.7059024335953357</c:v>
                </c:pt>
                <c:pt idx="107">
                  <c:v>3.8400481226937746</c:v>
                </c:pt>
                <c:pt idx="108">
                  <c:v>3.0284079728086808</c:v>
                </c:pt>
                <c:pt idx="109">
                  <c:v>3.4979039615334537</c:v>
                </c:pt>
                <c:pt idx="110">
                  <c:v>2.2121651977745223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2-8B43-A4CE-930438DA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940688"/>
        <c:axId val="1"/>
      </c:scatterChart>
      <c:valAx>
        <c:axId val="191694068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940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-999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8F-CF4F-8E97-94FDE5BB1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944608"/>
        <c:axId val="1"/>
      </c:scatterChart>
      <c:valAx>
        <c:axId val="191694460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944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0.62323399999999995</c:v>
                </c:pt>
                <c:pt idx="1">
                  <c:v>0.74511000000000005</c:v>
                </c:pt>
                <c:pt idx="2">
                  <c:v>0.80583400000000005</c:v>
                </c:pt>
                <c:pt idx="3">
                  <c:v>0.67137599999999997</c:v>
                </c:pt>
                <c:pt idx="4">
                  <c:v>0.64021499999999998</c:v>
                </c:pt>
                <c:pt idx="5">
                  <c:v>0.70888700000000004</c:v>
                </c:pt>
                <c:pt idx="6">
                  <c:v>0.62376500000000001</c:v>
                </c:pt>
                <c:pt idx="7">
                  <c:v>0.75759399999999999</c:v>
                </c:pt>
                <c:pt idx="8">
                  <c:v>0.79674999999999996</c:v>
                </c:pt>
                <c:pt idx="9">
                  <c:v>0.77195999999999998</c:v>
                </c:pt>
                <c:pt idx="10">
                  <c:v>0.77436400000000005</c:v>
                </c:pt>
                <c:pt idx="11">
                  <c:v>0.72681600000000002</c:v>
                </c:pt>
                <c:pt idx="12">
                  <c:v>0.75845300000000004</c:v>
                </c:pt>
                <c:pt idx="13">
                  <c:v>0.82428699999999999</c:v>
                </c:pt>
                <c:pt idx="14">
                  <c:v>0.84720700000000004</c:v>
                </c:pt>
                <c:pt idx="15">
                  <c:v>0.76946599999999998</c:v>
                </c:pt>
                <c:pt idx="16">
                  <c:v>0.785304</c:v>
                </c:pt>
                <c:pt idx="17">
                  <c:v>0.77640500000000001</c:v>
                </c:pt>
                <c:pt idx="18">
                  <c:v>0.72358100000000003</c:v>
                </c:pt>
                <c:pt idx="19">
                  <c:v>0.79344099999999995</c:v>
                </c:pt>
                <c:pt idx="20">
                  <c:v>0.78148899999999999</c:v>
                </c:pt>
                <c:pt idx="21">
                  <c:v>0.71333299999999999</c:v>
                </c:pt>
                <c:pt idx="22">
                  <c:v>0.77113399999999999</c:v>
                </c:pt>
                <c:pt idx="23">
                  <c:v>0.69097600000000003</c:v>
                </c:pt>
                <c:pt idx="24">
                  <c:v>0.896814</c:v>
                </c:pt>
                <c:pt idx="25">
                  <c:v>0.77636700000000003</c:v>
                </c:pt>
                <c:pt idx="26">
                  <c:v>0.74982099999999996</c:v>
                </c:pt>
                <c:pt idx="27">
                  <c:v>0.78462500000000002</c:v>
                </c:pt>
                <c:pt idx="28">
                  <c:v>0.80283400000000005</c:v>
                </c:pt>
                <c:pt idx="29">
                  <c:v>0.796485</c:v>
                </c:pt>
                <c:pt idx="30">
                  <c:v>0.84189700000000001</c:v>
                </c:pt>
                <c:pt idx="31">
                  <c:v>0.84187000000000001</c:v>
                </c:pt>
                <c:pt idx="32">
                  <c:v>0.813967</c:v>
                </c:pt>
                <c:pt idx="33">
                  <c:v>0.88435900000000001</c:v>
                </c:pt>
                <c:pt idx="34">
                  <c:v>0.87844100000000003</c:v>
                </c:pt>
                <c:pt idx="35">
                  <c:v>0.85856399999999999</c:v>
                </c:pt>
                <c:pt idx="36">
                  <c:v>0.86042200000000002</c:v>
                </c:pt>
                <c:pt idx="37">
                  <c:v>0.78239800000000004</c:v>
                </c:pt>
                <c:pt idx="38">
                  <c:v>0.84077000000000002</c:v>
                </c:pt>
                <c:pt idx="39">
                  <c:v>0.86554500000000001</c:v>
                </c:pt>
                <c:pt idx="40">
                  <c:v>0.89789300000000005</c:v>
                </c:pt>
                <c:pt idx="41">
                  <c:v>0.87606499999999998</c:v>
                </c:pt>
                <c:pt idx="42">
                  <c:v>0.88947699999999996</c:v>
                </c:pt>
                <c:pt idx="43">
                  <c:v>0.92385899999999999</c:v>
                </c:pt>
                <c:pt idx="44">
                  <c:v>0.85694099999999995</c:v>
                </c:pt>
                <c:pt idx="45">
                  <c:v>0.91096500000000002</c:v>
                </c:pt>
                <c:pt idx="46">
                  <c:v>0.89086699999999996</c:v>
                </c:pt>
                <c:pt idx="47">
                  <c:v>0.92545999999999995</c:v>
                </c:pt>
                <c:pt idx="48">
                  <c:v>0.95428400000000002</c:v>
                </c:pt>
                <c:pt idx="49">
                  <c:v>0.92218299999999997</c:v>
                </c:pt>
                <c:pt idx="50">
                  <c:v>0.90509700000000004</c:v>
                </c:pt>
                <c:pt idx="51">
                  <c:v>0.18088399999999999</c:v>
                </c:pt>
                <c:pt idx="52">
                  <c:v>0.92256800000000005</c:v>
                </c:pt>
                <c:pt idx="53">
                  <c:v>0.94259800000000005</c:v>
                </c:pt>
                <c:pt idx="54">
                  <c:v>0.91987600000000003</c:v>
                </c:pt>
                <c:pt idx="55">
                  <c:v>0.96442300000000003</c:v>
                </c:pt>
                <c:pt idx="56">
                  <c:v>0.96075999999999995</c:v>
                </c:pt>
                <c:pt idx="57">
                  <c:v>0.16750699999999999</c:v>
                </c:pt>
                <c:pt idx="58">
                  <c:v>0.94920000000000004</c:v>
                </c:pt>
                <c:pt idx="59">
                  <c:v>0.96753100000000003</c:v>
                </c:pt>
                <c:pt idx="60">
                  <c:v>0.97692299999999999</c:v>
                </c:pt>
                <c:pt idx="61">
                  <c:v>0.96753100000000003</c:v>
                </c:pt>
                <c:pt idx="62">
                  <c:v>0.97497800000000001</c:v>
                </c:pt>
                <c:pt idx="63">
                  <c:v>0.98003099999999999</c:v>
                </c:pt>
                <c:pt idx="64">
                  <c:v>0.97389899999999996</c:v>
                </c:pt>
                <c:pt idx="65">
                  <c:v>0.98483299999999996</c:v>
                </c:pt>
                <c:pt idx="66">
                  <c:v>0.984545</c:v>
                </c:pt>
                <c:pt idx="67">
                  <c:v>0.99089700000000003</c:v>
                </c:pt>
                <c:pt idx="68">
                  <c:v>0.69137599999999999</c:v>
                </c:pt>
                <c:pt idx="69">
                  <c:v>0.98697000000000001</c:v>
                </c:pt>
                <c:pt idx="70">
                  <c:v>0.98873599999999995</c:v>
                </c:pt>
                <c:pt idx="71">
                  <c:v>0.98797500000000005</c:v>
                </c:pt>
                <c:pt idx="72">
                  <c:v>0.98914400000000002</c:v>
                </c:pt>
                <c:pt idx="73">
                  <c:v>0.98970400000000003</c:v>
                </c:pt>
                <c:pt idx="74">
                  <c:v>0.97414000000000001</c:v>
                </c:pt>
                <c:pt idx="75">
                  <c:v>0.98880199999999996</c:v>
                </c:pt>
                <c:pt idx="76">
                  <c:v>0.98793399999999998</c:v>
                </c:pt>
                <c:pt idx="77">
                  <c:v>0.98486799999999997</c:v>
                </c:pt>
                <c:pt idx="78">
                  <c:v>0.990201</c:v>
                </c:pt>
                <c:pt idx="79">
                  <c:v>0.99024400000000001</c:v>
                </c:pt>
                <c:pt idx="80">
                  <c:v>0.98582400000000003</c:v>
                </c:pt>
                <c:pt idx="81">
                  <c:v>0.98489599999999999</c:v>
                </c:pt>
                <c:pt idx="82">
                  <c:v>0.98900100000000002</c:v>
                </c:pt>
                <c:pt idx="83">
                  <c:v>0.98635600000000001</c:v>
                </c:pt>
                <c:pt idx="84">
                  <c:v>0.98372700000000002</c:v>
                </c:pt>
                <c:pt idx="85">
                  <c:v>0.98303499999999999</c:v>
                </c:pt>
                <c:pt idx="86">
                  <c:v>0.98585199999999995</c:v>
                </c:pt>
                <c:pt idx="87">
                  <c:v>0.97876200000000002</c:v>
                </c:pt>
                <c:pt idx="88">
                  <c:v>0.98869499999999999</c:v>
                </c:pt>
                <c:pt idx="89">
                  <c:v>0.99071200000000004</c:v>
                </c:pt>
                <c:pt idx="90">
                  <c:v>0.97600200000000004</c:v>
                </c:pt>
                <c:pt idx="91">
                  <c:v>0.98015399999999997</c:v>
                </c:pt>
                <c:pt idx="92">
                  <c:v>0.971692</c:v>
                </c:pt>
                <c:pt idx="93">
                  <c:v>0.98240400000000005</c:v>
                </c:pt>
                <c:pt idx="94">
                  <c:v>0.97325499999999998</c:v>
                </c:pt>
                <c:pt idx="95">
                  <c:v>0.96513499999999997</c:v>
                </c:pt>
                <c:pt idx="96">
                  <c:v>0.96162499999999995</c:v>
                </c:pt>
                <c:pt idx="97">
                  <c:v>0.96905699999999995</c:v>
                </c:pt>
                <c:pt idx="98">
                  <c:v>0.96867499999999995</c:v>
                </c:pt>
                <c:pt idx="99">
                  <c:v>0.96997199999999995</c:v>
                </c:pt>
                <c:pt idx="100">
                  <c:v>0.92794399999999999</c:v>
                </c:pt>
                <c:pt idx="101">
                  <c:v>0.92476599999999998</c:v>
                </c:pt>
                <c:pt idx="102">
                  <c:v>0.935006</c:v>
                </c:pt>
                <c:pt idx="103">
                  <c:v>0.94145599999999996</c:v>
                </c:pt>
                <c:pt idx="104">
                  <c:v>0.90086500000000003</c:v>
                </c:pt>
                <c:pt idx="105">
                  <c:v>0.92057199999999995</c:v>
                </c:pt>
                <c:pt idx="106">
                  <c:v>0.91238600000000003</c:v>
                </c:pt>
                <c:pt idx="107">
                  <c:v>0.88383299999999998</c:v>
                </c:pt>
                <c:pt idx="108">
                  <c:v>0.87136800000000003</c:v>
                </c:pt>
                <c:pt idx="109">
                  <c:v>0.87163400000000002</c:v>
                </c:pt>
                <c:pt idx="110">
                  <c:v>0.86149200000000004</c:v>
                </c:pt>
                <c:pt idx="111">
                  <c:v>0.74295500000000003</c:v>
                </c:pt>
                <c:pt idx="112">
                  <c:v>0.77913399999999999</c:v>
                </c:pt>
                <c:pt idx="113">
                  <c:v>0.58518499999999996</c:v>
                </c:pt>
                <c:pt idx="114">
                  <c:v>0.606576</c:v>
                </c:pt>
                <c:pt idx="115">
                  <c:v>0.65395999999999999</c:v>
                </c:pt>
                <c:pt idx="116">
                  <c:v>0.55504799999999999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2E-B448-97E8-D99D797CF08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0.74061999999999995</c:v>
                </c:pt>
                <c:pt idx="1">
                  <c:v>0.774922</c:v>
                </c:pt>
                <c:pt idx="2">
                  <c:v>0.65524800000000005</c:v>
                </c:pt>
                <c:pt idx="3">
                  <c:v>0.75393699999999997</c:v>
                </c:pt>
                <c:pt idx="4">
                  <c:v>0.46920600000000001</c:v>
                </c:pt>
                <c:pt idx="5">
                  <c:v>0.75737699999999997</c:v>
                </c:pt>
                <c:pt idx="6">
                  <c:v>0.59958100000000003</c:v>
                </c:pt>
                <c:pt idx="7">
                  <c:v>0.75914999999999999</c:v>
                </c:pt>
                <c:pt idx="8">
                  <c:v>0.76781900000000003</c:v>
                </c:pt>
                <c:pt idx="9">
                  <c:v>0.80274100000000004</c:v>
                </c:pt>
                <c:pt idx="10">
                  <c:v>0.79722899999999997</c:v>
                </c:pt>
                <c:pt idx="11">
                  <c:v>0.74320299999999995</c:v>
                </c:pt>
                <c:pt idx="12">
                  <c:v>0.78421200000000002</c:v>
                </c:pt>
                <c:pt idx="13">
                  <c:v>0.78573000000000004</c:v>
                </c:pt>
                <c:pt idx="14">
                  <c:v>0.74112299999999998</c:v>
                </c:pt>
                <c:pt idx="15">
                  <c:v>0.66698299999999999</c:v>
                </c:pt>
                <c:pt idx="16">
                  <c:v>0.72409599999999996</c:v>
                </c:pt>
                <c:pt idx="17">
                  <c:v>0.77237299999999998</c:v>
                </c:pt>
                <c:pt idx="18">
                  <c:v>0.77121200000000001</c:v>
                </c:pt>
                <c:pt idx="19">
                  <c:v>0.70868100000000001</c:v>
                </c:pt>
                <c:pt idx="20">
                  <c:v>0.80295799999999995</c:v>
                </c:pt>
                <c:pt idx="21">
                  <c:v>0.73573900000000003</c:v>
                </c:pt>
                <c:pt idx="22">
                  <c:v>0.73385999999999996</c:v>
                </c:pt>
                <c:pt idx="23">
                  <c:v>0.82666600000000001</c:v>
                </c:pt>
                <c:pt idx="24">
                  <c:v>0.83148999999999995</c:v>
                </c:pt>
                <c:pt idx="25">
                  <c:v>0.73556999999999995</c:v>
                </c:pt>
                <c:pt idx="26">
                  <c:v>0.71189000000000002</c:v>
                </c:pt>
                <c:pt idx="27">
                  <c:v>0.81758699999999995</c:v>
                </c:pt>
                <c:pt idx="28">
                  <c:v>0.844136</c:v>
                </c:pt>
                <c:pt idx="29">
                  <c:v>0.82455299999999998</c:v>
                </c:pt>
                <c:pt idx="30">
                  <c:v>0.83738400000000002</c:v>
                </c:pt>
                <c:pt idx="31">
                  <c:v>0.80152299999999999</c:v>
                </c:pt>
                <c:pt idx="32">
                  <c:v>0.81939099999999998</c:v>
                </c:pt>
                <c:pt idx="33">
                  <c:v>0.77113200000000004</c:v>
                </c:pt>
                <c:pt idx="34">
                  <c:v>0.87476699999999996</c:v>
                </c:pt>
                <c:pt idx="35">
                  <c:v>0.83993799999999996</c:v>
                </c:pt>
                <c:pt idx="36">
                  <c:v>0.83508499999999997</c:v>
                </c:pt>
                <c:pt idx="37">
                  <c:v>0.92223200000000005</c:v>
                </c:pt>
                <c:pt idx="38">
                  <c:v>0.840924</c:v>
                </c:pt>
                <c:pt idx="39">
                  <c:v>0.85506300000000002</c:v>
                </c:pt>
                <c:pt idx="40">
                  <c:v>0.88376299999999997</c:v>
                </c:pt>
                <c:pt idx="41">
                  <c:v>0.90534700000000001</c:v>
                </c:pt>
                <c:pt idx="42">
                  <c:v>0.86324500000000004</c:v>
                </c:pt>
                <c:pt idx="43">
                  <c:v>0.875722</c:v>
                </c:pt>
                <c:pt idx="44">
                  <c:v>0.88475999999999999</c:v>
                </c:pt>
                <c:pt idx="45">
                  <c:v>0.90365600000000001</c:v>
                </c:pt>
                <c:pt idx="46">
                  <c:v>0.88849100000000003</c:v>
                </c:pt>
                <c:pt idx="47">
                  <c:v>0.87615900000000002</c:v>
                </c:pt>
                <c:pt idx="48">
                  <c:v>0.91668499999999997</c:v>
                </c:pt>
                <c:pt idx="49">
                  <c:v>0.91336300000000004</c:v>
                </c:pt>
                <c:pt idx="50">
                  <c:v>0.93477500000000002</c:v>
                </c:pt>
                <c:pt idx="51">
                  <c:v>0.95651900000000001</c:v>
                </c:pt>
                <c:pt idx="52">
                  <c:v>0.93828800000000001</c:v>
                </c:pt>
                <c:pt idx="53">
                  <c:v>0.94530999999999998</c:v>
                </c:pt>
                <c:pt idx="54">
                  <c:v>0.962503</c:v>
                </c:pt>
                <c:pt idx="55">
                  <c:v>0.93982600000000005</c:v>
                </c:pt>
                <c:pt idx="56">
                  <c:v>0.957565</c:v>
                </c:pt>
                <c:pt idx="57">
                  <c:v>0.95527300000000004</c:v>
                </c:pt>
                <c:pt idx="58">
                  <c:v>0.97172700000000001</c:v>
                </c:pt>
                <c:pt idx="59">
                  <c:v>0.97798300000000005</c:v>
                </c:pt>
                <c:pt idx="60">
                  <c:v>0.97631199999999996</c:v>
                </c:pt>
                <c:pt idx="61">
                  <c:v>0.97876200000000002</c:v>
                </c:pt>
                <c:pt idx="62">
                  <c:v>0.98426499999999995</c:v>
                </c:pt>
                <c:pt idx="63">
                  <c:v>0.98298099999999999</c:v>
                </c:pt>
                <c:pt idx="64">
                  <c:v>0.97485900000000003</c:v>
                </c:pt>
                <c:pt idx="65">
                  <c:v>0.98558999999999997</c:v>
                </c:pt>
                <c:pt idx="66">
                  <c:v>0.98927200000000004</c:v>
                </c:pt>
                <c:pt idx="67">
                  <c:v>0.99102000000000001</c:v>
                </c:pt>
                <c:pt idx="68">
                  <c:v>0.99169700000000005</c:v>
                </c:pt>
                <c:pt idx="69">
                  <c:v>0.98985199999999995</c:v>
                </c:pt>
                <c:pt idx="70">
                  <c:v>0.99079099999999998</c:v>
                </c:pt>
                <c:pt idx="71">
                  <c:v>0.99263400000000002</c:v>
                </c:pt>
                <c:pt idx="72">
                  <c:v>0.992008</c:v>
                </c:pt>
                <c:pt idx="73">
                  <c:v>0.95781799999999995</c:v>
                </c:pt>
                <c:pt idx="74">
                  <c:v>0.96858100000000003</c:v>
                </c:pt>
                <c:pt idx="75">
                  <c:v>0.99366100000000002</c:v>
                </c:pt>
                <c:pt idx="76">
                  <c:v>0.99297599999999997</c:v>
                </c:pt>
                <c:pt idx="77">
                  <c:v>0.99234199999999995</c:v>
                </c:pt>
                <c:pt idx="78">
                  <c:v>0.99383100000000002</c:v>
                </c:pt>
                <c:pt idx="79">
                  <c:v>0.99365099999999995</c:v>
                </c:pt>
                <c:pt idx="80">
                  <c:v>0.98914800000000003</c:v>
                </c:pt>
                <c:pt idx="81">
                  <c:v>0.98899400000000004</c:v>
                </c:pt>
                <c:pt idx="82">
                  <c:v>0.98972099999999996</c:v>
                </c:pt>
                <c:pt idx="83">
                  <c:v>0.99023399999999995</c:v>
                </c:pt>
                <c:pt idx="84">
                  <c:v>0.99070100000000005</c:v>
                </c:pt>
                <c:pt idx="85">
                  <c:v>0.98841199999999996</c:v>
                </c:pt>
                <c:pt idx="86">
                  <c:v>0.98733899999999997</c:v>
                </c:pt>
                <c:pt idx="87">
                  <c:v>0.98721199999999998</c:v>
                </c:pt>
                <c:pt idx="88">
                  <c:v>0.98591499999999999</c:v>
                </c:pt>
                <c:pt idx="89">
                  <c:v>0.98365499999999995</c:v>
                </c:pt>
                <c:pt idx="90">
                  <c:v>0.99171799999999999</c:v>
                </c:pt>
                <c:pt idx="91">
                  <c:v>0.98881799999999997</c:v>
                </c:pt>
                <c:pt idx="92">
                  <c:v>0.98025899999999999</c:v>
                </c:pt>
                <c:pt idx="93">
                  <c:v>0.98373299999999997</c:v>
                </c:pt>
                <c:pt idx="94">
                  <c:v>0.98529900000000004</c:v>
                </c:pt>
                <c:pt idx="95">
                  <c:v>0.98140300000000003</c:v>
                </c:pt>
                <c:pt idx="96">
                  <c:v>0.984182</c:v>
                </c:pt>
                <c:pt idx="97">
                  <c:v>0.98812900000000004</c:v>
                </c:pt>
                <c:pt idx="98">
                  <c:v>0.97751699999999997</c:v>
                </c:pt>
                <c:pt idx="99">
                  <c:v>0.98651200000000006</c:v>
                </c:pt>
                <c:pt idx="100">
                  <c:v>0.98266200000000004</c:v>
                </c:pt>
                <c:pt idx="101">
                  <c:v>0.98349699999999995</c:v>
                </c:pt>
                <c:pt idx="102">
                  <c:v>0.97023199999999998</c:v>
                </c:pt>
                <c:pt idx="103">
                  <c:v>0.96576099999999998</c:v>
                </c:pt>
                <c:pt idx="104">
                  <c:v>0.969611</c:v>
                </c:pt>
                <c:pt idx="105">
                  <c:v>0.96426100000000003</c:v>
                </c:pt>
                <c:pt idx="106">
                  <c:v>0.96662899999999996</c:v>
                </c:pt>
                <c:pt idx="107">
                  <c:v>0.95142499999999997</c:v>
                </c:pt>
                <c:pt idx="108">
                  <c:v>0.95291400000000004</c:v>
                </c:pt>
                <c:pt idx="109">
                  <c:v>0.95567100000000005</c:v>
                </c:pt>
                <c:pt idx="110">
                  <c:v>0.95222099999999998</c:v>
                </c:pt>
                <c:pt idx="111">
                  <c:v>0.95749099999999998</c:v>
                </c:pt>
                <c:pt idx="112">
                  <c:v>0.93744499999999997</c:v>
                </c:pt>
                <c:pt idx="113">
                  <c:v>0.94431600000000004</c:v>
                </c:pt>
                <c:pt idx="114">
                  <c:v>0.91962299999999997</c:v>
                </c:pt>
                <c:pt idx="115">
                  <c:v>0.905864</c:v>
                </c:pt>
                <c:pt idx="116">
                  <c:v>0.8831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2E-B448-97E8-D99D797C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69232"/>
        <c:axId val="1"/>
      </c:scatterChart>
      <c:valAx>
        <c:axId val="19170692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69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0.15667318485874643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0.12381442746827924</c:v>
                </c:pt>
                <c:pt idx="29">
                  <c:v>0</c:v>
                </c:pt>
                <c:pt idx="30">
                  <c:v>0.14105995456362555</c:v>
                </c:pt>
                <c:pt idx="31">
                  <c:v>0.12846120022407079</c:v>
                </c:pt>
                <c:pt idx="32">
                  <c:v>0.12663448965464197</c:v>
                </c:pt>
                <c:pt idx="33">
                  <c:v>0</c:v>
                </c:pt>
                <c:pt idx="34">
                  <c:v>0.13807194492736063</c:v>
                </c:pt>
                <c:pt idx="35">
                  <c:v>0.14598877973791269</c:v>
                </c:pt>
                <c:pt idx="36">
                  <c:v>0.15173060246639244</c:v>
                </c:pt>
                <c:pt idx="37">
                  <c:v>0</c:v>
                </c:pt>
                <c:pt idx="38">
                  <c:v>0.14540519276160505</c:v>
                </c:pt>
                <c:pt idx="39">
                  <c:v>0.1374623124872833</c:v>
                </c:pt>
                <c:pt idx="40">
                  <c:v>0.15110102468262068</c:v>
                </c:pt>
                <c:pt idx="41">
                  <c:v>0.12973301251648434</c:v>
                </c:pt>
                <c:pt idx="42">
                  <c:v>0.15656669782102733</c:v>
                </c:pt>
                <c:pt idx="43">
                  <c:v>0.14651453752413171</c:v>
                </c:pt>
                <c:pt idx="44">
                  <c:v>0.15402825011000548</c:v>
                </c:pt>
                <c:pt idx="45">
                  <c:v>0.19423069122180758</c:v>
                </c:pt>
                <c:pt idx="46">
                  <c:v>0.16911052952353631</c:v>
                </c:pt>
                <c:pt idx="47">
                  <c:v>0.18823019350127787</c:v>
                </c:pt>
                <c:pt idx="48">
                  <c:v>0.19791080195903937</c:v>
                </c:pt>
                <c:pt idx="49">
                  <c:v>0.1867186655618403</c:v>
                </c:pt>
                <c:pt idx="50">
                  <c:v>0.1892817727906965</c:v>
                </c:pt>
                <c:pt idx="51">
                  <c:v>0</c:v>
                </c:pt>
                <c:pt idx="52">
                  <c:v>0.22088510980930856</c:v>
                </c:pt>
                <c:pt idx="53">
                  <c:v>0.21093631686711437</c:v>
                </c:pt>
                <c:pt idx="54">
                  <c:v>0.19721900367678555</c:v>
                </c:pt>
                <c:pt idx="55">
                  <c:v>0.22675870953998015</c:v>
                </c:pt>
                <c:pt idx="56">
                  <c:v>0.2440892545790459</c:v>
                </c:pt>
                <c:pt idx="57">
                  <c:v>0</c:v>
                </c:pt>
                <c:pt idx="58">
                  <c:v>0.25072319720983294</c:v>
                </c:pt>
                <c:pt idx="59">
                  <c:v>0.26183165909205258</c:v>
                </c:pt>
                <c:pt idx="60">
                  <c:v>0.27808552897996436</c:v>
                </c:pt>
                <c:pt idx="61">
                  <c:v>0.2854848980850842</c:v>
                </c:pt>
                <c:pt idx="62">
                  <c:v>0.26820567255687278</c:v>
                </c:pt>
                <c:pt idx="63">
                  <c:v>0.28430592915678587</c:v>
                </c:pt>
                <c:pt idx="64">
                  <c:v>0.30258034140807122</c:v>
                </c:pt>
                <c:pt idx="65">
                  <c:v>0.30515916305490848</c:v>
                </c:pt>
                <c:pt idx="66">
                  <c:v>0.31986842702236745</c:v>
                </c:pt>
                <c:pt idx="67">
                  <c:v>0.32820957440993875</c:v>
                </c:pt>
                <c:pt idx="68">
                  <c:v>0</c:v>
                </c:pt>
                <c:pt idx="69">
                  <c:v>0.33421764988920122</c:v>
                </c:pt>
                <c:pt idx="70">
                  <c:v>0.3246278524036228</c:v>
                </c:pt>
                <c:pt idx="71">
                  <c:v>0.33793481503467016</c:v>
                </c:pt>
                <c:pt idx="72">
                  <c:v>0.33434980933266795</c:v>
                </c:pt>
                <c:pt idx="73">
                  <c:v>0.33720208724232426</c:v>
                </c:pt>
                <c:pt idx="74">
                  <c:v>0.26909652690550573</c:v>
                </c:pt>
                <c:pt idx="75">
                  <c:v>0.33499937998194873</c:v>
                </c:pt>
                <c:pt idx="76">
                  <c:v>0.32482474756982194</c:v>
                </c:pt>
                <c:pt idx="77">
                  <c:v>0.31924411580605883</c:v>
                </c:pt>
                <c:pt idx="78">
                  <c:v>0.31982220705646686</c:v>
                </c:pt>
                <c:pt idx="79">
                  <c:v>0.31941130302652698</c:v>
                </c:pt>
                <c:pt idx="80">
                  <c:v>0.30483995639499317</c:v>
                </c:pt>
                <c:pt idx="81">
                  <c:v>0.27642615585890251</c:v>
                </c:pt>
                <c:pt idx="82">
                  <c:v>0.29381427508426727</c:v>
                </c:pt>
                <c:pt idx="83">
                  <c:v>0.27322849442400493</c:v>
                </c:pt>
                <c:pt idx="84">
                  <c:v>0.29974023329067528</c:v>
                </c:pt>
                <c:pt idx="85">
                  <c:v>0.30182113257584237</c:v>
                </c:pt>
                <c:pt idx="86">
                  <c:v>0.290780784317278</c:v>
                </c:pt>
                <c:pt idx="87">
                  <c:v>0.27398638779704576</c:v>
                </c:pt>
                <c:pt idx="88">
                  <c:v>0.26959419510327132</c:v>
                </c:pt>
                <c:pt idx="89">
                  <c:v>0.26444397924332175</c:v>
                </c:pt>
                <c:pt idx="90">
                  <c:v>0.24210306799641806</c:v>
                </c:pt>
                <c:pt idx="91">
                  <c:v>0.25457690652022402</c:v>
                </c:pt>
                <c:pt idx="92">
                  <c:v>0.25014661472214783</c:v>
                </c:pt>
                <c:pt idx="93">
                  <c:v>0.2344575145127262</c:v>
                </c:pt>
                <c:pt idx="94">
                  <c:v>0.24498329901063756</c:v>
                </c:pt>
                <c:pt idx="95">
                  <c:v>0.22285126559541343</c:v>
                </c:pt>
                <c:pt idx="96">
                  <c:v>0.22789782134650455</c:v>
                </c:pt>
                <c:pt idx="97">
                  <c:v>0.20155547084381059</c:v>
                </c:pt>
                <c:pt idx="98">
                  <c:v>0.20151080470084115</c:v>
                </c:pt>
                <c:pt idx="99">
                  <c:v>0.20616922011859246</c:v>
                </c:pt>
                <c:pt idx="100">
                  <c:v>0.17689333858827633</c:v>
                </c:pt>
                <c:pt idx="101">
                  <c:v>0.17893000016599439</c:v>
                </c:pt>
                <c:pt idx="102">
                  <c:v>0.15603602644069151</c:v>
                </c:pt>
                <c:pt idx="103">
                  <c:v>0.15924565426406831</c:v>
                </c:pt>
                <c:pt idx="104">
                  <c:v>0.13826474807585604</c:v>
                </c:pt>
                <c:pt idx="105">
                  <c:v>0.1346561573147676</c:v>
                </c:pt>
                <c:pt idx="106">
                  <c:v>0.13611472392329607</c:v>
                </c:pt>
                <c:pt idx="107">
                  <c:v>0.13936391349439034</c:v>
                </c:pt>
                <c:pt idx="108">
                  <c:v>0.12490036724447456</c:v>
                </c:pt>
                <c:pt idx="109">
                  <c:v>0.10993695385782715</c:v>
                </c:pt>
                <c:pt idx="110">
                  <c:v>0.11598329132497905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F0-344F-BD5A-68B3D883930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0.11462051288031137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0.13313046785850138</c:v>
                </c:pt>
                <c:pt idx="29">
                  <c:v>0</c:v>
                </c:pt>
                <c:pt idx="30">
                  <c:v>0.11171623663601206</c:v>
                </c:pt>
                <c:pt idx="31">
                  <c:v>0.11579593304104566</c:v>
                </c:pt>
                <c:pt idx="32">
                  <c:v>0.13039085141380127</c:v>
                </c:pt>
                <c:pt idx="33">
                  <c:v>0</c:v>
                </c:pt>
                <c:pt idx="34">
                  <c:v>0.16069042498897756</c:v>
                </c:pt>
                <c:pt idx="35">
                  <c:v>0.13794474139270416</c:v>
                </c:pt>
                <c:pt idx="36">
                  <c:v>0.13968281554658815</c:v>
                </c:pt>
                <c:pt idx="37">
                  <c:v>0</c:v>
                </c:pt>
                <c:pt idx="38">
                  <c:v>0.12583924238497957</c:v>
                </c:pt>
                <c:pt idx="39">
                  <c:v>0.13611219719173842</c:v>
                </c:pt>
                <c:pt idx="40">
                  <c:v>0.15875455891031159</c:v>
                </c:pt>
                <c:pt idx="41">
                  <c:v>0.14557713576126818</c:v>
                </c:pt>
                <c:pt idx="42">
                  <c:v>0.15007306573791565</c:v>
                </c:pt>
                <c:pt idx="43">
                  <c:v>0.14865271330147678</c:v>
                </c:pt>
                <c:pt idx="44">
                  <c:v>0.14305549525036304</c:v>
                </c:pt>
                <c:pt idx="45">
                  <c:v>0.15898752842371466</c:v>
                </c:pt>
                <c:pt idx="46">
                  <c:v>0.14288813741920042</c:v>
                </c:pt>
                <c:pt idx="47">
                  <c:v>0.13786517369556237</c:v>
                </c:pt>
                <c:pt idx="48">
                  <c:v>0.17493642162679793</c:v>
                </c:pt>
                <c:pt idx="49">
                  <c:v>0.16476597513696145</c:v>
                </c:pt>
                <c:pt idx="50">
                  <c:v>0.18269126387494228</c:v>
                </c:pt>
                <c:pt idx="51">
                  <c:v>0</c:v>
                </c:pt>
                <c:pt idx="52">
                  <c:v>0.19965533323851137</c:v>
                </c:pt>
                <c:pt idx="53">
                  <c:v>0.19456358405808832</c:v>
                </c:pt>
                <c:pt idx="54">
                  <c:v>0.21940692237937662</c:v>
                </c:pt>
                <c:pt idx="55">
                  <c:v>0.2176776715247643</c:v>
                </c:pt>
                <c:pt idx="56">
                  <c:v>0.22485160954897968</c:v>
                </c:pt>
                <c:pt idx="57">
                  <c:v>0</c:v>
                </c:pt>
                <c:pt idx="58">
                  <c:v>0.24350504115450675</c:v>
                </c:pt>
                <c:pt idx="59">
                  <c:v>0.27459693758808773</c:v>
                </c:pt>
                <c:pt idx="60">
                  <c:v>0.26923137950927162</c:v>
                </c:pt>
                <c:pt idx="61">
                  <c:v>0.2872455021530535</c:v>
                </c:pt>
                <c:pt idx="62">
                  <c:v>0.29815733567470748</c:v>
                </c:pt>
                <c:pt idx="63">
                  <c:v>0.30007433405158213</c:v>
                </c:pt>
                <c:pt idx="64">
                  <c:v>0.30156240766022235</c:v>
                </c:pt>
                <c:pt idx="65">
                  <c:v>0.3105332390794211</c:v>
                </c:pt>
                <c:pt idx="66">
                  <c:v>0.31121837606116354</c:v>
                </c:pt>
                <c:pt idx="67">
                  <c:v>0.3198710306003445</c:v>
                </c:pt>
                <c:pt idx="68">
                  <c:v>0</c:v>
                </c:pt>
                <c:pt idx="69">
                  <c:v>0.34993093491841404</c:v>
                </c:pt>
                <c:pt idx="70">
                  <c:v>0.34557938456510928</c:v>
                </c:pt>
                <c:pt idx="71">
                  <c:v>0.35848040112527879</c:v>
                </c:pt>
                <c:pt idx="72">
                  <c:v>0.35521408058552406</c:v>
                </c:pt>
                <c:pt idx="73">
                  <c:v>0.27651392280450315</c:v>
                </c:pt>
                <c:pt idx="74">
                  <c:v>0.37057574291524026</c:v>
                </c:pt>
                <c:pt idx="75">
                  <c:v>0.36996531694992496</c:v>
                </c:pt>
                <c:pt idx="76">
                  <c:v>0.3643266258380809</c:v>
                </c:pt>
                <c:pt idx="77">
                  <c:v>0.35829834239437836</c:v>
                </c:pt>
                <c:pt idx="78">
                  <c:v>0.35816963703849664</c:v>
                </c:pt>
                <c:pt idx="79">
                  <c:v>0.34888934714057068</c:v>
                </c:pt>
                <c:pt idx="80">
                  <c:v>0.34663564438984368</c:v>
                </c:pt>
                <c:pt idx="81">
                  <c:v>0.34397317158081925</c:v>
                </c:pt>
                <c:pt idx="82">
                  <c:v>0.32851674054705532</c:v>
                </c:pt>
                <c:pt idx="83">
                  <c:v>0.33641438581356814</c:v>
                </c:pt>
                <c:pt idx="84">
                  <c:v>0.34218076082755328</c:v>
                </c:pt>
                <c:pt idx="85">
                  <c:v>0.32909546915559174</c:v>
                </c:pt>
                <c:pt idx="86">
                  <c:v>0.3378201088765862</c:v>
                </c:pt>
                <c:pt idx="87">
                  <c:v>0.32755859968911283</c:v>
                </c:pt>
                <c:pt idx="88">
                  <c:v>0.31332198434948288</c:v>
                </c:pt>
                <c:pt idx="89">
                  <c:v>0.31615604665574787</c:v>
                </c:pt>
                <c:pt idx="90">
                  <c:v>0.33649420362267701</c:v>
                </c:pt>
                <c:pt idx="91">
                  <c:v>0.31529944028952978</c:v>
                </c:pt>
                <c:pt idx="92">
                  <c:v>0.32925304315588233</c:v>
                </c:pt>
                <c:pt idx="93">
                  <c:v>0.2919074285332075</c:v>
                </c:pt>
                <c:pt idx="94">
                  <c:v>0.31484922263526571</c:v>
                </c:pt>
                <c:pt idx="95">
                  <c:v>0.30586583919456772</c:v>
                </c:pt>
                <c:pt idx="96">
                  <c:v>0.3002647855828216</c:v>
                </c:pt>
                <c:pt idx="97">
                  <c:v>0.30681234779789573</c:v>
                </c:pt>
                <c:pt idx="98">
                  <c:v>0.28852068516869978</c:v>
                </c:pt>
                <c:pt idx="99">
                  <c:v>0.29184607142553443</c:v>
                </c:pt>
                <c:pt idx="100">
                  <c:v>0.27152288775633138</c:v>
                </c:pt>
                <c:pt idx="101">
                  <c:v>0.27768490630874654</c:v>
                </c:pt>
                <c:pt idx="102">
                  <c:v>0.24932163318399089</c:v>
                </c:pt>
                <c:pt idx="103">
                  <c:v>0.24267772794987344</c:v>
                </c:pt>
                <c:pt idx="104">
                  <c:v>0.22776902813191144</c:v>
                </c:pt>
                <c:pt idx="105">
                  <c:v>0.21843835208733714</c:v>
                </c:pt>
                <c:pt idx="106">
                  <c:v>0.22268691373773075</c:v>
                </c:pt>
                <c:pt idx="107">
                  <c:v>0.19121855629821274</c:v>
                </c:pt>
                <c:pt idx="108">
                  <c:v>0.19985094436542974</c:v>
                </c:pt>
                <c:pt idx="109">
                  <c:v>0.19871226790821528</c:v>
                </c:pt>
                <c:pt idx="110">
                  <c:v>0.19209645237202524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F0-344F-BD5A-68B3D8839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81952"/>
        <c:axId val="1"/>
      </c:scatterChart>
      <c:valAx>
        <c:axId val="19172819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81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585.6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770.8</c:v>
                </c:pt>
                <c:pt idx="29">
                  <c:v>-999</c:v>
                </c:pt>
                <c:pt idx="30">
                  <c:v>669.8</c:v>
                </c:pt>
                <c:pt idx="31">
                  <c:v>662.1</c:v>
                </c:pt>
                <c:pt idx="32">
                  <c:v>567.29999999999995</c:v>
                </c:pt>
                <c:pt idx="33">
                  <c:v>-999</c:v>
                </c:pt>
                <c:pt idx="34">
                  <c:v>650.79999999999995</c:v>
                </c:pt>
                <c:pt idx="35">
                  <c:v>768.1</c:v>
                </c:pt>
                <c:pt idx="36">
                  <c:v>718.6</c:v>
                </c:pt>
                <c:pt idx="37">
                  <c:v>-999</c:v>
                </c:pt>
                <c:pt idx="38">
                  <c:v>690.9</c:v>
                </c:pt>
                <c:pt idx="39">
                  <c:v>616.9</c:v>
                </c:pt>
                <c:pt idx="40">
                  <c:v>733.4</c:v>
                </c:pt>
                <c:pt idx="41">
                  <c:v>608.6</c:v>
                </c:pt>
                <c:pt idx="42">
                  <c:v>656.8</c:v>
                </c:pt>
                <c:pt idx="43">
                  <c:v>498.6</c:v>
                </c:pt>
                <c:pt idx="44">
                  <c:v>631.20000000000005</c:v>
                </c:pt>
                <c:pt idx="45">
                  <c:v>772.4</c:v>
                </c:pt>
                <c:pt idx="46">
                  <c:v>639.20000000000005</c:v>
                </c:pt>
                <c:pt idx="47">
                  <c:v>621.5</c:v>
                </c:pt>
                <c:pt idx="48">
                  <c:v>592.5</c:v>
                </c:pt>
                <c:pt idx="49">
                  <c:v>630.1</c:v>
                </c:pt>
                <c:pt idx="50">
                  <c:v>596.4</c:v>
                </c:pt>
                <c:pt idx="51">
                  <c:v>-999</c:v>
                </c:pt>
                <c:pt idx="52">
                  <c:v>780.5</c:v>
                </c:pt>
                <c:pt idx="53">
                  <c:v>646.29999999999995</c:v>
                </c:pt>
                <c:pt idx="54">
                  <c:v>615.1</c:v>
                </c:pt>
                <c:pt idx="55">
                  <c:v>745.2</c:v>
                </c:pt>
                <c:pt idx="56">
                  <c:v>800</c:v>
                </c:pt>
                <c:pt idx="57">
                  <c:v>-999</c:v>
                </c:pt>
                <c:pt idx="58">
                  <c:v>800</c:v>
                </c:pt>
                <c:pt idx="59">
                  <c:v>796.2</c:v>
                </c:pt>
                <c:pt idx="60">
                  <c:v>800</c:v>
                </c:pt>
                <c:pt idx="61">
                  <c:v>779.1</c:v>
                </c:pt>
                <c:pt idx="62">
                  <c:v>685.1</c:v>
                </c:pt>
                <c:pt idx="63">
                  <c:v>732.5</c:v>
                </c:pt>
                <c:pt idx="64">
                  <c:v>760.9</c:v>
                </c:pt>
                <c:pt idx="65">
                  <c:v>721.2</c:v>
                </c:pt>
                <c:pt idx="66">
                  <c:v>729.3</c:v>
                </c:pt>
                <c:pt idx="67">
                  <c:v>710.3</c:v>
                </c:pt>
                <c:pt idx="68">
                  <c:v>-999</c:v>
                </c:pt>
                <c:pt idx="69">
                  <c:v>682.6</c:v>
                </c:pt>
                <c:pt idx="70">
                  <c:v>694.7</c:v>
                </c:pt>
                <c:pt idx="71">
                  <c:v>690.6</c:v>
                </c:pt>
                <c:pt idx="72">
                  <c:v>659.9</c:v>
                </c:pt>
                <c:pt idx="73">
                  <c:v>674</c:v>
                </c:pt>
                <c:pt idx="74">
                  <c:v>580</c:v>
                </c:pt>
                <c:pt idx="75">
                  <c:v>620.9</c:v>
                </c:pt>
                <c:pt idx="76">
                  <c:v>632.1</c:v>
                </c:pt>
                <c:pt idx="77">
                  <c:v>612.1</c:v>
                </c:pt>
                <c:pt idx="78">
                  <c:v>660.4</c:v>
                </c:pt>
                <c:pt idx="79">
                  <c:v>645.6</c:v>
                </c:pt>
                <c:pt idx="80">
                  <c:v>653.5</c:v>
                </c:pt>
                <c:pt idx="81">
                  <c:v>574.70000000000005</c:v>
                </c:pt>
                <c:pt idx="82">
                  <c:v>633.5</c:v>
                </c:pt>
                <c:pt idx="83">
                  <c:v>605.1</c:v>
                </c:pt>
                <c:pt idx="84">
                  <c:v>589.9</c:v>
                </c:pt>
                <c:pt idx="85">
                  <c:v>571</c:v>
                </c:pt>
                <c:pt idx="86">
                  <c:v>550.70000000000005</c:v>
                </c:pt>
                <c:pt idx="87">
                  <c:v>559.70000000000005</c:v>
                </c:pt>
                <c:pt idx="88">
                  <c:v>587.70000000000005</c:v>
                </c:pt>
                <c:pt idx="89">
                  <c:v>534.9</c:v>
                </c:pt>
                <c:pt idx="90">
                  <c:v>540.9</c:v>
                </c:pt>
                <c:pt idx="91">
                  <c:v>510</c:v>
                </c:pt>
                <c:pt idx="92">
                  <c:v>514.4</c:v>
                </c:pt>
                <c:pt idx="93">
                  <c:v>463.5</c:v>
                </c:pt>
                <c:pt idx="94">
                  <c:v>543.70000000000005</c:v>
                </c:pt>
                <c:pt idx="95">
                  <c:v>511.3</c:v>
                </c:pt>
                <c:pt idx="96">
                  <c:v>500.1</c:v>
                </c:pt>
                <c:pt idx="97">
                  <c:v>449.1</c:v>
                </c:pt>
                <c:pt idx="98">
                  <c:v>500.1</c:v>
                </c:pt>
                <c:pt idx="99">
                  <c:v>529.5</c:v>
                </c:pt>
                <c:pt idx="100">
                  <c:v>517.9</c:v>
                </c:pt>
                <c:pt idx="101">
                  <c:v>570.1</c:v>
                </c:pt>
                <c:pt idx="102">
                  <c:v>441.6</c:v>
                </c:pt>
                <c:pt idx="103">
                  <c:v>543.79999999999995</c:v>
                </c:pt>
                <c:pt idx="104">
                  <c:v>436.9</c:v>
                </c:pt>
                <c:pt idx="105">
                  <c:v>482.8</c:v>
                </c:pt>
                <c:pt idx="106">
                  <c:v>583.6</c:v>
                </c:pt>
                <c:pt idx="107">
                  <c:v>575.9</c:v>
                </c:pt>
                <c:pt idx="108">
                  <c:v>457.3</c:v>
                </c:pt>
                <c:pt idx="109">
                  <c:v>482.5</c:v>
                </c:pt>
                <c:pt idx="110">
                  <c:v>525.4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9-3C45-8F20-878C997FD45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719.2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725</c:v>
                </c:pt>
                <c:pt idx="29">
                  <c:v>-999</c:v>
                </c:pt>
                <c:pt idx="30">
                  <c:v>717.9</c:v>
                </c:pt>
                <c:pt idx="31">
                  <c:v>800</c:v>
                </c:pt>
                <c:pt idx="32">
                  <c:v>800</c:v>
                </c:pt>
                <c:pt idx="33">
                  <c:v>-999</c:v>
                </c:pt>
                <c:pt idx="34">
                  <c:v>752.2</c:v>
                </c:pt>
                <c:pt idx="35">
                  <c:v>768.7</c:v>
                </c:pt>
                <c:pt idx="36">
                  <c:v>784.9</c:v>
                </c:pt>
                <c:pt idx="37">
                  <c:v>-999</c:v>
                </c:pt>
                <c:pt idx="38">
                  <c:v>633.4</c:v>
                </c:pt>
                <c:pt idx="39">
                  <c:v>660.9</c:v>
                </c:pt>
                <c:pt idx="40">
                  <c:v>707.8</c:v>
                </c:pt>
                <c:pt idx="41">
                  <c:v>631</c:v>
                </c:pt>
                <c:pt idx="42">
                  <c:v>739.8</c:v>
                </c:pt>
                <c:pt idx="43">
                  <c:v>647.70000000000005</c:v>
                </c:pt>
                <c:pt idx="44">
                  <c:v>751.7</c:v>
                </c:pt>
                <c:pt idx="45">
                  <c:v>694.2</c:v>
                </c:pt>
                <c:pt idx="46">
                  <c:v>668.3</c:v>
                </c:pt>
                <c:pt idx="47">
                  <c:v>683.6</c:v>
                </c:pt>
                <c:pt idx="48">
                  <c:v>664.6</c:v>
                </c:pt>
                <c:pt idx="49">
                  <c:v>700.1</c:v>
                </c:pt>
                <c:pt idx="50">
                  <c:v>695.8</c:v>
                </c:pt>
                <c:pt idx="51">
                  <c:v>-999</c:v>
                </c:pt>
                <c:pt idx="52">
                  <c:v>747.2</c:v>
                </c:pt>
                <c:pt idx="53">
                  <c:v>680.9</c:v>
                </c:pt>
                <c:pt idx="54">
                  <c:v>674.8</c:v>
                </c:pt>
                <c:pt idx="55">
                  <c:v>695.5</c:v>
                </c:pt>
                <c:pt idx="56">
                  <c:v>785.4</c:v>
                </c:pt>
                <c:pt idx="57">
                  <c:v>-999</c:v>
                </c:pt>
                <c:pt idx="58">
                  <c:v>800</c:v>
                </c:pt>
                <c:pt idx="59">
                  <c:v>743.7</c:v>
                </c:pt>
                <c:pt idx="60">
                  <c:v>796.2</c:v>
                </c:pt>
                <c:pt idx="61">
                  <c:v>783.1</c:v>
                </c:pt>
                <c:pt idx="62">
                  <c:v>800</c:v>
                </c:pt>
                <c:pt idx="63">
                  <c:v>699.1</c:v>
                </c:pt>
                <c:pt idx="64">
                  <c:v>800</c:v>
                </c:pt>
                <c:pt idx="65">
                  <c:v>764.9</c:v>
                </c:pt>
                <c:pt idx="66">
                  <c:v>764.2</c:v>
                </c:pt>
                <c:pt idx="67">
                  <c:v>737.2</c:v>
                </c:pt>
                <c:pt idx="68">
                  <c:v>-999</c:v>
                </c:pt>
                <c:pt idx="69">
                  <c:v>719.5</c:v>
                </c:pt>
                <c:pt idx="70">
                  <c:v>690.2</c:v>
                </c:pt>
                <c:pt idx="71">
                  <c:v>694.2</c:v>
                </c:pt>
                <c:pt idx="72">
                  <c:v>697.3</c:v>
                </c:pt>
                <c:pt idx="73">
                  <c:v>624.6</c:v>
                </c:pt>
                <c:pt idx="74">
                  <c:v>665.2</c:v>
                </c:pt>
                <c:pt idx="75">
                  <c:v>623.9</c:v>
                </c:pt>
                <c:pt idx="76">
                  <c:v>625.29999999999995</c:v>
                </c:pt>
                <c:pt idx="77">
                  <c:v>623.6</c:v>
                </c:pt>
                <c:pt idx="78">
                  <c:v>610.29999999999995</c:v>
                </c:pt>
                <c:pt idx="79">
                  <c:v>601.9</c:v>
                </c:pt>
                <c:pt idx="80">
                  <c:v>594.79999999999995</c:v>
                </c:pt>
                <c:pt idx="81">
                  <c:v>578.9</c:v>
                </c:pt>
                <c:pt idx="82">
                  <c:v>545.6</c:v>
                </c:pt>
                <c:pt idx="83">
                  <c:v>583.70000000000005</c:v>
                </c:pt>
                <c:pt idx="84">
                  <c:v>552.79999999999995</c:v>
                </c:pt>
                <c:pt idx="85">
                  <c:v>565.4</c:v>
                </c:pt>
                <c:pt idx="86">
                  <c:v>544.79999999999995</c:v>
                </c:pt>
                <c:pt idx="87">
                  <c:v>540.79999999999995</c:v>
                </c:pt>
                <c:pt idx="88">
                  <c:v>520.5</c:v>
                </c:pt>
                <c:pt idx="89">
                  <c:v>635.4</c:v>
                </c:pt>
                <c:pt idx="90">
                  <c:v>521.29999999999995</c:v>
                </c:pt>
                <c:pt idx="91">
                  <c:v>578.6</c:v>
                </c:pt>
                <c:pt idx="92">
                  <c:v>529</c:v>
                </c:pt>
                <c:pt idx="93">
                  <c:v>534.4</c:v>
                </c:pt>
                <c:pt idx="94">
                  <c:v>513.70000000000005</c:v>
                </c:pt>
                <c:pt idx="95">
                  <c:v>515.20000000000005</c:v>
                </c:pt>
                <c:pt idx="96">
                  <c:v>559</c:v>
                </c:pt>
                <c:pt idx="97">
                  <c:v>516.9</c:v>
                </c:pt>
                <c:pt idx="98">
                  <c:v>574.79999999999995</c:v>
                </c:pt>
                <c:pt idx="99">
                  <c:v>478.9</c:v>
                </c:pt>
                <c:pt idx="100">
                  <c:v>515.1</c:v>
                </c:pt>
                <c:pt idx="101">
                  <c:v>519</c:v>
                </c:pt>
                <c:pt idx="102">
                  <c:v>528.79999999999995</c:v>
                </c:pt>
                <c:pt idx="103">
                  <c:v>528</c:v>
                </c:pt>
                <c:pt idx="104">
                  <c:v>475.2</c:v>
                </c:pt>
                <c:pt idx="105">
                  <c:v>528.1</c:v>
                </c:pt>
                <c:pt idx="106">
                  <c:v>524.29999999999995</c:v>
                </c:pt>
                <c:pt idx="107">
                  <c:v>516</c:v>
                </c:pt>
                <c:pt idx="108">
                  <c:v>468.8</c:v>
                </c:pt>
                <c:pt idx="109">
                  <c:v>544.70000000000005</c:v>
                </c:pt>
                <c:pt idx="110">
                  <c:v>541.70000000000005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89-3C45-8F20-878C997FD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250064"/>
        <c:axId val="1"/>
      </c:scatterChart>
      <c:valAx>
        <c:axId val="19292500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250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785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1202</c:v>
                </c:pt>
                <c:pt idx="29">
                  <c:v>-999</c:v>
                </c:pt>
                <c:pt idx="30">
                  <c:v>1679</c:v>
                </c:pt>
                <c:pt idx="31">
                  <c:v>1675</c:v>
                </c:pt>
                <c:pt idx="32">
                  <c:v>1589</c:v>
                </c:pt>
                <c:pt idx="33">
                  <c:v>-999</c:v>
                </c:pt>
                <c:pt idx="34">
                  <c:v>805</c:v>
                </c:pt>
                <c:pt idx="35">
                  <c:v>557</c:v>
                </c:pt>
                <c:pt idx="36">
                  <c:v>854</c:v>
                </c:pt>
                <c:pt idx="37">
                  <c:v>-999</c:v>
                </c:pt>
                <c:pt idx="38">
                  <c:v>544</c:v>
                </c:pt>
                <c:pt idx="39">
                  <c:v>876</c:v>
                </c:pt>
                <c:pt idx="40">
                  <c:v>980</c:v>
                </c:pt>
                <c:pt idx="41">
                  <c:v>962</c:v>
                </c:pt>
                <c:pt idx="42">
                  <c:v>959</c:v>
                </c:pt>
                <c:pt idx="43">
                  <c:v>725</c:v>
                </c:pt>
                <c:pt idx="44">
                  <c:v>1612</c:v>
                </c:pt>
                <c:pt idx="45">
                  <c:v>940</c:v>
                </c:pt>
                <c:pt idx="46">
                  <c:v>1171</c:v>
                </c:pt>
                <c:pt idx="47">
                  <c:v>2179</c:v>
                </c:pt>
                <c:pt idx="48">
                  <c:v>585</c:v>
                </c:pt>
                <c:pt idx="49">
                  <c:v>842</c:v>
                </c:pt>
                <c:pt idx="50">
                  <c:v>670</c:v>
                </c:pt>
                <c:pt idx="51">
                  <c:v>-999</c:v>
                </c:pt>
                <c:pt idx="52">
                  <c:v>411</c:v>
                </c:pt>
                <c:pt idx="53">
                  <c:v>761</c:v>
                </c:pt>
                <c:pt idx="54">
                  <c:v>639</c:v>
                </c:pt>
                <c:pt idx="55">
                  <c:v>945</c:v>
                </c:pt>
                <c:pt idx="56">
                  <c:v>530</c:v>
                </c:pt>
                <c:pt idx="57">
                  <c:v>-999</c:v>
                </c:pt>
                <c:pt idx="58">
                  <c:v>407</c:v>
                </c:pt>
                <c:pt idx="59">
                  <c:v>442</c:v>
                </c:pt>
                <c:pt idx="60">
                  <c:v>428</c:v>
                </c:pt>
                <c:pt idx="61">
                  <c:v>334</c:v>
                </c:pt>
                <c:pt idx="62">
                  <c:v>479</c:v>
                </c:pt>
                <c:pt idx="63">
                  <c:v>520</c:v>
                </c:pt>
                <c:pt idx="64">
                  <c:v>555</c:v>
                </c:pt>
                <c:pt idx="65">
                  <c:v>461</c:v>
                </c:pt>
                <c:pt idx="66">
                  <c:v>409</c:v>
                </c:pt>
                <c:pt idx="67">
                  <c:v>359</c:v>
                </c:pt>
                <c:pt idx="68">
                  <c:v>-999</c:v>
                </c:pt>
                <c:pt idx="69">
                  <c:v>498</c:v>
                </c:pt>
                <c:pt idx="70">
                  <c:v>449</c:v>
                </c:pt>
                <c:pt idx="71">
                  <c:v>501</c:v>
                </c:pt>
                <c:pt idx="72">
                  <c:v>327</c:v>
                </c:pt>
                <c:pt idx="73">
                  <c:v>470</c:v>
                </c:pt>
                <c:pt idx="74">
                  <c:v>330</c:v>
                </c:pt>
                <c:pt idx="75">
                  <c:v>405</c:v>
                </c:pt>
                <c:pt idx="76">
                  <c:v>363</c:v>
                </c:pt>
                <c:pt idx="77">
                  <c:v>357</c:v>
                </c:pt>
                <c:pt idx="78">
                  <c:v>371</c:v>
                </c:pt>
                <c:pt idx="79">
                  <c:v>379</c:v>
                </c:pt>
                <c:pt idx="80">
                  <c:v>378</c:v>
                </c:pt>
                <c:pt idx="81">
                  <c:v>478</c:v>
                </c:pt>
                <c:pt idx="82">
                  <c:v>432</c:v>
                </c:pt>
                <c:pt idx="83">
                  <c:v>599</c:v>
                </c:pt>
                <c:pt idx="84">
                  <c:v>586</c:v>
                </c:pt>
                <c:pt idx="85">
                  <c:v>348</c:v>
                </c:pt>
                <c:pt idx="86">
                  <c:v>704</c:v>
                </c:pt>
                <c:pt idx="87">
                  <c:v>407</c:v>
                </c:pt>
                <c:pt idx="88">
                  <c:v>494</c:v>
                </c:pt>
                <c:pt idx="89">
                  <c:v>482</c:v>
                </c:pt>
                <c:pt idx="90">
                  <c:v>322</c:v>
                </c:pt>
                <c:pt idx="91">
                  <c:v>542</c:v>
                </c:pt>
                <c:pt idx="92">
                  <c:v>325</c:v>
                </c:pt>
                <c:pt idx="93">
                  <c:v>412</c:v>
                </c:pt>
                <c:pt idx="94">
                  <c:v>716</c:v>
                </c:pt>
                <c:pt idx="95">
                  <c:v>457</c:v>
                </c:pt>
                <c:pt idx="96">
                  <c:v>410</c:v>
                </c:pt>
                <c:pt idx="97">
                  <c:v>544</c:v>
                </c:pt>
                <c:pt idx="98">
                  <c:v>918</c:v>
                </c:pt>
                <c:pt idx="99">
                  <c:v>433</c:v>
                </c:pt>
                <c:pt idx="100">
                  <c:v>635</c:v>
                </c:pt>
                <c:pt idx="101">
                  <c:v>956</c:v>
                </c:pt>
                <c:pt idx="102">
                  <c:v>495</c:v>
                </c:pt>
                <c:pt idx="103">
                  <c:v>543</c:v>
                </c:pt>
                <c:pt idx="104">
                  <c:v>1273</c:v>
                </c:pt>
                <c:pt idx="105">
                  <c:v>781</c:v>
                </c:pt>
                <c:pt idx="106">
                  <c:v>937</c:v>
                </c:pt>
                <c:pt idx="107">
                  <c:v>637</c:v>
                </c:pt>
                <c:pt idx="108">
                  <c:v>681</c:v>
                </c:pt>
                <c:pt idx="109">
                  <c:v>794</c:v>
                </c:pt>
                <c:pt idx="110">
                  <c:v>2060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5A-AE44-8803-2EF2F1C9491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842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569</c:v>
                </c:pt>
                <c:pt idx="29">
                  <c:v>-999</c:v>
                </c:pt>
                <c:pt idx="30">
                  <c:v>898</c:v>
                </c:pt>
                <c:pt idx="31">
                  <c:v>1836</c:v>
                </c:pt>
                <c:pt idx="32">
                  <c:v>432</c:v>
                </c:pt>
                <c:pt idx="33">
                  <c:v>-999</c:v>
                </c:pt>
                <c:pt idx="34">
                  <c:v>945</c:v>
                </c:pt>
                <c:pt idx="35">
                  <c:v>1324</c:v>
                </c:pt>
                <c:pt idx="36">
                  <c:v>1742</c:v>
                </c:pt>
                <c:pt idx="37">
                  <c:v>-999</c:v>
                </c:pt>
                <c:pt idx="38">
                  <c:v>651</c:v>
                </c:pt>
                <c:pt idx="39">
                  <c:v>1001</c:v>
                </c:pt>
                <c:pt idx="40">
                  <c:v>1012</c:v>
                </c:pt>
                <c:pt idx="41">
                  <c:v>2215</c:v>
                </c:pt>
                <c:pt idx="42">
                  <c:v>820</c:v>
                </c:pt>
                <c:pt idx="43">
                  <c:v>700</c:v>
                </c:pt>
                <c:pt idx="44">
                  <c:v>572</c:v>
                </c:pt>
                <c:pt idx="45">
                  <c:v>555</c:v>
                </c:pt>
                <c:pt idx="46">
                  <c:v>1530</c:v>
                </c:pt>
                <c:pt idx="47">
                  <c:v>582</c:v>
                </c:pt>
                <c:pt idx="48">
                  <c:v>631</c:v>
                </c:pt>
                <c:pt idx="49">
                  <c:v>915</c:v>
                </c:pt>
                <c:pt idx="50">
                  <c:v>497</c:v>
                </c:pt>
                <c:pt idx="51">
                  <c:v>-999</c:v>
                </c:pt>
                <c:pt idx="52">
                  <c:v>572</c:v>
                </c:pt>
                <c:pt idx="53">
                  <c:v>783</c:v>
                </c:pt>
                <c:pt idx="54">
                  <c:v>474</c:v>
                </c:pt>
                <c:pt idx="55">
                  <c:v>862</c:v>
                </c:pt>
                <c:pt idx="56">
                  <c:v>560</c:v>
                </c:pt>
                <c:pt idx="57">
                  <c:v>-999</c:v>
                </c:pt>
                <c:pt idx="58">
                  <c:v>388</c:v>
                </c:pt>
                <c:pt idx="59">
                  <c:v>472</c:v>
                </c:pt>
                <c:pt idx="60">
                  <c:v>535</c:v>
                </c:pt>
                <c:pt idx="61">
                  <c:v>514</c:v>
                </c:pt>
                <c:pt idx="62">
                  <c:v>430</c:v>
                </c:pt>
                <c:pt idx="63">
                  <c:v>339</c:v>
                </c:pt>
                <c:pt idx="64">
                  <c:v>443</c:v>
                </c:pt>
                <c:pt idx="65">
                  <c:v>523</c:v>
                </c:pt>
                <c:pt idx="66">
                  <c:v>543</c:v>
                </c:pt>
                <c:pt idx="67">
                  <c:v>373</c:v>
                </c:pt>
                <c:pt idx="68">
                  <c:v>-999</c:v>
                </c:pt>
                <c:pt idx="69">
                  <c:v>435</c:v>
                </c:pt>
                <c:pt idx="70">
                  <c:v>354</c:v>
                </c:pt>
                <c:pt idx="71">
                  <c:v>439</c:v>
                </c:pt>
                <c:pt idx="72">
                  <c:v>331</c:v>
                </c:pt>
                <c:pt idx="73">
                  <c:v>404</c:v>
                </c:pt>
                <c:pt idx="74">
                  <c:v>309</c:v>
                </c:pt>
                <c:pt idx="75">
                  <c:v>394</c:v>
                </c:pt>
                <c:pt idx="76">
                  <c:v>326</c:v>
                </c:pt>
                <c:pt idx="77">
                  <c:v>461</c:v>
                </c:pt>
                <c:pt idx="78">
                  <c:v>478</c:v>
                </c:pt>
                <c:pt idx="79">
                  <c:v>329</c:v>
                </c:pt>
                <c:pt idx="80">
                  <c:v>410</c:v>
                </c:pt>
                <c:pt idx="81">
                  <c:v>407</c:v>
                </c:pt>
                <c:pt idx="82">
                  <c:v>446</c:v>
                </c:pt>
                <c:pt idx="83">
                  <c:v>445</c:v>
                </c:pt>
                <c:pt idx="84">
                  <c:v>408</c:v>
                </c:pt>
                <c:pt idx="85">
                  <c:v>339</c:v>
                </c:pt>
                <c:pt idx="86">
                  <c:v>380</c:v>
                </c:pt>
                <c:pt idx="87">
                  <c:v>396</c:v>
                </c:pt>
                <c:pt idx="88">
                  <c:v>582</c:v>
                </c:pt>
                <c:pt idx="89">
                  <c:v>507</c:v>
                </c:pt>
                <c:pt idx="90">
                  <c:v>640</c:v>
                </c:pt>
                <c:pt idx="91">
                  <c:v>419</c:v>
                </c:pt>
                <c:pt idx="92">
                  <c:v>312</c:v>
                </c:pt>
                <c:pt idx="93">
                  <c:v>401</c:v>
                </c:pt>
                <c:pt idx="94">
                  <c:v>652</c:v>
                </c:pt>
                <c:pt idx="95">
                  <c:v>469</c:v>
                </c:pt>
                <c:pt idx="96">
                  <c:v>418</c:v>
                </c:pt>
                <c:pt idx="97">
                  <c:v>539</c:v>
                </c:pt>
                <c:pt idx="98">
                  <c:v>295</c:v>
                </c:pt>
                <c:pt idx="99">
                  <c:v>330</c:v>
                </c:pt>
                <c:pt idx="100">
                  <c:v>511</c:v>
                </c:pt>
                <c:pt idx="101">
                  <c:v>297</c:v>
                </c:pt>
                <c:pt idx="102">
                  <c:v>365</c:v>
                </c:pt>
                <c:pt idx="103">
                  <c:v>893</c:v>
                </c:pt>
                <c:pt idx="104">
                  <c:v>333</c:v>
                </c:pt>
                <c:pt idx="105">
                  <c:v>764</c:v>
                </c:pt>
                <c:pt idx="106">
                  <c:v>521</c:v>
                </c:pt>
                <c:pt idx="107">
                  <c:v>369</c:v>
                </c:pt>
                <c:pt idx="108">
                  <c:v>385</c:v>
                </c:pt>
                <c:pt idx="109">
                  <c:v>546</c:v>
                </c:pt>
                <c:pt idx="110">
                  <c:v>807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5A-AE44-8803-2EF2F1C9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36544"/>
        <c:axId val="1"/>
      </c:scatterChart>
      <c:valAx>
        <c:axId val="192933654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3365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0.99258351643056386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0.98031609329591685</c:v>
                </c:pt>
                <c:pt idx="29">
                  <c:v>-999</c:v>
                </c:pt>
                <c:pt idx="30">
                  <c:v>0.97620766614763199</c:v>
                </c:pt>
                <c:pt idx="31">
                  <c:v>0.97652947798815259</c:v>
                </c:pt>
                <c:pt idx="32">
                  <c:v>0.98083834101412815</c:v>
                </c:pt>
                <c:pt idx="33">
                  <c:v>-999</c:v>
                </c:pt>
                <c:pt idx="34">
                  <c:v>0.98600631396877414</c:v>
                </c:pt>
                <c:pt idx="35">
                  <c:v>0.98854282742745603</c:v>
                </c:pt>
                <c:pt idx="36">
                  <c:v>0.98364715098305633</c:v>
                </c:pt>
                <c:pt idx="37">
                  <c:v>-999</c:v>
                </c:pt>
                <c:pt idx="38">
                  <c:v>0.98792936169595202</c:v>
                </c:pt>
                <c:pt idx="39">
                  <c:v>0.98273582163530004</c:v>
                </c:pt>
                <c:pt idx="40">
                  <c:v>0.97716889832894982</c:v>
                </c:pt>
                <c:pt idx="41">
                  <c:v>0.98132291010056361</c:v>
                </c:pt>
                <c:pt idx="42">
                  <c:v>0.97993499512015414</c:v>
                </c:pt>
                <c:pt idx="43">
                  <c:v>0.9883853313839791</c:v>
                </c:pt>
                <c:pt idx="44">
                  <c:v>0.96798233112750165</c:v>
                </c:pt>
                <c:pt idx="45">
                  <c:v>0.97694161016000247</c:v>
                </c:pt>
                <c:pt idx="46">
                  <c:v>0.9762456567782648</c:v>
                </c:pt>
                <c:pt idx="47">
                  <c:v>0.95783246934645028</c:v>
                </c:pt>
                <c:pt idx="48">
                  <c:v>0.98885786683158849</c:v>
                </c:pt>
                <c:pt idx="49">
                  <c:v>0.98304548253674484</c:v>
                </c:pt>
                <c:pt idx="50">
                  <c:v>0.9871767646445867</c:v>
                </c:pt>
                <c:pt idx="51">
                  <c:v>-999</c:v>
                </c:pt>
                <c:pt idx="52">
                  <c:v>0.98967952783057833</c:v>
                </c:pt>
                <c:pt idx="53">
                  <c:v>0.98426306139625452</c:v>
                </c:pt>
                <c:pt idx="54">
                  <c:v>0.98531217547845829</c:v>
                </c:pt>
                <c:pt idx="55">
                  <c:v>0.96680112907856119</c:v>
                </c:pt>
                <c:pt idx="56">
                  <c:v>0.97974371252607639</c:v>
                </c:pt>
                <c:pt idx="57">
                  <c:v>-999</c:v>
                </c:pt>
                <c:pt idx="58">
                  <c:v>0.98247556449261453</c:v>
                </c:pt>
                <c:pt idx="59">
                  <c:v>0.9792539104425565</c:v>
                </c:pt>
                <c:pt idx="60">
                  <c:v>0.97802609771724458</c:v>
                </c:pt>
                <c:pt idx="61">
                  <c:v>0.98321158685112808</c:v>
                </c:pt>
                <c:pt idx="62">
                  <c:v>0.97721966136078042</c:v>
                </c:pt>
                <c:pt idx="63">
                  <c:v>0.97365521459232229</c:v>
                </c:pt>
                <c:pt idx="64">
                  <c:v>0.96872332786322601</c:v>
                </c:pt>
                <c:pt idx="65">
                  <c:v>0.9752111981910474</c:v>
                </c:pt>
                <c:pt idx="66">
                  <c:v>0.97462354720215505</c:v>
                </c:pt>
                <c:pt idx="67">
                  <c:v>0.97822591467209175</c:v>
                </c:pt>
                <c:pt idx="68">
                  <c:v>-999</c:v>
                </c:pt>
                <c:pt idx="69">
                  <c:v>0.96599858014868412</c:v>
                </c:pt>
                <c:pt idx="70">
                  <c:v>0.96712971766841249</c:v>
                </c:pt>
                <c:pt idx="71">
                  <c:v>0.96020066021551143</c:v>
                </c:pt>
                <c:pt idx="72">
                  <c:v>0.97258368469964263</c:v>
                </c:pt>
                <c:pt idx="73">
                  <c:v>0.9555377025541234</c:v>
                </c:pt>
                <c:pt idx="74">
                  <c:v>0.97069625869052811</c:v>
                </c:pt>
                <c:pt idx="75">
                  <c:v>0.95669692466441802</c:v>
                </c:pt>
                <c:pt idx="76">
                  <c:v>0.95690989501978174</c:v>
                </c:pt>
                <c:pt idx="77">
                  <c:v>0.95562393285118385</c:v>
                </c:pt>
                <c:pt idx="78">
                  <c:v>0.94573775076891697</c:v>
                </c:pt>
                <c:pt idx="79">
                  <c:v>0.94462162852571319</c:v>
                </c:pt>
                <c:pt idx="80">
                  <c:v>0.93937357604968874</c:v>
                </c:pt>
                <c:pt idx="81">
                  <c:v>0.93030686321157463</c:v>
                </c:pt>
                <c:pt idx="82">
                  <c:v>0.92544348194237369</c:v>
                </c:pt>
                <c:pt idx="83">
                  <c:v>0.89880361917790808</c:v>
                </c:pt>
                <c:pt idx="84">
                  <c:v>0.89396093270680843</c:v>
                </c:pt>
                <c:pt idx="85">
                  <c:v>0.93334562354587192</c:v>
                </c:pt>
                <c:pt idx="86">
                  <c:v>0.86634730640478674</c:v>
                </c:pt>
                <c:pt idx="87">
                  <c:v>0.91070447035377977</c:v>
                </c:pt>
                <c:pt idx="88">
                  <c:v>0.88397323502762903</c:v>
                </c:pt>
                <c:pt idx="89">
                  <c:v>0.88332775275521969</c:v>
                </c:pt>
                <c:pt idx="90">
                  <c:v>0.91728712905115073</c:v>
                </c:pt>
                <c:pt idx="91">
                  <c:v>0.86685785649195879</c:v>
                </c:pt>
                <c:pt idx="92">
                  <c:v>0.91197937723261602</c:v>
                </c:pt>
                <c:pt idx="93">
                  <c:v>0.89726392041000835</c:v>
                </c:pt>
                <c:pt idx="94">
                  <c:v>0.80524934605042631</c:v>
                </c:pt>
                <c:pt idx="95">
                  <c:v>0.86939053657374155</c:v>
                </c:pt>
                <c:pt idx="96">
                  <c:v>0.87145631929008749</c:v>
                </c:pt>
                <c:pt idx="97">
                  <c:v>0.85243707968815297</c:v>
                </c:pt>
                <c:pt idx="98">
                  <c:v>0.73389016318524369</c:v>
                </c:pt>
                <c:pt idx="99">
                  <c:v>0.84127145974530548</c:v>
                </c:pt>
                <c:pt idx="100">
                  <c:v>0.77398361885771816</c:v>
                </c:pt>
                <c:pt idx="101">
                  <c:v>0.65802052453874527</c:v>
                </c:pt>
                <c:pt idx="102">
                  <c:v>0.8099597703152589</c:v>
                </c:pt>
                <c:pt idx="103">
                  <c:v>0.73330007980553435</c:v>
                </c:pt>
                <c:pt idx="104">
                  <c:v>0.59029272670038557</c:v>
                </c:pt>
                <c:pt idx="105">
                  <c:v>0.684770039396288</c:v>
                </c:pt>
                <c:pt idx="106">
                  <c:v>0.58107982444658446</c:v>
                </c:pt>
                <c:pt idx="107">
                  <c:v>0.65633249872683364</c:v>
                </c:pt>
                <c:pt idx="108">
                  <c:v>0.72276523534542214</c:v>
                </c:pt>
                <c:pt idx="109">
                  <c:v>0.6245119632332814</c:v>
                </c:pt>
                <c:pt idx="110">
                  <c:v>0.36267958160531172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154.80000000000001</c:v>
                </c:pt>
                <c:pt idx="1">
                  <c:v>155</c:v>
                </c:pt>
                <c:pt idx="2">
                  <c:v>154.4</c:v>
                </c:pt>
                <c:pt idx="3">
                  <c:v>153.30000000000001</c:v>
                </c:pt>
                <c:pt idx="4">
                  <c:v>152.4</c:v>
                </c:pt>
                <c:pt idx="5">
                  <c:v>151.30000000000001</c:v>
                </c:pt>
                <c:pt idx="6">
                  <c:v>150.30000000000001</c:v>
                </c:pt>
                <c:pt idx="7">
                  <c:v>149</c:v>
                </c:pt>
                <c:pt idx="8">
                  <c:v>147.9</c:v>
                </c:pt>
                <c:pt idx="9">
                  <c:v>146.80000000000001</c:v>
                </c:pt>
                <c:pt idx="10">
                  <c:v>145.69999999999999</c:v>
                </c:pt>
                <c:pt idx="11">
                  <c:v>144.4</c:v>
                </c:pt>
                <c:pt idx="12">
                  <c:v>143</c:v>
                </c:pt>
                <c:pt idx="13">
                  <c:v>141.9</c:v>
                </c:pt>
                <c:pt idx="14">
                  <c:v>140.6</c:v>
                </c:pt>
                <c:pt idx="15">
                  <c:v>139.1</c:v>
                </c:pt>
                <c:pt idx="16">
                  <c:v>137.69999999999999</c:v>
                </c:pt>
                <c:pt idx="17">
                  <c:v>136.4</c:v>
                </c:pt>
                <c:pt idx="18">
                  <c:v>135.1</c:v>
                </c:pt>
                <c:pt idx="19">
                  <c:v>134.19999999999999</c:v>
                </c:pt>
                <c:pt idx="20">
                  <c:v>132.80000000000001</c:v>
                </c:pt>
                <c:pt idx="21">
                  <c:v>131.5</c:v>
                </c:pt>
                <c:pt idx="22">
                  <c:v>130.19999999999999</c:v>
                </c:pt>
                <c:pt idx="23">
                  <c:v>129.1</c:v>
                </c:pt>
                <c:pt idx="24">
                  <c:v>127.7</c:v>
                </c:pt>
                <c:pt idx="25">
                  <c:v>126.4</c:v>
                </c:pt>
                <c:pt idx="26">
                  <c:v>124.9</c:v>
                </c:pt>
                <c:pt idx="27">
                  <c:v>123.7</c:v>
                </c:pt>
                <c:pt idx="28">
                  <c:v>122.4</c:v>
                </c:pt>
                <c:pt idx="29">
                  <c:v>120.9</c:v>
                </c:pt>
                <c:pt idx="30">
                  <c:v>119.7</c:v>
                </c:pt>
                <c:pt idx="31">
                  <c:v>118.4</c:v>
                </c:pt>
                <c:pt idx="32">
                  <c:v>117.1</c:v>
                </c:pt>
                <c:pt idx="33">
                  <c:v>115.8</c:v>
                </c:pt>
                <c:pt idx="34">
                  <c:v>114.6</c:v>
                </c:pt>
                <c:pt idx="35">
                  <c:v>113.3</c:v>
                </c:pt>
                <c:pt idx="36">
                  <c:v>112</c:v>
                </c:pt>
                <c:pt idx="37">
                  <c:v>110.7</c:v>
                </c:pt>
                <c:pt idx="38">
                  <c:v>109.5</c:v>
                </c:pt>
                <c:pt idx="39">
                  <c:v>108.2</c:v>
                </c:pt>
                <c:pt idx="40">
                  <c:v>106.9</c:v>
                </c:pt>
                <c:pt idx="41">
                  <c:v>105.8</c:v>
                </c:pt>
                <c:pt idx="42">
                  <c:v>104.5</c:v>
                </c:pt>
                <c:pt idx="43">
                  <c:v>103.1</c:v>
                </c:pt>
                <c:pt idx="44">
                  <c:v>101.8</c:v>
                </c:pt>
                <c:pt idx="45">
                  <c:v>100.5</c:v>
                </c:pt>
                <c:pt idx="46">
                  <c:v>99.3</c:v>
                </c:pt>
                <c:pt idx="47">
                  <c:v>97.8</c:v>
                </c:pt>
                <c:pt idx="48">
                  <c:v>96.5</c:v>
                </c:pt>
                <c:pt idx="49">
                  <c:v>95.3</c:v>
                </c:pt>
                <c:pt idx="50">
                  <c:v>94</c:v>
                </c:pt>
                <c:pt idx="51">
                  <c:v>92.7</c:v>
                </c:pt>
                <c:pt idx="52">
                  <c:v>91.6</c:v>
                </c:pt>
                <c:pt idx="53">
                  <c:v>90.3</c:v>
                </c:pt>
                <c:pt idx="54">
                  <c:v>89.1</c:v>
                </c:pt>
                <c:pt idx="55">
                  <c:v>87.8</c:v>
                </c:pt>
                <c:pt idx="56">
                  <c:v>86.5</c:v>
                </c:pt>
                <c:pt idx="57">
                  <c:v>85.2</c:v>
                </c:pt>
                <c:pt idx="58">
                  <c:v>84</c:v>
                </c:pt>
                <c:pt idx="59">
                  <c:v>82.5</c:v>
                </c:pt>
                <c:pt idx="60">
                  <c:v>81.400000000000006</c:v>
                </c:pt>
                <c:pt idx="61">
                  <c:v>80.099999999999994</c:v>
                </c:pt>
                <c:pt idx="62">
                  <c:v>79</c:v>
                </c:pt>
                <c:pt idx="63">
                  <c:v>78.099999999999994</c:v>
                </c:pt>
                <c:pt idx="64">
                  <c:v>76.7</c:v>
                </c:pt>
                <c:pt idx="65">
                  <c:v>75.599999999999994</c:v>
                </c:pt>
                <c:pt idx="66">
                  <c:v>74.3</c:v>
                </c:pt>
                <c:pt idx="67">
                  <c:v>73</c:v>
                </c:pt>
                <c:pt idx="68">
                  <c:v>71.8</c:v>
                </c:pt>
                <c:pt idx="69">
                  <c:v>70.5</c:v>
                </c:pt>
                <c:pt idx="70">
                  <c:v>69.2</c:v>
                </c:pt>
                <c:pt idx="71">
                  <c:v>67.900000000000006</c:v>
                </c:pt>
                <c:pt idx="72">
                  <c:v>66.7</c:v>
                </c:pt>
                <c:pt idx="73">
                  <c:v>65.400000000000006</c:v>
                </c:pt>
                <c:pt idx="74">
                  <c:v>64.099999999999994</c:v>
                </c:pt>
                <c:pt idx="75">
                  <c:v>62.8</c:v>
                </c:pt>
                <c:pt idx="76">
                  <c:v>61.7</c:v>
                </c:pt>
                <c:pt idx="77">
                  <c:v>60.6</c:v>
                </c:pt>
                <c:pt idx="78">
                  <c:v>59.6</c:v>
                </c:pt>
                <c:pt idx="79">
                  <c:v>58.3</c:v>
                </c:pt>
                <c:pt idx="80">
                  <c:v>57</c:v>
                </c:pt>
                <c:pt idx="81">
                  <c:v>55.7</c:v>
                </c:pt>
                <c:pt idx="82">
                  <c:v>54.5</c:v>
                </c:pt>
                <c:pt idx="83">
                  <c:v>53.2</c:v>
                </c:pt>
                <c:pt idx="84">
                  <c:v>51.9</c:v>
                </c:pt>
                <c:pt idx="85">
                  <c:v>50.8</c:v>
                </c:pt>
                <c:pt idx="86">
                  <c:v>49.5</c:v>
                </c:pt>
                <c:pt idx="87">
                  <c:v>48.3</c:v>
                </c:pt>
                <c:pt idx="88">
                  <c:v>47.4</c:v>
                </c:pt>
                <c:pt idx="89">
                  <c:v>45.9</c:v>
                </c:pt>
                <c:pt idx="90">
                  <c:v>45</c:v>
                </c:pt>
                <c:pt idx="91">
                  <c:v>43.9</c:v>
                </c:pt>
                <c:pt idx="92">
                  <c:v>42.8</c:v>
                </c:pt>
                <c:pt idx="93">
                  <c:v>41.5</c:v>
                </c:pt>
                <c:pt idx="94">
                  <c:v>40.200000000000003</c:v>
                </c:pt>
                <c:pt idx="95">
                  <c:v>39.200000000000003</c:v>
                </c:pt>
                <c:pt idx="96">
                  <c:v>37.700000000000003</c:v>
                </c:pt>
                <c:pt idx="97">
                  <c:v>37</c:v>
                </c:pt>
                <c:pt idx="98">
                  <c:v>35.299999999999997</c:v>
                </c:pt>
                <c:pt idx="99">
                  <c:v>34.6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30.8</c:v>
                </c:pt>
                <c:pt idx="103">
                  <c:v>29.7</c:v>
                </c:pt>
                <c:pt idx="104">
                  <c:v>28.8</c:v>
                </c:pt>
                <c:pt idx="105">
                  <c:v>27.3</c:v>
                </c:pt>
                <c:pt idx="106">
                  <c:v>26.4</c:v>
                </c:pt>
                <c:pt idx="107">
                  <c:v>25</c:v>
                </c:pt>
                <c:pt idx="108">
                  <c:v>24.2</c:v>
                </c:pt>
                <c:pt idx="109">
                  <c:v>23.1</c:v>
                </c:pt>
                <c:pt idx="110">
                  <c:v>21.5</c:v>
                </c:pt>
                <c:pt idx="111">
                  <c:v>20.9</c:v>
                </c:pt>
                <c:pt idx="112">
                  <c:v>19.3</c:v>
                </c:pt>
                <c:pt idx="113">
                  <c:v>18.600000000000001</c:v>
                </c:pt>
                <c:pt idx="114">
                  <c:v>17.5</c:v>
                </c:pt>
                <c:pt idx="115">
                  <c:v>16.2</c:v>
                </c:pt>
                <c:pt idx="116">
                  <c:v>15.3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0F-6547-AE33-26E2B7CA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783360"/>
        <c:axId val="1"/>
      </c:scatterChart>
      <c:valAx>
        <c:axId val="213478336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783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33" name="グラフ 1">
          <a:extLst>
            <a:ext uri="{FF2B5EF4-FFF2-40B4-BE49-F238E27FC236}">
              <a16:creationId xmlns:a16="http://schemas.microsoft.com/office/drawing/2014/main" id="{ACC3BA04-8B3B-A4BD-9C02-C2F45DAD1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34" name="グラフ 2">
          <a:extLst>
            <a:ext uri="{FF2B5EF4-FFF2-40B4-BE49-F238E27FC236}">
              <a16:creationId xmlns:a16="http://schemas.microsoft.com/office/drawing/2014/main" id="{041CBE62-CAE4-4B90-8C01-57DE079FE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35" name="グラフ 3">
          <a:extLst>
            <a:ext uri="{FF2B5EF4-FFF2-40B4-BE49-F238E27FC236}">
              <a16:creationId xmlns:a16="http://schemas.microsoft.com/office/drawing/2014/main" id="{1F33EDE7-3D97-1906-C4C2-4FC849DAC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36" name="グラフ 4">
          <a:extLst>
            <a:ext uri="{FF2B5EF4-FFF2-40B4-BE49-F238E27FC236}">
              <a16:creationId xmlns:a16="http://schemas.microsoft.com/office/drawing/2014/main" id="{91B26A02-E471-C497-8DC0-1D9B6D7FA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37" name="グラフ 5">
          <a:extLst>
            <a:ext uri="{FF2B5EF4-FFF2-40B4-BE49-F238E27FC236}">
              <a16:creationId xmlns:a16="http://schemas.microsoft.com/office/drawing/2014/main" id="{07C5D28E-0975-AF05-B87D-DEF3543C9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38" name="グラフ 6">
          <a:extLst>
            <a:ext uri="{FF2B5EF4-FFF2-40B4-BE49-F238E27FC236}">
              <a16:creationId xmlns:a16="http://schemas.microsoft.com/office/drawing/2014/main" id="{AAB78E92-82B9-E283-B34E-7292E3086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39" name="グラフ 7">
          <a:extLst>
            <a:ext uri="{FF2B5EF4-FFF2-40B4-BE49-F238E27FC236}">
              <a16:creationId xmlns:a16="http://schemas.microsoft.com/office/drawing/2014/main" id="{47164379-BBBB-FE6F-01A9-23AEB00A4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40" name="グラフ 8">
          <a:extLst>
            <a:ext uri="{FF2B5EF4-FFF2-40B4-BE49-F238E27FC236}">
              <a16:creationId xmlns:a16="http://schemas.microsoft.com/office/drawing/2014/main" id="{5A28F86E-3DE1-A31D-6864-A5BF6A570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154.80000000000001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0.62323399999999995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0.74061999999999995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0.74511000000000005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0.774922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154.4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0.80583400000000005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0.65524800000000005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0.45793981481481483</v>
      </c>
      <c r="C16" s="15">
        <f>Raw!C16</f>
        <v>153.30000000000001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0.67137599999999997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0.75393699999999997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152.4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0.64021499999999998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0.46920600000000001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151.30000000000001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0.70888700000000004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0.75737699999999997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0.45810185185185182</v>
      </c>
      <c r="C19" s="15">
        <f>Raw!C19</f>
        <v>150.30000000000001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0.62376500000000001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0.59958100000000003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149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0.75759399999999999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0.75914999999999999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147.9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0.79674999999999996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0.76781900000000003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146.80000000000001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0.77195999999999998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0.80274100000000004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145.69999999999999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0.77436400000000005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0.79722899999999997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144.4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0.72681600000000002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0.74320299999999995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143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0.75845300000000004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0.78421200000000002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141.9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0.82428699999999999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0.78573000000000004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140.6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0.84720700000000004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0.74112299999999998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139.1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0.76946599999999998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0.66698299999999999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137.69999999999999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0.785304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0.72409599999999996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136.4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0.77640500000000001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0.77237299999999998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0.45874999999999999</v>
      </c>
      <c r="C31" s="15">
        <f>Raw!C31</f>
        <v>135.1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0.72358100000000003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0.77121200000000001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134.19999999999999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0.79344099999999995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0.70868100000000001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132.80000000000001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0.78148899999999999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0.80295799999999995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131.5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0.71333299999999999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0.73573900000000003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0.45898148148148149</v>
      </c>
      <c r="C35" s="15">
        <f>Raw!C35</f>
        <v>130.19999999999999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0.77113399999999999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0.73385999999999996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129.1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0.69097600000000003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0.82666600000000001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127.7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0.7379</v>
      </c>
      <c r="F37" s="9">
        <f>IF(Raw!$G37&gt;$C$8,IF(Raw!$Q37&gt;$C$8,IF(Raw!$N37&gt;$C$9,IF(Raw!$N37&lt;$A$9,IF(Raw!$X37&gt;$C$9,IF(Raw!$X37&lt;$A$9,Raw!I37,-999),-999),-999),-999),-999),-999)</f>
        <v>0.87498699999999996</v>
      </c>
      <c r="G37" s="9">
        <f>Raw!G37</f>
        <v>0.896814</v>
      </c>
      <c r="H37" s="9">
        <f>IF(Raw!$G37&gt;$C$8,IF(Raw!$Q37&gt;$C$8,IF(Raw!$N37&gt;$C$9,IF(Raw!$N37&lt;$A$9,IF(Raw!$X37&gt;$C$9,IF(Raw!$X37&lt;$A$9,Raw!L37,-999),-999),-999),-999),-999),-999)</f>
        <v>585.6</v>
      </c>
      <c r="I37" s="9">
        <f>IF(Raw!$G37&gt;$C$8,IF(Raw!$Q37&gt;$C$8,IF(Raw!$N37&gt;$C$9,IF(Raw!$N37&lt;$A$9,IF(Raw!$X37&gt;$C$9,IF(Raw!$X37&lt;$A$9,Raw!M37,-999),-999),-999),-999),-999),-999)</f>
        <v>0.29522199999999998</v>
      </c>
      <c r="J37" s="9">
        <f>IF(Raw!$G37&gt;$C$8,IF(Raw!$Q37&gt;$C$8,IF(Raw!$N37&gt;$C$9,IF(Raw!$N37&lt;$A$9,IF(Raw!$X37&gt;$C$9,IF(Raw!$X37&lt;$A$9,Raw!N37,-999),-999),-999),-999),-999),-999)</f>
        <v>785</v>
      </c>
      <c r="K37" s="9">
        <f>IF(Raw!$G37&gt;$C$8,IF(Raw!$Q37&gt;$C$8,IF(Raw!$N37&gt;$C$9,IF(Raw!$N37&lt;$A$9,IF(Raw!$X37&gt;$C$9,IF(Raw!$X37&lt;$A$9,Raw!R37,-999),-999),-999),-999),-999),-999)</f>
        <v>0.83521299999999998</v>
      </c>
      <c r="L37" s="9">
        <f>IF(Raw!$G37&gt;$C$8,IF(Raw!$Q37&gt;$C$8,IF(Raw!$N37&gt;$C$9,IF(Raw!$N37&lt;$A$9,IF(Raw!$X37&gt;$C$9,IF(Raw!$X37&lt;$A$9,Raw!S37,-999),-999),-999),-999),-999),-999)</f>
        <v>0.94333900000000004</v>
      </c>
      <c r="M37" s="9">
        <f>Raw!Q37</f>
        <v>0.83148999999999995</v>
      </c>
      <c r="N37" s="9">
        <f>IF(Raw!$G37&gt;$C$8,IF(Raw!$Q37&gt;$C$8,IF(Raw!$N37&gt;$C$9,IF(Raw!$N37&lt;$A$9,IF(Raw!$X37&gt;$C$9,IF(Raw!$X37&lt;$A$9,Raw!V37,-999),-999),-999),-999),-999),-999)</f>
        <v>719.2</v>
      </c>
      <c r="O37" s="9">
        <f>IF(Raw!$G37&gt;$C$8,IF(Raw!$Q37&gt;$C$8,IF(Raw!$N37&gt;$C$9,IF(Raw!$N37&lt;$A$9,IF(Raw!$X37&gt;$C$9,IF(Raw!$X37&lt;$A$9,Raw!W37,-999),-999),-999),-999),-999),-999)</f>
        <v>0.28121699999999999</v>
      </c>
      <c r="P37" s="9">
        <f>IF(Raw!$G37&gt;$C$8,IF(Raw!$Q37&gt;$C$8,IF(Raw!$N37&gt;$C$9,IF(Raw!$N37&lt;$A$9,IF(Raw!$X37&gt;$C$9,IF(Raw!$X37&lt;$A$9,Raw!X37,-999),-999),-999),-999),-999),-999)</f>
        <v>842</v>
      </c>
      <c r="R37" s="9">
        <f t="shared" si="4"/>
        <v>0.13708699999999996</v>
      </c>
      <c r="S37" s="9">
        <f t="shared" si="5"/>
        <v>0.15667318485874643</v>
      </c>
      <c r="T37" s="9">
        <f t="shared" si="6"/>
        <v>0.10812600000000006</v>
      </c>
      <c r="U37" s="9">
        <f t="shared" si="7"/>
        <v>0.11462051288031137</v>
      </c>
      <c r="V37" s="15">
        <f t="shared" si="0"/>
        <v>0</v>
      </c>
      <c r="X37" s="11">
        <f t="shared" si="8"/>
        <v>1.6254E+18</v>
      </c>
      <c r="Y37" s="11">
        <f t="shared" si="9"/>
        <v>5.8560000000000003E-18</v>
      </c>
      <c r="Z37" s="11">
        <f t="shared" si="10"/>
        <v>7.85E-4</v>
      </c>
      <c r="AA37" s="16">
        <f t="shared" si="11"/>
        <v>7.4164835694359756E-3</v>
      </c>
      <c r="AB37" s="9">
        <f t="shared" si="1"/>
        <v>0.83601491470242884</v>
      </c>
      <c r="AC37" s="9">
        <f t="shared" si="2"/>
        <v>0.99258351643056386</v>
      </c>
      <c r="AD37" s="15">
        <f t="shared" si="3"/>
        <v>9.4477497699821331</v>
      </c>
      <c r="AE37" s="3">
        <f t="shared" si="12"/>
        <v>705.0623999999998</v>
      </c>
      <c r="AF37" s="2">
        <f t="shared" si="13"/>
        <v>0.25</v>
      </c>
      <c r="AG37" s="9">
        <f t="shared" si="14"/>
        <v>8.3300455707707374E-4</v>
      </c>
      <c r="AH37" s="2">
        <f t="shared" si="15"/>
        <v>4.030865700031825E-2</v>
      </c>
    </row>
    <row r="38" spans="1:34">
      <c r="A38" s="1">
        <f>Raw!A38</f>
        <v>25</v>
      </c>
      <c r="B38" s="14">
        <f>Raw!B38</f>
        <v>0.45914351851851848</v>
      </c>
      <c r="C38" s="15">
        <f>Raw!C38</f>
        <v>126.4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0.77636700000000003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0.73556999999999995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0.4592013888888889</v>
      </c>
      <c r="C39" s="15">
        <f>Raw!C39</f>
        <v>124.9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0.74982099999999996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0.71189000000000002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0.45925925925925926</v>
      </c>
      <c r="C40" s="15">
        <f>Raw!C40</f>
        <v>123.7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0.78462500000000002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0.81758699999999995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0.45931712962962962</v>
      </c>
      <c r="C41" s="15">
        <f>Raw!C41</f>
        <v>122.4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0.71982500000000005</v>
      </c>
      <c r="F41" s="9">
        <f>IF(Raw!$G41&gt;$C$8,IF(Raw!$Q41&gt;$C$8,IF(Raw!$N41&gt;$C$9,IF(Raw!$N41&lt;$A$9,IF(Raw!$X41&gt;$C$9,IF(Raw!$X41&lt;$A$9,Raw!I41,-999),-999),-999),-999),-999),-999)</f>
        <v>0.82154400000000005</v>
      </c>
      <c r="G41" s="9">
        <f>Raw!G41</f>
        <v>0.80283400000000005</v>
      </c>
      <c r="H41" s="9">
        <f>IF(Raw!$G41&gt;$C$8,IF(Raw!$Q41&gt;$C$8,IF(Raw!$N41&gt;$C$9,IF(Raw!$N41&lt;$A$9,IF(Raw!$X41&gt;$C$9,IF(Raw!$X41&lt;$A$9,Raw!L41,-999),-999),-999),-999),-999),-999)</f>
        <v>770.8</v>
      </c>
      <c r="I41" s="9">
        <f>IF(Raw!$G41&gt;$C$8,IF(Raw!$Q41&gt;$C$8,IF(Raw!$N41&gt;$C$9,IF(Raw!$N41&lt;$A$9,IF(Raw!$X41&gt;$C$9,IF(Raw!$X41&lt;$A$9,Raw!M41,-999),-999),-999),-999),-999),-999)</f>
        <v>0.194577</v>
      </c>
      <c r="J41" s="9">
        <f>IF(Raw!$G41&gt;$C$8,IF(Raw!$Q41&gt;$C$8,IF(Raw!$N41&gt;$C$9,IF(Raw!$N41&lt;$A$9,IF(Raw!$X41&gt;$C$9,IF(Raw!$X41&lt;$A$9,Raw!N41,-999),-999),-999),-999),-999),-999)</f>
        <v>1202</v>
      </c>
      <c r="K41" s="9">
        <f>IF(Raw!$G41&gt;$C$8,IF(Raw!$Q41&gt;$C$8,IF(Raw!$N41&gt;$C$9,IF(Raw!$N41&lt;$A$9,IF(Raw!$X41&gt;$C$9,IF(Raw!$X41&lt;$A$9,Raw!R41,-999),-999),-999),-999),-999),-999)</f>
        <v>0.86374099999999998</v>
      </c>
      <c r="L41" s="9">
        <f>IF(Raw!$G41&gt;$C$8,IF(Raw!$Q41&gt;$C$8,IF(Raw!$N41&gt;$C$9,IF(Raw!$N41&lt;$A$9,IF(Raw!$X41&gt;$C$9,IF(Raw!$X41&lt;$A$9,Raw!S41,-999),-999),-999),-999),-999),-999)</f>
        <v>0.99639100000000003</v>
      </c>
      <c r="M41" s="9">
        <f>Raw!Q41</f>
        <v>0.844136</v>
      </c>
      <c r="N41" s="9">
        <f>IF(Raw!$G41&gt;$C$8,IF(Raw!$Q41&gt;$C$8,IF(Raw!$N41&gt;$C$9,IF(Raw!$N41&lt;$A$9,IF(Raw!$X41&gt;$C$9,IF(Raw!$X41&lt;$A$9,Raw!V41,-999),-999),-999),-999),-999),-999)</f>
        <v>725</v>
      </c>
      <c r="O41" s="9">
        <f>IF(Raw!$G41&gt;$C$8,IF(Raw!$Q41&gt;$C$8,IF(Raw!$N41&gt;$C$9,IF(Raw!$N41&lt;$A$9,IF(Raw!$X41&gt;$C$9,IF(Raw!$X41&lt;$A$9,Raw!W41,-999),-999),-999),-999),-999),-999)</f>
        <v>2.9E-5</v>
      </c>
      <c r="P41" s="9">
        <f>IF(Raw!$G41&gt;$C$8,IF(Raw!$Q41&gt;$C$8,IF(Raw!$N41&gt;$C$9,IF(Raw!$N41&lt;$A$9,IF(Raw!$X41&gt;$C$9,IF(Raw!$X41&lt;$A$9,Raw!X41,-999),-999),-999),-999),-999),-999)</f>
        <v>569</v>
      </c>
      <c r="R41" s="9">
        <f t="shared" si="4"/>
        <v>0.101719</v>
      </c>
      <c r="S41" s="9">
        <f t="shared" si="5"/>
        <v>0.12381442746827924</v>
      </c>
      <c r="T41" s="9">
        <f t="shared" si="6"/>
        <v>0.13265000000000005</v>
      </c>
      <c r="U41" s="9">
        <f t="shared" si="7"/>
        <v>0.13313046785850138</v>
      </c>
      <c r="V41" s="15">
        <f t="shared" si="0"/>
        <v>0</v>
      </c>
      <c r="X41" s="11">
        <f t="shared" si="8"/>
        <v>2.1671999999999997E+18</v>
      </c>
      <c r="Y41" s="11">
        <f t="shared" si="9"/>
        <v>7.7079999999999994E-18</v>
      </c>
      <c r="Z41" s="11">
        <f t="shared" si="10"/>
        <v>1.2019999999999999E-3</v>
      </c>
      <c r="AA41" s="16">
        <f t="shared" si="11"/>
        <v>1.9683906704083379E-2</v>
      </c>
      <c r="AB41" s="9">
        <f t="shared" si="1"/>
        <v>0.86635207022429661</v>
      </c>
      <c r="AC41" s="9">
        <f t="shared" si="2"/>
        <v>0.98031609329591685</v>
      </c>
      <c r="AD41" s="15">
        <f t="shared" si="3"/>
        <v>16.375962316209137</v>
      </c>
      <c r="AE41" s="3">
        <f t="shared" si="12"/>
        <v>928.04319999999962</v>
      </c>
      <c r="AF41" s="2">
        <f t="shared" si="13"/>
        <v>0.25</v>
      </c>
      <c r="AG41" s="9">
        <f t="shared" si="14"/>
        <v>1.6770304036847004E-3</v>
      </c>
      <c r="AH41" s="2">
        <f t="shared" si="15"/>
        <v>8.1150628465262123E-2</v>
      </c>
    </row>
    <row r="42" spans="1:34">
      <c r="A42" s="1">
        <f>Raw!A42</f>
        <v>29</v>
      </c>
      <c r="B42" s="14">
        <f>Raw!B42</f>
        <v>0.45936342592592588</v>
      </c>
      <c r="C42" s="15">
        <f>Raw!C42</f>
        <v>120.9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0.796485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0.82455299999999998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0.4594212962962963</v>
      </c>
      <c r="C43" s="15">
        <f>Raw!C43</f>
        <v>119.7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0.70474999999999999</v>
      </c>
      <c r="F43" s="9">
        <f>IF(Raw!$G43&gt;$C$8,IF(Raw!$Q43&gt;$C$8,IF(Raw!$N43&gt;$C$9,IF(Raw!$N43&lt;$A$9,IF(Raw!$X43&gt;$C$9,IF(Raw!$X43&lt;$A$9,Raw!I43,-999),-999),-999),-999),-999),-999)</f>
        <v>0.820488</v>
      </c>
      <c r="G43" s="9">
        <f>Raw!G43</f>
        <v>0.84189700000000001</v>
      </c>
      <c r="H43" s="9">
        <f>IF(Raw!$G43&gt;$C$8,IF(Raw!$Q43&gt;$C$8,IF(Raw!$N43&gt;$C$9,IF(Raw!$N43&lt;$A$9,IF(Raw!$X43&gt;$C$9,IF(Raw!$X43&lt;$A$9,Raw!L43,-999),-999),-999),-999),-999),-999)</f>
        <v>669.8</v>
      </c>
      <c r="I43" s="9">
        <f>IF(Raw!$G43&gt;$C$8,IF(Raw!$Q43&gt;$C$8,IF(Raw!$N43&gt;$C$9,IF(Raw!$N43&lt;$A$9,IF(Raw!$X43&gt;$C$9,IF(Raw!$X43&lt;$A$9,Raw!M43,-999),-999),-999),-999),-999),-999)</f>
        <v>0.153229</v>
      </c>
      <c r="J43" s="9">
        <f>IF(Raw!$G43&gt;$C$8,IF(Raw!$Q43&gt;$C$8,IF(Raw!$N43&gt;$C$9,IF(Raw!$N43&lt;$A$9,IF(Raw!$X43&gt;$C$9,IF(Raw!$X43&lt;$A$9,Raw!N43,-999),-999),-999),-999),-999),-999)</f>
        <v>1679</v>
      </c>
      <c r="K43" s="9">
        <f>IF(Raw!$G43&gt;$C$8,IF(Raw!$Q43&gt;$C$8,IF(Raw!$N43&gt;$C$9,IF(Raw!$N43&lt;$A$9,IF(Raw!$X43&gt;$C$9,IF(Raw!$X43&lt;$A$9,Raw!R43,-999),-999),-999),-999),-999),-999)</f>
        <v>0.87472499999999997</v>
      </c>
      <c r="L43" s="9">
        <f>IF(Raw!$G43&gt;$C$8,IF(Raw!$Q43&gt;$C$8,IF(Raw!$N43&gt;$C$9,IF(Raw!$N43&lt;$A$9,IF(Raw!$X43&gt;$C$9,IF(Raw!$X43&lt;$A$9,Raw!S43,-999),-999),-999),-999),-999),-999)</f>
        <v>0.98473599999999994</v>
      </c>
      <c r="M43" s="9">
        <f>Raw!Q43</f>
        <v>0.83738400000000002</v>
      </c>
      <c r="N43" s="9">
        <f>IF(Raw!$G43&gt;$C$8,IF(Raw!$Q43&gt;$C$8,IF(Raw!$N43&gt;$C$9,IF(Raw!$N43&lt;$A$9,IF(Raw!$X43&gt;$C$9,IF(Raw!$X43&lt;$A$9,Raw!V43,-999),-999),-999),-999),-999),-999)</f>
        <v>717.9</v>
      </c>
      <c r="O43" s="9">
        <f>IF(Raw!$G43&gt;$C$8,IF(Raw!$Q43&gt;$C$8,IF(Raw!$N43&gt;$C$9,IF(Raw!$N43&lt;$A$9,IF(Raw!$X43&gt;$C$9,IF(Raw!$X43&lt;$A$9,Raw!W43,-999),-999),-999),-999),-999),-999)</f>
        <v>0.37081999999999998</v>
      </c>
      <c r="P43" s="9">
        <f>IF(Raw!$G43&gt;$C$8,IF(Raw!$Q43&gt;$C$8,IF(Raw!$N43&gt;$C$9,IF(Raw!$N43&lt;$A$9,IF(Raw!$X43&gt;$C$9,IF(Raw!$X43&lt;$A$9,Raw!X43,-999),-999),-999),-999),-999),-999)</f>
        <v>898</v>
      </c>
      <c r="R43" s="9">
        <f t="shared" si="4"/>
        <v>0.11573800000000001</v>
      </c>
      <c r="S43" s="9">
        <f t="shared" si="5"/>
        <v>0.14105995456362555</v>
      </c>
      <c r="T43" s="9">
        <f t="shared" si="6"/>
        <v>0.11001099999999997</v>
      </c>
      <c r="U43" s="9">
        <f t="shared" si="7"/>
        <v>0.11171623663601206</v>
      </c>
      <c r="V43" s="15">
        <f t="shared" si="0"/>
        <v>0</v>
      </c>
      <c r="X43" s="11">
        <f t="shared" si="8"/>
        <v>2.1671999999999997E+18</v>
      </c>
      <c r="Y43" s="11">
        <f t="shared" si="9"/>
        <v>6.6979999999999993E-18</v>
      </c>
      <c r="Z43" s="11">
        <f t="shared" si="10"/>
        <v>1.6789999999999999E-3</v>
      </c>
      <c r="AA43" s="16">
        <f t="shared" si="11"/>
        <v>2.3792333852368366E-2</v>
      </c>
      <c r="AB43" s="9">
        <f t="shared" si="1"/>
        <v>0.87734241843943284</v>
      </c>
      <c r="AC43" s="9">
        <f t="shared" si="2"/>
        <v>0.97620766614763199</v>
      </c>
      <c r="AD43" s="15">
        <f t="shared" si="3"/>
        <v>14.170538327795338</v>
      </c>
      <c r="AE43" s="3">
        <f t="shared" si="12"/>
        <v>806.43919999999969</v>
      </c>
      <c r="AF43" s="2">
        <f t="shared" si="13"/>
        <v>0.25</v>
      </c>
      <c r="AG43" s="9">
        <f t="shared" si="14"/>
        <v>1.2177532408366636E-3</v>
      </c>
      <c r="AH43" s="2">
        <f t="shared" si="15"/>
        <v>5.8926445574498026E-2</v>
      </c>
    </row>
    <row r="44" spans="1:34">
      <c r="A44" s="1">
        <f>Raw!A44</f>
        <v>31</v>
      </c>
      <c r="B44" s="14">
        <f>Raw!B44</f>
        <v>0.45947916666666666</v>
      </c>
      <c r="C44" s="15">
        <f>Raw!C44</f>
        <v>118.4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0.72345999999999999</v>
      </c>
      <c r="F44" s="9">
        <f>IF(Raw!$G44&gt;$C$8,IF(Raw!$Q44&gt;$C$8,IF(Raw!$N44&gt;$C$9,IF(Raw!$N44&lt;$A$9,IF(Raw!$X44&gt;$C$9,IF(Raw!$X44&lt;$A$9,Raw!I44,-999),-999),-999),-999),-999),-999)</f>
        <v>0.83009500000000003</v>
      </c>
      <c r="G44" s="9">
        <f>Raw!G44</f>
        <v>0.84187000000000001</v>
      </c>
      <c r="H44" s="9">
        <f>IF(Raw!$G44&gt;$C$8,IF(Raw!$Q44&gt;$C$8,IF(Raw!$N44&gt;$C$9,IF(Raw!$N44&lt;$A$9,IF(Raw!$X44&gt;$C$9,IF(Raw!$X44&lt;$A$9,Raw!L44,-999),-999),-999),-999),-999),-999)</f>
        <v>662.1</v>
      </c>
      <c r="I44" s="9">
        <f>IF(Raw!$G44&gt;$C$8,IF(Raw!$Q44&gt;$C$8,IF(Raw!$N44&gt;$C$9,IF(Raw!$N44&lt;$A$9,IF(Raw!$X44&gt;$C$9,IF(Raw!$X44&lt;$A$9,Raw!M44,-999),-999),-999),-999),-999),-999)</f>
        <v>0.35760999999999998</v>
      </c>
      <c r="J44" s="9">
        <f>IF(Raw!$G44&gt;$C$8,IF(Raw!$Q44&gt;$C$8,IF(Raw!$N44&gt;$C$9,IF(Raw!$N44&lt;$A$9,IF(Raw!$X44&gt;$C$9,IF(Raw!$X44&lt;$A$9,Raw!N44,-999),-999),-999),-999),-999),-999)</f>
        <v>1675</v>
      </c>
      <c r="K44" s="9">
        <f>IF(Raw!$G44&gt;$C$8,IF(Raw!$Q44&gt;$C$8,IF(Raw!$N44&gt;$C$9,IF(Raw!$N44&lt;$A$9,IF(Raw!$X44&gt;$C$9,IF(Raw!$X44&lt;$A$9,Raw!R44,-999),-999),-999),-999),-999),-999)</f>
        <v>0.85590599999999994</v>
      </c>
      <c r="L44" s="9">
        <f>IF(Raw!$G44&gt;$C$8,IF(Raw!$Q44&gt;$C$8,IF(Raw!$N44&gt;$C$9,IF(Raw!$N44&lt;$A$9,IF(Raw!$X44&gt;$C$9,IF(Raw!$X44&lt;$A$9,Raw!S44,-999),-999),-999),-999),-999),-999)</f>
        <v>0.96799599999999997</v>
      </c>
      <c r="M44" s="9">
        <f>Raw!Q44</f>
        <v>0.80152299999999999</v>
      </c>
      <c r="N44" s="9">
        <f>IF(Raw!$G44&gt;$C$8,IF(Raw!$Q44&gt;$C$8,IF(Raw!$N44&gt;$C$9,IF(Raw!$N44&lt;$A$9,IF(Raw!$X44&gt;$C$9,IF(Raw!$X44&lt;$A$9,Raw!V44,-999),-999),-999),-999),-999),-999)</f>
        <v>800</v>
      </c>
      <c r="O44" s="9">
        <f>IF(Raw!$G44&gt;$C$8,IF(Raw!$Q44&gt;$C$8,IF(Raw!$N44&gt;$C$9,IF(Raw!$N44&lt;$A$9,IF(Raw!$X44&gt;$C$9,IF(Raw!$X44&lt;$A$9,Raw!W44,-999),-999),-999),-999),-999),-999)</f>
        <v>4.1E-5</v>
      </c>
      <c r="P44" s="9">
        <f>IF(Raw!$G44&gt;$C$8,IF(Raw!$Q44&gt;$C$8,IF(Raw!$N44&gt;$C$9,IF(Raw!$N44&lt;$A$9,IF(Raw!$X44&gt;$C$9,IF(Raw!$X44&lt;$A$9,Raw!X44,-999),-999),-999),-999),-999),-999)</f>
        <v>1836</v>
      </c>
      <c r="R44" s="9">
        <f t="shared" si="4"/>
        <v>0.10663500000000004</v>
      </c>
      <c r="S44" s="9">
        <f t="shared" si="5"/>
        <v>0.12846120022407079</v>
      </c>
      <c r="T44" s="9">
        <f t="shared" si="6"/>
        <v>0.11209000000000002</v>
      </c>
      <c r="U44" s="9">
        <f t="shared" si="7"/>
        <v>0.11579593304104566</v>
      </c>
      <c r="V44" s="15">
        <f t="shared" si="0"/>
        <v>0</v>
      </c>
      <c r="X44" s="11">
        <f t="shared" si="8"/>
        <v>2.1671999999999997E+18</v>
      </c>
      <c r="Y44" s="11">
        <f t="shared" si="9"/>
        <v>6.6209999999999997E-18</v>
      </c>
      <c r="Z44" s="11">
        <f t="shared" si="10"/>
        <v>1.6749999999999998E-3</v>
      </c>
      <c r="AA44" s="16">
        <f t="shared" si="11"/>
        <v>2.347052201184761E-2</v>
      </c>
      <c r="AB44" s="9">
        <f t="shared" si="1"/>
        <v>0.85853681081230793</v>
      </c>
      <c r="AC44" s="9">
        <f t="shared" si="2"/>
        <v>0.97652947798815259</v>
      </c>
      <c r="AD44" s="15">
        <f t="shared" si="3"/>
        <v>14.012251947371713</v>
      </c>
      <c r="AE44" s="3">
        <f t="shared" si="12"/>
        <v>797.16839999999979</v>
      </c>
      <c r="AF44" s="2">
        <f t="shared" si="13"/>
        <v>0.25</v>
      </c>
      <c r="AG44" s="9">
        <f t="shared" si="14"/>
        <v>1.2481244525016279E-3</v>
      </c>
      <c r="AH44" s="2">
        <f t="shared" si="15"/>
        <v>6.0396092701018901E-2</v>
      </c>
    </row>
    <row r="45" spans="1:34">
      <c r="A45" s="1">
        <f>Raw!A45</f>
        <v>32</v>
      </c>
      <c r="B45" s="14">
        <f>Raw!B45</f>
        <v>0.45953703703703702</v>
      </c>
      <c r="C45" s="15">
        <f>Raw!C45</f>
        <v>117.1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0.72669600000000001</v>
      </c>
      <c r="F45" s="9">
        <f>IF(Raw!$G45&gt;$C$8,IF(Raw!$Q45&gt;$C$8,IF(Raw!$N45&gt;$C$9,IF(Raw!$N45&lt;$A$9,IF(Raw!$X45&gt;$C$9,IF(Raw!$X45&lt;$A$9,Raw!I45,-999),-999),-999),-999),-999),-999)</f>
        <v>0.83206400000000003</v>
      </c>
      <c r="G45" s="9">
        <f>Raw!G45</f>
        <v>0.813967</v>
      </c>
      <c r="H45" s="9">
        <f>IF(Raw!$G45&gt;$C$8,IF(Raw!$Q45&gt;$C$8,IF(Raw!$N45&gt;$C$9,IF(Raw!$N45&lt;$A$9,IF(Raw!$X45&gt;$C$9,IF(Raw!$X45&lt;$A$9,Raw!L45,-999),-999),-999),-999),-999),-999)</f>
        <v>567.29999999999995</v>
      </c>
      <c r="I45" s="9">
        <f>IF(Raw!$G45&gt;$C$8,IF(Raw!$Q45&gt;$C$8,IF(Raw!$N45&gt;$C$9,IF(Raw!$N45&lt;$A$9,IF(Raw!$X45&gt;$C$9,IF(Raw!$X45&lt;$A$9,Raw!M45,-999),-999),-999),-999),-999),-999)</f>
        <v>4.5000000000000003E-5</v>
      </c>
      <c r="J45" s="9">
        <f>IF(Raw!$G45&gt;$C$8,IF(Raw!$Q45&gt;$C$8,IF(Raw!$N45&gt;$C$9,IF(Raw!$N45&lt;$A$9,IF(Raw!$X45&gt;$C$9,IF(Raw!$X45&lt;$A$9,Raw!N45,-999),-999),-999),-999),-999),-999)</f>
        <v>1589</v>
      </c>
      <c r="K45" s="9">
        <f>IF(Raw!$G45&gt;$C$8,IF(Raw!$Q45&gt;$C$8,IF(Raw!$N45&gt;$C$9,IF(Raw!$N45&lt;$A$9,IF(Raw!$X45&gt;$C$9,IF(Raw!$X45&lt;$A$9,Raw!R45,-999),-999),-999),-999),-999),-999)</f>
        <v>0.88818399999999997</v>
      </c>
      <c r="L45" s="9">
        <f>IF(Raw!$G45&gt;$C$8,IF(Raw!$Q45&gt;$C$8,IF(Raw!$N45&gt;$C$9,IF(Raw!$N45&lt;$A$9,IF(Raw!$X45&gt;$C$9,IF(Raw!$X45&lt;$A$9,Raw!S45,-999),-999),-999),-999),-999),-999)</f>
        <v>1.02136</v>
      </c>
      <c r="M45" s="9">
        <f>Raw!Q45</f>
        <v>0.81939099999999998</v>
      </c>
      <c r="N45" s="9">
        <f>IF(Raw!$G45&gt;$C$8,IF(Raw!$Q45&gt;$C$8,IF(Raw!$N45&gt;$C$9,IF(Raw!$N45&lt;$A$9,IF(Raw!$X45&gt;$C$9,IF(Raw!$X45&lt;$A$9,Raw!V45,-999),-999),-999),-999),-999),-999)</f>
        <v>800</v>
      </c>
      <c r="O45" s="9">
        <f>IF(Raw!$G45&gt;$C$8,IF(Raw!$Q45&gt;$C$8,IF(Raw!$N45&gt;$C$9,IF(Raw!$N45&lt;$A$9,IF(Raw!$X45&gt;$C$9,IF(Raw!$X45&lt;$A$9,Raw!W45,-999),-999),-999),-999),-999),-999)</f>
        <v>3.9999999999999998E-6</v>
      </c>
      <c r="P45" s="9">
        <f>IF(Raw!$G45&gt;$C$8,IF(Raw!$Q45&gt;$C$8,IF(Raw!$N45&gt;$C$9,IF(Raw!$N45&lt;$A$9,IF(Raw!$X45&gt;$C$9,IF(Raw!$X45&lt;$A$9,Raw!X45,-999),-999),-999),-999),-999),-999)</f>
        <v>432</v>
      </c>
      <c r="R45" s="9">
        <f t="shared" si="4"/>
        <v>0.10536800000000002</v>
      </c>
      <c r="S45" s="9">
        <f t="shared" si="5"/>
        <v>0.12663448965464197</v>
      </c>
      <c r="T45" s="9">
        <f t="shared" si="6"/>
        <v>0.13317600000000007</v>
      </c>
      <c r="U45" s="9">
        <f t="shared" si="7"/>
        <v>0.13039085141380127</v>
      </c>
      <c r="V45" s="15">
        <f t="shared" si="0"/>
        <v>0</v>
      </c>
      <c r="X45" s="11">
        <f t="shared" si="8"/>
        <v>2.1671999999999997E+18</v>
      </c>
      <c r="Y45" s="11">
        <f t="shared" si="9"/>
        <v>5.672999999999999E-18</v>
      </c>
      <c r="Z45" s="11">
        <f t="shared" si="10"/>
        <v>1.5889999999999999E-3</v>
      </c>
      <c r="AA45" s="16">
        <f t="shared" si="11"/>
        <v>1.91616589858719E-2</v>
      </c>
      <c r="AB45" s="9">
        <f t="shared" si="1"/>
        <v>0.89073587309710245</v>
      </c>
      <c r="AC45" s="9">
        <f t="shared" si="2"/>
        <v>0.98083834101412815</v>
      </c>
      <c r="AD45" s="15">
        <f t="shared" si="3"/>
        <v>12.058942093059725</v>
      </c>
      <c r="AE45" s="3">
        <f t="shared" si="12"/>
        <v>683.02919999999972</v>
      </c>
      <c r="AF45" s="2">
        <f t="shared" si="13"/>
        <v>0.25</v>
      </c>
      <c r="AG45" s="9">
        <f t="shared" si="14"/>
        <v>1.2095197897413726E-3</v>
      </c>
      <c r="AH45" s="2">
        <f t="shared" si="15"/>
        <v>5.8528033160893098E-2</v>
      </c>
    </row>
    <row r="46" spans="1:34">
      <c r="A46" s="1">
        <f>Raw!A46</f>
        <v>33</v>
      </c>
      <c r="B46" s="14">
        <f>Raw!B46</f>
        <v>0.45959490740740744</v>
      </c>
      <c r="C46" s="15">
        <f>Raw!C46</f>
        <v>115.8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0.88435900000000001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0.77113200000000004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0.4596412037037037</v>
      </c>
      <c r="C47" s="15">
        <f>Raw!C47</f>
        <v>114.6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0.73971699999999996</v>
      </c>
      <c r="F47" s="9">
        <f>IF(Raw!$G47&gt;$C$8,IF(Raw!$Q47&gt;$C$8,IF(Raw!$N47&gt;$C$9,IF(Raw!$N47&lt;$A$9,IF(Raw!$X47&gt;$C$9,IF(Raw!$X47&lt;$A$9,Raw!I47,-999),-999),-999),-999),-999),-999)</f>
        <v>0.85821199999999997</v>
      </c>
      <c r="G47" s="9">
        <f>Raw!G47</f>
        <v>0.87844100000000003</v>
      </c>
      <c r="H47" s="9">
        <f>IF(Raw!$G47&gt;$C$8,IF(Raw!$Q47&gt;$C$8,IF(Raw!$N47&gt;$C$9,IF(Raw!$N47&lt;$A$9,IF(Raw!$X47&gt;$C$9,IF(Raw!$X47&lt;$A$9,Raw!L47,-999),-999),-999),-999),-999),-999)</f>
        <v>650.79999999999995</v>
      </c>
      <c r="I47" s="9">
        <f>IF(Raw!$G47&gt;$C$8,IF(Raw!$Q47&gt;$C$8,IF(Raw!$N47&gt;$C$9,IF(Raw!$N47&lt;$A$9,IF(Raw!$X47&gt;$C$9,IF(Raw!$X47&lt;$A$9,Raw!M47,-999),-999),-999),-999),-999),-999)</f>
        <v>0.440942</v>
      </c>
      <c r="J47" s="9">
        <f>IF(Raw!$G47&gt;$C$8,IF(Raw!$Q47&gt;$C$8,IF(Raw!$N47&gt;$C$9,IF(Raw!$N47&lt;$A$9,IF(Raw!$X47&gt;$C$9,IF(Raw!$X47&lt;$A$9,Raw!N47,-999),-999),-999),-999),-999),-999)</f>
        <v>805</v>
      </c>
      <c r="K47" s="9">
        <f>IF(Raw!$G47&gt;$C$8,IF(Raw!$Q47&gt;$C$8,IF(Raw!$N47&gt;$C$9,IF(Raw!$N47&lt;$A$9,IF(Raw!$X47&gt;$C$9,IF(Raw!$X47&lt;$A$9,Raw!R47,-999),-999),-999),-999),-999),-999)</f>
        <v>0.86996200000000001</v>
      </c>
      <c r="L47" s="9">
        <f>IF(Raw!$G47&gt;$C$8,IF(Raw!$Q47&gt;$C$8,IF(Raw!$N47&gt;$C$9,IF(Raw!$N47&lt;$A$9,IF(Raw!$X47&gt;$C$9,IF(Raw!$X47&lt;$A$9,Raw!S47,-999),-999),-999),-999),-999),-999)</f>
        <v>1.036521</v>
      </c>
      <c r="M47" s="9">
        <f>Raw!Q47</f>
        <v>0.87476699999999996</v>
      </c>
      <c r="N47" s="9">
        <f>IF(Raw!$G47&gt;$C$8,IF(Raw!$Q47&gt;$C$8,IF(Raw!$N47&gt;$C$9,IF(Raw!$N47&lt;$A$9,IF(Raw!$X47&gt;$C$9,IF(Raw!$X47&lt;$A$9,Raw!V47,-999),-999),-999),-999),-999),-999)</f>
        <v>752.2</v>
      </c>
      <c r="O47" s="9">
        <f>IF(Raw!$G47&gt;$C$8,IF(Raw!$Q47&gt;$C$8,IF(Raw!$N47&gt;$C$9,IF(Raw!$N47&lt;$A$9,IF(Raw!$X47&gt;$C$9,IF(Raw!$X47&lt;$A$9,Raw!W47,-999),-999),-999),-999),-999),-999)</f>
        <v>1.0000000000000001E-5</v>
      </c>
      <c r="P47" s="9">
        <f>IF(Raw!$G47&gt;$C$8,IF(Raw!$Q47&gt;$C$8,IF(Raw!$N47&gt;$C$9,IF(Raw!$N47&lt;$A$9,IF(Raw!$X47&gt;$C$9,IF(Raw!$X47&lt;$A$9,Raw!X47,-999),-999),-999),-999),-999),-999)</f>
        <v>945</v>
      </c>
      <c r="R47" s="9">
        <f t="shared" si="4"/>
        <v>0.11849500000000002</v>
      </c>
      <c r="S47" s="9">
        <f t="shared" si="5"/>
        <v>0.13807194492736063</v>
      </c>
      <c r="T47" s="9">
        <f t="shared" si="6"/>
        <v>0.16655900000000001</v>
      </c>
      <c r="U47" s="9">
        <f t="shared" si="7"/>
        <v>0.16069042498897756</v>
      </c>
      <c r="V47" s="15">
        <f t="shared" si="0"/>
        <v>0</v>
      </c>
      <c r="X47" s="11">
        <f t="shared" si="8"/>
        <v>2.708999999999999E+18</v>
      </c>
      <c r="Y47" s="11">
        <f t="shared" si="9"/>
        <v>6.5079999999999988E-18</v>
      </c>
      <c r="Z47" s="11">
        <f t="shared" si="10"/>
        <v>8.0499999999999994E-4</v>
      </c>
      <c r="AA47" s="16">
        <f t="shared" si="11"/>
        <v>1.3993686031226159E-2</v>
      </c>
      <c r="AB47" s="9">
        <f t="shared" si="1"/>
        <v>0.87229277435167496</v>
      </c>
      <c r="AC47" s="9">
        <f t="shared" si="2"/>
        <v>0.98600631396877414</v>
      </c>
      <c r="AD47" s="15">
        <f t="shared" si="3"/>
        <v>17.383460908355481</v>
      </c>
      <c r="AE47" s="3">
        <f t="shared" si="12"/>
        <v>783.5631999999996</v>
      </c>
      <c r="AF47" s="2">
        <f t="shared" si="13"/>
        <v>0.25</v>
      </c>
      <c r="AG47" s="9">
        <f t="shared" si="14"/>
        <v>2.1487351701099384E-3</v>
      </c>
      <c r="AH47" s="2">
        <f t="shared" si="15"/>
        <v>0.10397617662548773</v>
      </c>
    </row>
    <row r="48" spans="1:34">
      <c r="A48" s="1">
        <f>Raw!A48</f>
        <v>35</v>
      </c>
      <c r="B48" s="14">
        <f>Raw!B48</f>
        <v>0.45969907407407407</v>
      </c>
      <c r="C48" s="15">
        <f>Raw!C48</f>
        <v>113.3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0.72886099999999998</v>
      </c>
      <c r="F48" s="9">
        <f>IF(Raw!$G48&gt;$C$8,IF(Raw!$Q48&gt;$C$8,IF(Raw!$N48&gt;$C$9,IF(Raw!$N48&lt;$A$9,IF(Raw!$X48&gt;$C$9,IF(Raw!$X48&lt;$A$9,Raw!I48,-999),-999),-999),-999),-999),-999)</f>
        <v>0.85345599999999999</v>
      </c>
      <c r="G48" s="9">
        <f>Raw!G48</f>
        <v>0.85856399999999999</v>
      </c>
      <c r="H48" s="9">
        <f>IF(Raw!$G48&gt;$C$8,IF(Raw!$Q48&gt;$C$8,IF(Raw!$N48&gt;$C$9,IF(Raw!$N48&lt;$A$9,IF(Raw!$X48&gt;$C$9,IF(Raw!$X48&lt;$A$9,Raw!L48,-999),-999),-999),-999),-999),-999)</f>
        <v>768.1</v>
      </c>
      <c r="I48" s="9">
        <f>IF(Raw!$G48&gt;$C$8,IF(Raw!$Q48&gt;$C$8,IF(Raw!$N48&gt;$C$9,IF(Raw!$N48&lt;$A$9,IF(Raw!$X48&gt;$C$9,IF(Raw!$X48&lt;$A$9,Raw!M48,-999),-999),-999),-999),-999),-999)</f>
        <v>0.22917699999999999</v>
      </c>
      <c r="J48" s="9">
        <f>IF(Raw!$G48&gt;$C$8,IF(Raw!$Q48&gt;$C$8,IF(Raw!$N48&gt;$C$9,IF(Raw!$N48&lt;$A$9,IF(Raw!$X48&gt;$C$9,IF(Raw!$X48&lt;$A$9,Raw!N48,-999),-999),-999),-999),-999),-999)</f>
        <v>557</v>
      </c>
      <c r="K48" s="9">
        <f>IF(Raw!$G48&gt;$C$8,IF(Raw!$Q48&gt;$C$8,IF(Raw!$N48&gt;$C$9,IF(Raw!$N48&lt;$A$9,IF(Raw!$X48&gt;$C$9,IF(Raw!$X48&lt;$A$9,Raw!R48,-999),-999),-999),-999),-999),-999)</f>
        <v>0.854464</v>
      </c>
      <c r="L48" s="9">
        <f>IF(Raw!$G48&gt;$C$8,IF(Raw!$Q48&gt;$C$8,IF(Raw!$N48&gt;$C$9,IF(Raw!$N48&lt;$A$9,IF(Raw!$X48&gt;$C$9,IF(Raw!$X48&lt;$A$9,Raw!S48,-999),-999),-999),-999),-999),-999)</f>
        <v>0.99119400000000002</v>
      </c>
      <c r="M48" s="9">
        <f>Raw!Q48</f>
        <v>0.83993799999999996</v>
      </c>
      <c r="N48" s="9">
        <f>IF(Raw!$G48&gt;$C$8,IF(Raw!$Q48&gt;$C$8,IF(Raw!$N48&gt;$C$9,IF(Raw!$N48&lt;$A$9,IF(Raw!$X48&gt;$C$9,IF(Raw!$X48&lt;$A$9,Raw!V48,-999),-999),-999),-999),-999),-999)</f>
        <v>768.7</v>
      </c>
      <c r="O48" s="9">
        <f>IF(Raw!$G48&gt;$C$8,IF(Raw!$Q48&gt;$C$8,IF(Raw!$N48&gt;$C$9,IF(Raw!$N48&lt;$A$9,IF(Raw!$X48&gt;$C$9,IF(Raw!$X48&lt;$A$9,Raw!W48,-999),-999),-999),-999),-999),-999)</f>
        <v>5.0000000000000004E-6</v>
      </c>
      <c r="P48" s="9">
        <f>IF(Raw!$G48&gt;$C$8,IF(Raw!$Q48&gt;$C$8,IF(Raw!$N48&gt;$C$9,IF(Raw!$N48&lt;$A$9,IF(Raw!$X48&gt;$C$9,IF(Raw!$X48&lt;$A$9,Raw!X48,-999),-999),-999),-999),-999),-999)</f>
        <v>1324</v>
      </c>
      <c r="R48" s="9">
        <f t="shared" si="4"/>
        <v>0.12459500000000001</v>
      </c>
      <c r="S48" s="9">
        <f t="shared" si="5"/>
        <v>0.14598877973791269</v>
      </c>
      <c r="T48" s="9">
        <f t="shared" si="6"/>
        <v>0.13673000000000002</v>
      </c>
      <c r="U48" s="9">
        <f t="shared" si="7"/>
        <v>0.13794474139270416</v>
      </c>
      <c r="V48" s="15">
        <f t="shared" si="0"/>
        <v>0</v>
      </c>
      <c r="X48" s="11">
        <f t="shared" si="8"/>
        <v>2.708999999999999E+18</v>
      </c>
      <c r="Y48" s="11">
        <f t="shared" si="9"/>
        <v>7.6809999999999994E-18</v>
      </c>
      <c r="Z48" s="11">
        <f t="shared" si="10"/>
        <v>5.5699999999999999E-4</v>
      </c>
      <c r="AA48" s="16">
        <f t="shared" si="11"/>
        <v>1.1457172572543863E-2</v>
      </c>
      <c r="AB48" s="9">
        <f t="shared" si="1"/>
        <v>0.85603053920584393</v>
      </c>
      <c r="AC48" s="9">
        <f t="shared" si="2"/>
        <v>0.98854282742745603</v>
      </c>
      <c r="AD48" s="15">
        <f t="shared" si="3"/>
        <v>20.569430112287005</v>
      </c>
      <c r="AE48" s="3">
        <f t="shared" si="12"/>
        <v>924.7923999999997</v>
      </c>
      <c r="AF48" s="2">
        <f t="shared" si="13"/>
        <v>0.25</v>
      </c>
      <c r="AG48" s="9">
        <f t="shared" si="14"/>
        <v>2.1826497826421018E-3</v>
      </c>
      <c r="AH48" s="2">
        <f t="shared" si="15"/>
        <v>0.10561728707589693</v>
      </c>
    </row>
    <row r="49" spans="1:34">
      <c r="A49" s="1">
        <f>Raw!A49</f>
        <v>36</v>
      </c>
      <c r="B49" s="14">
        <f>Raw!B49</f>
        <v>0.45975694444444443</v>
      </c>
      <c r="C49" s="15">
        <f>Raw!C49</f>
        <v>112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0.71310700000000005</v>
      </c>
      <c r="F49" s="9">
        <f>IF(Raw!$G49&gt;$C$8,IF(Raw!$Q49&gt;$C$8,IF(Raw!$N49&gt;$C$9,IF(Raw!$N49&lt;$A$9,IF(Raw!$X49&gt;$C$9,IF(Raw!$X49&lt;$A$9,Raw!I49,-999),-999),-999),-999),-999),-999)</f>
        <v>0.84066099999999999</v>
      </c>
      <c r="G49" s="9">
        <f>Raw!G49</f>
        <v>0.86042200000000002</v>
      </c>
      <c r="H49" s="9">
        <f>IF(Raw!$G49&gt;$C$8,IF(Raw!$Q49&gt;$C$8,IF(Raw!$N49&gt;$C$9,IF(Raw!$N49&lt;$A$9,IF(Raw!$X49&gt;$C$9,IF(Raw!$X49&lt;$A$9,Raw!L49,-999),-999),-999),-999),-999),-999)</f>
        <v>718.6</v>
      </c>
      <c r="I49" s="9">
        <f>IF(Raw!$G49&gt;$C$8,IF(Raw!$Q49&gt;$C$8,IF(Raw!$N49&gt;$C$9,IF(Raw!$N49&lt;$A$9,IF(Raw!$X49&gt;$C$9,IF(Raw!$X49&lt;$A$9,Raw!M49,-999),-999),-999),-999),-999),-999)</f>
        <v>6.0000000000000002E-6</v>
      </c>
      <c r="J49" s="9">
        <f>IF(Raw!$G49&gt;$C$8,IF(Raw!$Q49&gt;$C$8,IF(Raw!$N49&gt;$C$9,IF(Raw!$N49&lt;$A$9,IF(Raw!$X49&gt;$C$9,IF(Raw!$X49&lt;$A$9,Raw!N49,-999),-999),-999),-999),-999),-999)</f>
        <v>854</v>
      </c>
      <c r="K49" s="9">
        <f>IF(Raw!$G49&gt;$C$8,IF(Raw!$Q49&gt;$C$8,IF(Raw!$N49&gt;$C$9,IF(Raw!$N49&lt;$A$9,IF(Raw!$X49&gt;$C$9,IF(Raw!$X49&lt;$A$9,Raw!R49,-999),-999),-999),-999),-999),-999)</f>
        <v>0.88113600000000003</v>
      </c>
      <c r="L49" s="9">
        <f>IF(Raw!$G49&gt;$C$8,IF(Raw!$Q49&gt;$C$8,IF(Raw!$N49&gt;$C$9,IF(Raw!$N49&lt;$A$9,IF(Raw!$X49&gt;$C$9,IF(Raw!$X49&lt;$A$9,Raw!S49,-999),-999),-999),-999),-999),-999)</f>
        <v>1.0241990000000001</v>
      </c>
      <c r="M49" s="9">
        <f>Raw!Q49</f>
        <v>0.83508499999999997</v>
      </c>
      <c r="N49" s="9">
        <f>IF(Raw!$G49&gt;$C$8,IF(Raw!$Q49&gt;$C$8,IF(Raw!$N49&gt;$C$9,IF(Raw!$N49&lt;$A$9,IF(Raw!$X49&gt;$C$9,IF(Raw!$X49&lt;$A$9,Raw!V49,-999),-999),-999),-999),-999),-999)</f>
        <v>784.9</v>
      </c>
      <c r="O49" s="9">
        <f>IF(Raw!$G49&gt;$C$8,IF(Raw!$Q49&gt;$C$8,IF(Raw!$N49&gt;$C$9,IF(Raw!$N49&lt;$A$9,IF(Raw!$X49&gt;$C$9,IF(Raw!$X49&lt;$A$9,Raw!W49,-999),-999),-999),-999),-999),-999)</f>
        <v>0.22916500000000001</v>
      </c>
      <c r="P49" s="9">
        <f>IF(Raw!$G49&gt;$C$8,IF(Raw!$Q49&gt;$C$8,IF(Raw!$N49&gt;$C$9,IF(Raw!$N49&lt;$A$9,IF(Raw!$X49&gt;$C$9,IF(Raw!$X49&lt;$A$9,Raw!X49,-999),-999),-999),-999),-999),-999)</f>
        <v>1742</v>
      </c>
      <c r="R49" s="9">
        <f t="shared" si="4"/>
        <v>0.12755399999999995</v>
      </c>
      <c r="S49" s="9">
        <f t="shared" si="5"/>
        <v>0.15173060246639244</v>
      </c>
      <c r="T49" s="9">
        <f t="shared" si="6"/>
        <v>0.14306300000000005</v>
      </c>
      <c r="U49" s="9">
        <f t="shared" si="7"/>
        <v>0.13968281554658815</v>
      </c>
      <c r="V49" s="15">
        <f t="shared" si="0"/>
        <v>0</v>
      </c>
      <c r="X49" s="11">
        <f t="shared" si="8"/>
        <v>2.708999999999999E+18</v>
      </c>
      <c r="Y49" s="11">
        <f t="shared" si="9"/>
        <v>7.1860000000000001E-18</v>
      </c>
      <c r="Z49" s="11">
        <f t="shared" si="10"/>
        <v>8.5399999999999994E-4</v>
      </c>
      <c r="AA49" s="16">
        <f t="shared" si="11"/>
        <v>1.6352849016943789E-2</v>
      </c>
      <c r="AB49" s="9">
        <f t="shared" si="1"/>
        <v>0.88347548763891104</v>
      </c>
      <c r="AC49" s="9">
        <f t="shared" si="2"/>
        <v>0.98364715098305633</v>
      </c>
      <c r="AD49" s="15">
        <f t="shared" si="3"/>
        <v>19.148535148646129</v>
      </c>
      <c r="AE49" s="3">
        <f t="shared" si="12"/>
        <v>865.19439999999975</v>
      </c>
      <c r="AF49" s="2">
        <f t="shared" si="13"/>
        <v>0.25</v>
      </c>
      <c r="AG49" s="9">
        <f t="shared" si="14"/>
        <v>2.0574779255043822E-3</v>
      </c>
      <c r="AH49" s="2">
        <f t="shared" si="15"/>
        <v>9.9560286051603206E-2</v>
      </c>
    </row>
    <row r="50" spans="1:34">
      <c r="A50" s="1">
        <f>Raw!A50</f>
        <v>37</v>
      </c>
      <c r="B50" s="14">
        <f>Raw!B50</f>
        <v>0.45981481481481484</v>
      </c>
      <c r="C50" s="15">
        <f>Raw!C50</f>
        <v>110.7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0.78239800000000004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0.92223200000000005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0.45987268518518515</v>
      </c>
      <c r="C51" s="15">
        <f>Raw!C51</f>
        <v>109.5</v>
      </c>
      <c r="D51" s="15">
        <f>IF(C51&gt;0.5,Raw!D51*D$11,-999)</f>
        <v>5.4</v>
      </c>
      <c r="E51" s="9">
        <f>IF(Raw!$G51&gt;$C$8,IF(Raw!$Q51&gt;$C$8,IF(Raw!$N51&gt;$C$9,IF(Raw!$N51&lt;$A$9,IF(Raw!$X51&gt;$C$9,IF(Raw!$X51&lt;$A$9,Raw!H51,-999),-999),-999),-999),-999),-999)</f>
        <v>0.76033300000000004</v>
      </c>
      <c r="F51" s="9">
        <f>IF(Raw!$G51&gt;$C$8,IF(Raw!$Q51&gt;$C$8,IF(Raw!$N51&gt;$C$9,IF(Raw!$N51&lt;$A$9,IF(Raw!$X51&gt;$C$9,IF(Raw!$X51&lt;$A$9,Raw!I51,-999),-999),-999),-999),-999),-999)</f>
        <v>0.88970000000000005</v>
      </c>
      <c r="G51" s="9">
        <f>Raw!G51</f>
        <v>0.84077000000000002</v>
      </c>
      <c r="H51" s="9">
        <f>IF(Raw!$G51&gt;$C$8,IF(Raw!$Q51&gt;$C$8,IF(Raw!$N51&gt;$C$9,IF(Raw!$N51&lt;$A$9,IF(Raw!$X51&gt;$C$9,IF(Raw!$X51&lt;$A$9,Raw!L51,-999),-999),-999),-999),-999),-999)</f>
        <v>690.9</v>
      </c>
      <c r="I51" s="9">
        <f>IF(Raw!$G51&gt;$C$8,IF(Raw!$Q51&gt;$C$8,IF(Raw!$N51&gt;$C$9,IF(Raw!$N51&lt;$A$9,IF(Raw!$X51&gt;$C$9,IF(Raw!$X51&lt;$A$9,Raw!M51,-999),-999),-999),-999),-999),-999)</f>
        <v>0.17505599999999999</v>
      </c>
      <c r="J51" s="9">
        <f>IF(Raw!$G51&gt;$C$8,IF(Raw!$Q51&gt;$C$8,IF(Raw!$N51&gt;$C$9,IF(Raw!$N51&lt;$A$9,IF(Raw!$X51&gt;$C$9,IF(Raw!$X51&lt;$A$9,Raw!N51,-999),-999),-999),-999),-999),-999)</f>
        <v>544</v>
      </c>
      <c r="K51" s="9">
        <f>IF(Raw!$G51&gt;$C$8,IF(Raw!$Q51&gt;$C$8,IF(Raw!$N51&gt;$C$9,IF(Raw!$N51&lt;$A$9,IF(Raw!$X51&gt;$C$9,IF(Raw!$X51&lt;$A$9,Raw!R51,-999),-999),-999),-999),-999),-999)</f>
        <v>0.89057399999999998</v>
      </c>
      <c r="L51" s="9">
        <f>IF(Raw!$G51&gt;$C$8,IF(Raw!$Q51&gt;$C$8,IF(Raw!$N51&gt;$C$9,IF(Raw!$N51&lt;$A$9,IF(Raw!$X51&gt;$C$9,IF(Raw!$X51&lt;$A$9,Raw!S51,-999),-999),-999),-999),-999),-999)</f>
        <v>1.0187759999999999</v>
      </c>
      <c r="M51" s="9">
        <f>Raw!Q51</f>
        <v>0.840924</v>
      </c>
      <c r="N51" s="9">
        <f>IF(Raw!$G51&gt;$C$8,IF(Raw!$Q51&gt;$C$8,IF(Raw!$N51&gt;$C$9,IF(Raw!$N51&lt;$A$9,IF(Raw!$X51&gt;$C$9,IF(Raw!$X51&lt;$A$9,Raw!V51,-999),-999),-999),-999),-999),-999)</f>
        <v>633.4</v>
      </c>
      <c r="O51" s="9">
        <f>IF(Raw!$G51&gt;$C$8,IF(Raw!$Q51&gt;$C$8,IF(Raw!$N51&gt;$C$9,IF(Raw!$N51&lt;$A$9,IF(Raw!$X51&gt;$C$9,IF(Raw!$X51&lt;$A$9,Raw!W51,-999),-999),-999),-999),-999),-999)</f>
        <v>0.124209</v>
      </c>
      <c r="P51" s="9">
        <f>IF(Raw!$G51&gt;$C$8,IF(Raw!$Q51&gt;$C$8,IF(Raw!$N51&gt;$C$9,IF(Raw!$N51&lt;$A$9,IF(Raw!$X51&gt;$C$9,IF(Raw!$X51&lt;$A$9,Raw!X51,-999),-999),-999),-999),-999),-999)</f>
        <v>651</v>
      </c>
      <c r="R51" s="9">
        <f t="shared" si="4"/>
        <v>0.12936700000000001</v>
      </c>
      <c r="S51" s="9">
        <f t="shared" si="5"/>
        <v>0.14540519276160505</v>
      </c>
      <c r="T51" s="9">
        <f t="shared" si="6"/>
        <v>0.12820199999999993</v>
      </c>
      <c r="U51" s="9">
        <f t="shared" si="7"/>
        <v>0.12583924238497957</v>
      </c>
      <c r="V51" s="15">
        <f t="shared" si="0"/>
        <v>0</v>
      </c>
      <c r="X51" s="11">
        <f t="shared" si="8"/>
        <v>3.2508E+18</v>
      </c>
      <c r="Y51" s="11">
        <f t="shared" si="9"/>
        <v>6.9089999999999992E-18</v>
      </c>
      <c r="Z51" s="11">
        <f t="shared" si="10"/>
        <v>5.44E-4</v>
      </c>
      <c r="AA51" s="16">
        <f t="shared" si="11"/>
        <v>1.2070638304047936E-2</v>
      </c>
      <c r="AB51" s="9">
        <f t="shared" si="1"/>
        <v>0.89212147997185554</v>
      </c>
      <c r="AC51" s="9">
        <f t="shared" si="2"/>
        <v>0.98792936169595202</v>
      </c>
      <c r="AD51" s="15">
        <f t="shared" si="3"/>
        <v>22.188673353029294</v>
      </c>
      <c r="AE51" s="3">
        <f t="shared" si="12"/>
        <v>831.8435999999997</v>
      </c>
      <c r="AF51" s="2">
        <f t="shared" si="13"/>
        <v>0.25</v>
      </c>
      <c r="AG51" s="9">
        <f t="shared" si="14"/>
        <v>2.1478506494407622E-3</v>
      </c>
      <c r="AH51" s="2">
        <f t="shared" si="15"/>
        <v>0.10393337513063323</v>
      </c>
    </row>
    <row r="52" spans="1:34">
      <c r="A52" s="1">
        <f>Raw!A52</f>
        <v>39</v>
      </c>
      <c r="B52" s="14">
        <f>Raw!B52</f>
        <v>0.45991898148148147</v>
      </c>
      <c r="C52" s="15">
        <f>Raw!C52</f>
        <v>108.2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0.74610200000000004</v>
      </c>
      <c r="F52" s="9">
        <f>IF(Raw!$G52&gt;$C$8,IF(Raw!$Q52&gt;$C$8,IF(Raw!$N52&gt;$C$9,IF(Raw!$N52&lt;$A$9,IF(Raw!$X52&gt;$C$9,IF(Raw!$X52&lt;$A$9,Raw!I52,-999),-999),-999),-999),-999),-999)</f>
        <v>0.865008</v>
      </c>
      <c r="G52" s="9">
        <f>Raw!G52</f>
        <v>0.86554500000000001</v>
      </c>
      <c r="H52" s="9">
        <f>IF(Raw!$G52&gt;$C$8,IF(Raw!$Q52&gt;$C$8,IF(Raw!$N52&gt;$C$9,IF(Raw!$N52&lt;$A$9,IF(Raw!$X52&gt;$C$9,IF(Raw!$X52&lt;$A$9,Raw!L52,-999),-999),-999),-999),-999),-999)</f>
        <v>616.9</v>
      </c>
      <c r="I52" s="9">
        <f>IF(Raw!$G52&gt;$C$8,IF(Raw!$Q52&gt;$C$8,IF(Raw!$N52&gt;$C$9,IF(Raw!$N52&lt;$A$9,IF(Raw!$X52&gt;$C$9,IF(Raw!$X52&lt;$A$9,Raw!M52,-999),-999),-999),-999),-999),-999)</f>
        <v>1.0000000000000001E-5</v>
      </c>
      <c r="J52" s="9">
        <f>IF(Raw!$G52&gt;$C$8,IF(Raw!$Q52&gt;$C$8,IF(Raw!$N52&gt;$C$9,IF(Raw!$N52&lt;$A$9,IF(Raw!$X52&gt;$C$9,IF(Raw!$X52&lt;$A$9,Raw!N52,-999),-999),-999),-999),-999),-999)</f>
        <v>876</v>
      </c>
      <c r="K52" s="9">
        <f>IF(Raw!$G52&gt;$C$8,IF(Raw!$Q52&gt;$C$8,IF(Raw!$N52&gt;$C$9,IF(Raw!$N52&lt;$A$9,IF(Raw!$X52&gt;$C$9,IF(Raw!$X52&lt;$A$9,Raw!R52,-999),-999),-999),-999),-999),-999)</f>
        <v>0.88158800000000004</v>
      </c>
      <c r="L52" s="9">
        <f>IF(Raw!$G52&gt;$C$8,IF(Raw!$Q52&gt;$C$8,IF(Raw!$N52&gt;$C$9,IF(Raw!$N52&lt;$A$9,IF(Raw!$X52&gt;$C$9,IF(Raw!$X52&lt;$A$9,Raw!S52,-999),-999),-999),-999),-999),-999)</f>
        <v>1.020489</v>
      </c>
      <c r="M52" s="9">
        <f>Raw!Q52</f>
        <v>0.85506300000000002</v>
      </c>
      <c r="N52" s="9">
        <f>IF(Raw!$G52&gt;$C$8,IF(Raw!$Q52&gt;$C$8,IF(Raw!$N52&gt;$C$9,IF(Raw!$N52&lt;$A$9,IF(Raw!$X52&gt;$C$9,IF(Raw!$X52&lt;$A$9,Raw!V52,-999),-999),-999),-999),-999),-999)</f>
        <v>660.9</v>
      </c>
      <c r="O52" s="9">
        <f>IF(Raw!$G52&gt;$C$8,IF(Raw!$Q52&gt;$C$8,IF(Raw!$N52&gt;$C$9,IF(Raw!$N52&lt;$A$9,IF(Raw!$X52&gt;$C$9,IF(Raw!$X52&lt;$A$9,Raw!W52,-999),-999),-999),-999),-999),-999)</f>
        <v>9.0000000000000002E-6</v>
      </c>
      <c r="P52" s="9">
        <f>IF(Raw!$G52&gt;$C$8,IF(Raw!$Q52&gt;$C$8,IF(Raw!$N52&gt;$C$9,IF(Raw!$N52&lt;$A$9,IF(Raw!$X52&gt;$C$9,IF(Raw!$X52&lt;$A$9,Raw!X52,-999),-999),-999),-999),-999),-999)</f>
        <v>1001</v>
      </c>
      <c r="R52" s="9">
        <f t="shared" si="4"/>
        <v>0.11890599999999996</v>
      </c>
      <c r="S52" s="9">
        <f t="shared" si="5"/>
        <v>0.1374623124872833</v>
      </c>
      <c r="T52" s="9">
        <f t="shared" si="6"/>
        <v>0.13890099999999994</v>
      </c>
      <c r="U52" s="9">
        <f t="shared" si="7"/>
        <v>0.13611219719173842</v>
      </c>
      <c r="V52" s="15">
        <f t="shared" si="0"/>
        <v>0</v>
      </c>
      <c r="X52" s="11">
        <f t="shared" si="8"/>
        <v>3.2508E+18</v>
      </c>
      <c r="Y52" s="11">
        <f t="shared" si="9"/>
        <v>6.1689999999999993E-18</v>
      </c>
      <c r="Z52" s="11">
        <f t="shared" si="10"/>
        <v>8.7599999999999993E-4</v>
      </c>
      <c r="AA52" s="16">
        <f t="shared" si="11"/>
        <v>1.7264178364699668E-2</v>
      </c>
      <c r="AB52" s="9">
        <f t="shared" si="1"/>
        <v>0.88398601163903523</v>
      </c>
      <c r="AC52" s="9">
        <f t="shared" si="2"/>
        <v>0.98273582163530004</v>
      </c>
      <c r="AD52" s="15">
        <f t="shared" si="3"/>
        <v>19.707966169748474</v>
      </c>
      <c r="AE52" s="3">
        <f t="shared" si="12"/>
        <v>742.74759999999969</v>
      </c>
      <c r="AF52" s="2">
        <f t="shared" si="13"/>
        <v>0.25</v>
      </c>
      <c r="AG52" s="9">
        <f t="shared" si="14"/>
        <v>2.0634573673422416E-3</v>
      </c>
      <c r="AH52" s="2">
        <f t="shared" si="15"/>
        <v>9.9849628130284446E-2</v>
      </c>
    </row>
    <row r="53" spans="1:34">
      <c r="A53" s="1">
        <f>Raw!A53</f>
        <v>40</v>
      </c>
      <c r="B53" s="14">
        <f>Raw!B53</f>
        <v>0.45997685185185189</v>
      </c>
      <c r="C53" s="15">
        <f>Raw!C53</f>
        <v>106.9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0.75446999999999997</v>
      </c>
      <c r="F53" s="9">
        <f>IF(Raw!$G53&gt;$C$8,IF(Raw!$Q53&gt;$C$8,IF(Raw!$N53&gt;$C$9,IF(Raw!$N53&lt;$A$9,IF(Raw!$X53&gt;$C$9,IF(Raw!$X53&lt;$A$9,Raw!I53,-999),-999),-999),-999),-999),-999)</f>
        <v>0.88876299999999997</v>
      </c>
      <c r="G53" s="9">
        <f>Raw!G53</f>
        <v>0.89789300000000005</v>
      </c>
      <c r="H53" s="9">
        <f>IF(Raw!$G53&gt;$C$8,IF(Raw!$Q53&gt;$C$8,IF(Raw!$N53&gt;$C$9,IF(Raw!$N53&lt;$A$9,IF(Raw!$X53&gt;$C$9,IF(Raw!$X53&lt;$A$9,Raw!L53,-999),-999),-999),-999),-999),-999)</f>
        <v>733.4</v>
      </c>
      <c r="I53" s="9">
        <f>IF(Raw!$G53&gt;$C$8,IF(Raw!$Q53&gt;$C$8,IF(Raw!$N53&gt;$C$9,IF(Raw!$N53&lt;$A$9,IF(Raw!$X53&gt;$C$9,IF(Raw!$X53&lt;$A$9,Raw!M53,-999),-999),-999),-999),-999),-999)</f>
        <v>0.370784</v>
      </c>
      <c r="J53" s="9">
        <f>IF(Raw!$G53&gt;$C$8,IF(Raw!$Q53&gt;$C$8,IF(Raw!$N53&gt;$C$9,IF(Raw!$N53&lt;$A$9,IF(Raw!$X53&gt;$C$9,IF(Raw!$X53&lt;$A$9,Raw!N53,-999),-999),-999),-999),-999),-999)</f>
        <v>980</v>
      </c>
      <c r="K53" s="9">
        <f>IF(Raw!$G53&gt;$C$8,IF(Raw!$Q53&gt;$C$8,IF(Raw!$N53&gt;$C$9,IF(Raw!$N53&lt;$A$9,IF(Raw!$X53&gt;$C$9,IF(Raw!$X53&lt;$A$9,Raw!R53,-999),-999),-999),-999),-999),-999)</f>
        <v>0.869587</v>
      </c>
      <c r="L53" s="9">
        <f>IF(Raw!$G53&gt;$C$8,IF(Raw!$Q53&gt;$C$8,IF(Raw!$N53&gt;$C$9,IF(Raw!$N53&lt;$A$9,IF(Raw!$X53&gt;$C$9,IF(Raw!$X53&lt;$A$9,Raw!S53,-999),-999),-999),-999),-999),-999)</f>
        <v>1.03369</v>
      </c>
      <c r="M53" s="9">
        <f>Raw!Q53</f>
        <v>0.88376299999999997</v>
      </c>
      <c r="N53" s="9">
        <f>IF(Raw!$G53&gt;$C$8,IF(Raw!$Q53&gt;$C$8,IF(Raw!$N53&gt;$C$9,IF(Raw!$N53&lt;$A$9,IF(Raw!$X53&gt;$C$9,IF(Raw!$X53&lt;$A$9,Raw!V53,-999),-999),-999),-999),-999),-999)</f>
        <v>707.8</v>
      </c>
      <c r="O53" s="9">
        <f>IF(Raw!$G53&gt;$C$8,IF(Raw!$Q53&gt;$C$8,IF(Raw!$N53&gt;$C$9,IF(Raw!$N53&lt;$A$9,IF(Raw!$X53&gt;$C$9,IF(Raw!$X53&lt;$A$9,Raw!W53,-999),-999),-999),-999),-999),-999)</f>
        <v>2.1328E-2</v>
      </c>
      <c r="P53" s="9">
        <f>IF(Raw!$G53&gt;$C$8,IF(Raw!$Q53&gt;$C$8,IF(Raw!$N53&gt;$C$9,IF(Raw!$N53&lt;$A$9,IF(Raw!$X53&gt;$C$9,IF(Raw!$X53&lt;$A$9,Raw!X53,-999),-999),-999),-999),-999),-999)</f>
        <v>1012</v>
      </c>
      <c r="R53" s="9">
        <f t="shared" si="4"/>
        <v>0.134293</v>
      </c>
      <c r="S53" s="9">
        <f t="shared" si="5"/>
        <v>0.15110102468262068</v>
      </c>
      <c r="T53" s="9">
        <f t="shared" si="6"/>
        <v>0.164103</v>
      </c>
      <c r="U53" s="9">
        <f t="shared" si="7"/>
        <v>0.15875455891031159</v>
      </c>
      <c r="V53" s="15">
        <f t="shared" si="0"/>
        <v>0</v>
      </c>
      <c r="X53" s="11">
        <f t="shared" si="8"/>
        <v>3.2508E+18</v>
      </c>
      <c r="Y53" s="11">
        <f t="shared" si="9"/>
        <v>7.3339999999999996E-18</v>
      </c>
      <c r="Z53" s="11">
        <f t="shared" si="10"/>
        <v>9.7999999999999997E-4</v>
      </c>
      <c r="AA53" s="16">
        <f t="shared" si="11"/>
        <v>2.2831101671050354E-2</v>
      </c>
      <c r="AB53" s="9">
        <f t="shared" si="1"/>
        <v>0.87333365227752435</v>
      </c>
      <c r="AC53" s="9">
        <f t="shared" si="2"/>
        <v>0.97716889832894982</v>
      </c>
      <c r="AD53" s="15">
        <f t="shared" si="3"/>
        <v>23.297042521479959</v>
      </c>
      <c r="AE53" s="3">
        <f t="shared" si="12"/>
        <v>883.01359999999977</v>
      </c>
      <c r="AF53" s="2">
        <f t="shared" si="13"/>
        <v>0.25</v>
      </c>
      <c r="AG53" s="9">
        <f t="shared" si="14"/>
        <v>2.8450090072402495E-3</v>
      </c>
      <c r="AH53" s="2">
        <f t="shared" si="15"/>
        <v>0.13766850524570726</v>
      </c>
    </row>
    <row r="54" spans="1:34">
      <c r="A54" s="1">
        <f>Raw!A54</f>
        <v>41</v>
      </c>
      <c r="B54" s="14">
        <f>Raw!B54</f>
        <v>0.46003472222222225</v>
      </c>
      <c r="C54" s="15">
        <f>Raw!C54</f>
        <v>105.8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0.75231099999999995</v>
      </c>
      <c r="F54" s="9">
        <f>IF(Raw!$G54&gt;$C$8,IF(Raw!$Q54&gt;$C$8,IF(Raw!$N54&gt;$C$9,IF(Raw!$N54&lt;$A$9,IF(Raw!$X54&gt;$C$9,IF(Raw!$X54&lt;$A$9,Raw!I54,-999),-999),-999),-999),-999),-999)</f>
        <v>0.86446000000000001</v>
      </c>
      <c r="G54" s="9">
        <f>Raw!G54</f>
        <v>0.87606499999999998</v>
      </c>
      <c r="H54" s="9">
        <f>IF(Raw!$G54&gt;$C$8,IF(Raw!$Q54&gt;$C$8,IF(Raw!$N54&gt;$C$9,IF(Raw!$N54&lt;$A$9,IF(Raw!$X54&gt;$C$9,IF(Raw!$X54&lt;$A$9,Raw!L54,-999),-999),-999),-999),-999),-999)</f>
        <v>608.6</v>
      </c>
      <c r="I54" s="9">
        <f>IF(Raw!$G54&gt;$C$8,IF(Raw!$Q54&gt;$C$8,IF(Raw!$N54&gt;$C$9,IF(Raw!$N54&lt;$A$9,IF(Raw!$X54&gt;$C$9,IF(Raw!$X54&lt;$A$9,Raw!M54,-999),-999),-999),-999),-999),-999)</f>
        <v>0.37942999999999999</v>
      </c>
      <c r="J54" s="9">
        <f>IF(Raw!$G54&gt;$C$8,IF(Raw!$Q54&gt;$C$8,IF(Raw!$N54&gt;$C$9,IF(Raw!$N54&lt;$A$9,IF(Raw!$X54&gt;$C$9,IF(Raw!$X54&lt;$A$9,Raw!N54,-999),-999),-999),-999),-999),-999)</f>
        <v>962</v>
      </c>
      <c r="K54" s="9">
        <f>IF(Raw!$G54&gt;$C$8,IF(Raw!$Q54&gt;$C$8,IF(Raw!$N54&gt;$C$9,IF(Raw!$N54&lt;$A$9,IF(Raw!$X54&gt;$C$9,IF(Raw!$X54&lt;$A$9,Raw!R54,-999),-999),-999),-999),-999),-999)</f>
        <v>0.880722</v>
      </c>
      <c r="L54" s="9">
        <f>IF(Raw!$G54&gt;$C$8,IF(Raw!$Q54&gt;$C$8,IF(Raw!$N54&gt;$C$9,IF(Raw!$N54&lt;$A$9,IF(Raw!$X54&gt;$C$9,IF(Raw!$X54&lt;$A$9,Raw!S54,-999),-999),-999),-999),-999),-999)</f>
        <v>1.03078</v>
      </c>
      <c r="M54" s="9">
        <f>Raw!Q54</f>
        <v>0.90534700000000001</v>
      </c>
      <c r="N54" s="9">
        <f>IF(Raw!$G54&gt;$C$8,IF(Raw!$Q54&gt;$C$8,IF(Raw!$N54&gt;$C$9,IF(Raw!$N54&lt;$A$9,IF(Raw!$X54&gt;$C$9,IF(Raw!$X54&lt;$A$9,Raw!V54,-999),-999),-999),-999),-999),-999)</f>
        <v>631</v>
      </c>
      <c r="O54" s="9">
        <f>IF(Raw!$G54&gt;$C$8,IF(Raw!$Q54&gt;$C$8,IF(Raw!$N54&gt;$C$9,IF(Raw!$N54&lt;$A$9,IF(Raw!$X54&gt;$C$9,IF(Raw!$X54&lt;$A$9,Raw!W54,-999),-999),-999),-999),-999),-999)</f>
        <v>0.15817500000000001</v>
      </c>
      <c r="P54" s="9">
        <f>IF(Raw!$G54&gt;$C$8,IF(Raw!$Q54&gt;$C$8,IF(Raw!$N54&gt;$C$9,IF(Raw!$N54&lt;$A$9,IF(Raw!$X54&gt;$C$9,IF(Raw!$X54&lt;$A$9,Raw!X54,-999),-999),-999),-999),-999),-999)</f>
        <v>2215</v>
      </c>
      <c r="R54" s="9">
        <f t="shared" si="4"/>
        <v>0.11214900000000005</v>
      </c>
      <c r="S54" s="9">
        <f t="shared" si="5"/>
        <v>0.12973301251648434</v>
      </c>
      <c r="T54" s="9">
        <f t="shared" si="6"/>
        <v>0.15005800000000002</v>
      </c>
      <c r="U54" s="9">
        <f t="shared" si="7"/>
        <v>0.14557713576126818</v>
      </c>
      <c r="V54" s="15">
        <f t="shared" si="0"/>
        <v>0</v>
      </c>
      <c r="X54" s="11">
        <f t="shared" si="8"/>
        <v>3.2508E+18</v>
      </c>
      <c r="Y54" s="11">
        <f t="shared" si="9"/>
        <v>6.0859999999999998E-18</v>
      </c>
      <c r="Z54" s="11">
        <f t="shared" si="10"/>
        <v>9.6199999999999996E-4</v>
      </c>
      <c r="AA54" s="16">
        <f t="shared" si="11"/>
        <v>1.8677089899436675E-2</v>
      </c>
      <c r="AB54" s="9">
        <f t="shared" si="1"/>
        <v>0.88352464675612963</v>
      </c>
      <c r="AC54" s="9">
        <f t="shared" si="2"/>
        <v>0.98132291010056361</v>
      </c>
      <c r="AD54" s="15">
        <f t="shared" si="3"/>
        <v>19.414854365318796</v>
      </c>
      <c r="AE54" s="3">
        <f t="shared" si="12"/>
        <v>732.75439999999981</v>
      </c>
      <c r="AF54" s="2">
        <f t="shared" si="13"/>
        <v>0.25</v>
      </c>
      <c r="AG54" s="9">
        <f t="shared" si="14"/>
        <v>2.1741222228655881E-3</v>
      </c>
      <c r="AH54" s="2">
        <f t="shared" si="15"/>
        <v>0.10520464289626924</v>
      </c>
    </row>
    <row r="55" spans="1:34">
      <c r="A55" s="1">
        <f>Raw!A55</f>
        <v>42</v>
      </c>
      <c r="B55" s="14">
        <f>Raw!B55</f>
        <v>0.46009259259259255</v>
      </c>
      <c r="C55" s="15">
        <f>Raw!C55</f>
        <v>104.5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0.73637799999999998</v>
      </c>
      <c r="F55" s="9">
        <f>IF(Raw!$G55&gt;$C$8,IF(Raw!$Q55&gt;$C$8,IF(Raw!$N55&gt;$C$9,IF(Raw!$N55&lt;$A$9,IF(Raw!$X55&gt;$C$9,IF(Raw!$X55&lt;$A$9,Raw!I55,-999),-999),-999),-999),-999),-999)</f>
        <v>0.87307199999999996</v>
      </c>
      <c r="G55" s="9">
        <f>Raw!G55</f>
        <v>0.88947699999999996</v>
      </c>
      <c r="H55" s="9">
        <f>IF(Raw!$G55&gt;$C$8,IF(Raw!$Q55&gt;$C$8,IF(Raw!$N55&gt;$C$9,IF(Raw!$N55&lt;$A$9,IF(Raw!$X55&gt;$C$9,IF(Raw!$X55&lt;$A$9,Raw!L55,-999),-999),-999),-999),-999),-999)</f>
        <v>656.8</v>
      </c>
      <c r="I55" s="9">
        <f>IF(Raw!$G55&gt;$C$8,IF(Raw!$Q55&gt;$C$8,IF(Raw!$N55&gt;$C$9,IF(Raw!$N55&lt;$A$9,IF(Raw!$X55&gt;$C$9,IF(Raw!$X55&lt;$A$9,Raw!M55,-999),-999),-999),-999),-999),-999)</f>
        <v>9.9999999999999995E-7</v>
      </c>
      <c r="J55" s="9">
        <f>IF(Raw!$G55&gt;$C$8,IF(Raw!$Q55&gt;$C$8,IF(Raw!$N55&gt;$C$9,IF(Raw!$N55&lt;$A$9,IF(Raw!$X55&gt;$C$9,IF(Raw!$X55&lt;$A$9,Raw!N55,-999),-999),-999),-999),-999),-999)</f>
        <v>959</v>
      </c>
      <c r="K55" s="9">
        <f>IF(Raw!$G55&gt;$C$8,IF(Raw!$Q55&gt;$C$8,IF(Raw!$N55&gt;$C$9,IF(Raw!$N55&lt;$A$9,IF(Raw!$X55&gt;$C$9,IF(Raw!$X55&lt;$A$9,Raw!R55,-999),-999),-999),-999),-999),-999)</f>
        <v>0.87998799999999999</v>
      </c>
      <c r="L55" s="9">
        <f>IF(Raw!$G55&gt;$C$8,IF(Raw!$Q55&gt;$C$8,IF(Raw!$N55&gt;$C$9,IF(Raw!$N55&lt;$A$9,IF(Raw!$X55&gt;$C$9,IF(Raw!$X55&lt;$A$9,Raw!S55,-999),-999),-999),-999),-999),-999)</f>
        <v>1.035369</v>
      </c>
      <c r="M55" s="9">
        <f>Raw!Q55</f>
        <v>0.86324500000000004</v>
      </c>
      <c r="N55" s="9">
        <f>IF(Raw!$G55&gt;$C$8,IF(Raw!$Q55&gt;$C$8,IF(Raw!$N55&gt;$C$9,IF(Raw!$N55&lt;$A$9,IF(Raw!$X55&gt;$C$9,IF(Raw!$X55&lt;$A$9,Raw!V55,-999),-999),-999),-999),-999),-999)</f>
        <v>739.8</v>
      </c>
      <c r="O55" s="9">
        <f>IF(Raw!$G55&gt;$C$8,IF(Raw!$Q55&gt;$C$8,IF(Raw!$N55&gt;$C$9,IF(Raw!$N55&lt;$A$9,IF(Raw!$X55&gt;$C$9,IF(Raw!$X55&lt;$A$9,Raw!W55,-999),-999),-999),-999),-999),-999)</f>
        <v>7.6000000000000004E-5</v>
      </c>
      <c r="P55" s="9">
        <f>IF(Raw!$G55&gt;$C$8,IF(Raw!$Q55&gt;$C$8,IF(Raw!$N55&gt;$C$9,IF(Raw!$N55&lt;$A$9,IF(Raw!$X55&gt;$C$9,IF(Raw!$X55&lt;$A$9,Raw!X55,-999),-999),-999),-999),-999),-999)</f>
        <v>820</v>
      </c>
      <c r="R55" s="9">
        <f t="shared" si="4"/>
        <v>0.13669399999999998</v>
      </c>
      <c r="S55" s="9">
        <f t="shared" si="5"/>
        <v>0.15656669782102733</v>
      </c>
      <c r="T55" s="9">
        <f t="shared" si="6"/>
        <v>0.15538099999999999</v>
      </c>
      <c r="U55" s="9">
        <f t="shared" si="7"/>
        <v>0.15007306573791565</v>
      </c>
      <c r="V55" s="15">
        <f t="shared" si="0"/>
        <v>0</v>
      </c>
      <c r="X55" s="11">
        <f t="shared" si="8"/>
        <v>3.2508E+18</v>
      </c>
      <c r="Y55" s="11">
        <f t="shared" si="9"/>
        <v>6.5679999999999993E-18</v>
      </c>
      <c r="Z55" s="11">
        <f t="shared" si="10"/>
        <v>9.59E-4</v>
      </c>
      <c r="AA55" s="16">
        <f t="shared" si="11"/>
        <v>2.0065004879845964E-2</v>
      </c>
      <c r="AB55" s="9">
        <f t="shared" si="1"/>
        <v>0.88310572052323533</v>
      </c>
      <c r="AC55" s="9">
        <f t="shared" si="2"/>
        <v>0.97993499512015414</v>
      </c>
      <c r="AD55" s="15">
        <f t="shared" si="3"/>
        <v>20.922841376273169</v>
      </c>
      <c r="AE55" s="3">
        <f t="shared" si="12"/>
        <v>790.78719999999964</v>
      </c>
      <c r="AF55" s="2">
        <f t="shared" si="13"/>
        <v>0.25</v>
      </c>
      <c r="AG55" s="9">
        <f t="shared" si="14"/>
        <v>2.4153499609887883E-3</v>
      </c>
      <c r="AH55" s="2">
        <f t="shared" si="15"/>
        <v>0.11687752760303442</v>
      </c>
    </row>
    <row r="56" spans="1:34">
      <c r="A56" s="1">
        <f>Raw!A56</f>
        <v>43</v>
      </c>
      <c r="B56" s="14">
        <f>Raw!B56</f>
        <v>0.46013888888888888</v>
      </c>
      <c r="C56" s="15">
        <f>Raw!C56</f>
        <v>103.1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0.81655599999999995</v>
      </c>
      <c r="F56" s="9">
        <f>IF(Raw!$G56&gt;$C$8,IF(Raw!$Q56&gt;$C$8,IF(Raw!$N56&gt;$C$9,IF(Raw!$N56&lt;$A$9,IF(Raw!$X56&gt;$C$9,IF(Raw!$X56&lt;$A$9,Raw!I56,-999),-999),-999),-999),-999),-999)</f>
        <v>0.956731</v>
      </c>
      <c r="G56" s="9">
        <f>Raw!G56</f>
        <v>0.92385899999999999</v>
      </c>
      <c r="H56" s="9">
        <f>IF(Raw!$G56&gt;$C$8,IF(Raw!$Q56&gt;$C$8,IF(Raw!$N56&gt;$C$9,IF(Raw!$N56&lt;$A$9,IF(Raw!$X56&gt;$C$9,IF(Raw!$X56&lt;$A$9,Raw!L56,-999),-999),-999),-999),-999),-999)</f>
        <v>498.6</v>
      </c>
      <c r="I56" s="9">
        <f>IF(Raw!$G56&gt;$C$8,IF(Raw!$Q56&gt;$C$8,IF(Raw!$N56&gt;$C$9,IF(Raw!$N56&lt;$A$9,IF(Raw!$X56&gt;$C$9,IF(Raw!$X56&lt;$A$9,Raw!M56,-999),-999),-999),-999),-999),-999)</f>
        <v>0.59999800000000003</v>
      </c>
      <c r="J56" s="9">
        <f>IF(Raw!$G56&gt;$C$8,IF(Raw!$Q56&gt;$C$8,IF(Raw!$N56&gt;$C$9,IF(Raw!$N56&lt;$A$9,IF(Raw!$X56&gt;$C$9,IF(Raw!$X56&lt;$A$9,Raw!N56,-999),-999),-999),-999),-999),-999)</f>
        <v>725</v>
      </c>
      <c r="K56" s="9">
        <f>IF(Raw!$G56&gt;$C$8,IF(Raw!$Q56&gt;$C$8,IF(Raw!$N56&gt;$C$9,IF(Raw!$N56&lt;$A$9,IF(Raw!$X56&gt;$C$9,IF(Raw!$X56&lt;$A$9,Raw!R56,-999),-999),-999),-999),-999),-999)</f>
        <v>0.90007499999999996</v>
      </c>
      <c r="L56" s="9">
        <f>IF(Raw!$G56&gt;$C$8,IF(Raw!$Q56&gt;$C$8,IF(Raw!$N56&gt;$C$9,IF(Raw!$N56&lt;$A$9,IF(Raw!$X56&gt;$C$9,IF(Raw!$X56&lt;$A$9,Raw!S56,-999),-999),-999),-999),-999),-999)</f>
        <v>1.0572360000000001</v>
      </c>
      <c r="M56" s="9">
        <f>Raw!Q56</f>
        <v>0.875722</v>
      </c>
      <c r="N56" s="9">
        <f>IF(Raw!$G56&gt;$C$8,IF(Raw!$Q56&gt;$C$8,IF(Raw!$N56&gt;$C$9,IF(Raw!$N56&lt;$A$9,IF(Raw!$X56&gt;$C$9,IF(Raw!$X56&lt;$A$9,Raw!V56,-999),-999),-999),-999),-999),-999)</f>
        <v>647.70000000000005</v>
      </c>
      <c r="O56" s="9">
        <f>IF(Raw!$G56&gt;$C$8,IF(Raw!$Q56&gt;$C$8,IF(Raw!$N56&gt;$C$9,IF(Raw!$N56&lt;$A$9,IF(Raw!$X56&gt;$C$9,IF(Raw!$X56&lt;$A$9,Raw!W56,-999),-999),-999),-999),-999),-999)</f>
        <v>3.9999999999999998E-6</v>
      </c>
      <c r="P56" s="9">
        <f>IF(Raw!$G56&gt;$C$8,IF(Raw!$Q56&gt;$C$8,IF(Raw!$N56&gt;$C$9,IF(Raw!$N56&lt;$A$9,IF(Raw!$X56&gt;$C$9,IF(Raw!$X56&lt;$A$9,Raw!X56,-999),-999),-999),-999),-999),-999)</f>
        <v>700</v>
      </c>
      <c r="R56" s="9">
        <f t="shared" si="4"/>
        <v>0.14017500000000005</v>
      </c>
      <c r="S56" s="9">
        <f t="shared" si="5"/>
        <v>0.14651453752413171</v>
      </c>
      <c r="T56" s="9">
        <f t="shared" si="6"/>
        <v>0.15716100000000011</v>
      </c>
      <c r="U56" s="9">
        <f t="shared" si="7"/>
        <v>0.14865271330147678</v>
      </c>
      <c r="V56" s="15">
        <f t="shared" si="0"/>
        <v>0</v>
      </c>
      <c r="X56" s="11">
        <f t="shared" si="8"/>
        <v>3.2508E+18</v>
      </c>
      <c r="Y56" s="11">
        <f t="shared" si="9"/>
        <v>4.9860000000000003E-18</v>
      </c>
      <c r="Z56" s="11">
        <f t="shared" si="10"/>
        <v>7.2499999999999995E-4</v>
      </c>
      <c r="AA56" s="16">
        <f t="shared" si="11"/>
        <v>1.1614668616020602E-2</v>
      </c>
      <c r="AB56" s="9">
        <f t="shared" si="1"/>
        <v>0.90190037293436243</v>
      </c>
      <c r="AC56" s="9">
        <f t="shared" si="2"/>
        <v>0.9883853313839791</v>
      </c>
      <c r="AD56" s="15">
        <f t="shared" si="3"/>
        <v>16.020232573821517</v>
      </c>
      <c r="AE56" s="3">
        <f t="shared" si="12"/>
        <v>600.31439999999986</v>
      </c>
      <c r="AF56" s="2">
        <f t="shared" si="13"/>
        <v>0.25</v>
      </c>
      <c r="AG56" s="9">
        <f t="shared" si="14"/>
        <v>1.8318854152455919E-3</v>
      </c>
      <c r="AH56" s="2">
        <f t="shared" si="15"/>
        <v>8.864398188422877E-2</v>
      </c>
    </row>
    <row r="57" spans="1:34">
      <c r="A57" s="1">
        <f>Raw!A57</f>
        <v>44</v>
      </c>
      <c r="B57" s="14">
        <f>Raw!B57</f>
        <v>0.46019675925925929</v>
      </c>
      <c r="C57" s="15">
        <f>Raw!C57</f>
        <v>101.8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0.74403300000000006</v>
      </c>
      <c r="F57" s="9">
        <f>IF(Raw!$G57&gt;$C$8,IF(Raw!$Q57&gt;$C$8,IF(Raw!$N57&gt;$C$9,IF(Raw!$N57&lt;$A$9,IF(Raw!$X57&gt;$C$9,IF(Raw!$X57&lt;$A$9,Raw!I57,-999),-999),-999),-999),-999),-999)</f>
        <v>0.87950099999999998</v>
      </c>
      <c r="G57" s="9">
        <f>Raw!G57</f>
        <v>0.85694099999999995</v>
      </c>
      <c r="H57" s="9">
        <f>IF(Raw!$G57&gt;$C$8,IF(Raw!$Q57&gt;$C$8,IF(Raw!$N57&gt;$C$9,IF(Raw!$N57&lt;$A$9,IF(Raw!$X57&gt;$C$9,IF(Raw!$X57&lt;$A$9,Raw!L57,-999),-999),-999),-999),-999),-999)</f>
        <v>631.20000000000005</v>
      </c>
      <c r="I57" s="9">
        <f>IF(Raw!$G57&gt;$C$8,IF(Raw!$Q57&gt;$C$8,IF(Raw!$N57&gt;$C$9,IF(Raw!$N57&lt;$A$9,IF(Raw!$X57&gt;$C$9,IF(Raw!$X57&lt;$A$9,Raw!M57,-999),-999),-999),-999),-999),-999)</f>
        <v>1.0000000000000001E-5</v>
      </c>
      <c r="J57" s="9">
        <f>IF(Raw!$G57&gt;$C$8,IF(Raw!$Q57&gt;$C$8,IF(Raw!$N57&gt;$C$9,IF(Raw!$N57&lt;$A$9,IF(Raw!$X57&gt;$C$9,IF(Raw!$X57&lt;$A$9,Raw!N57,-999),-999),-999),-999),-999),-999)</f>
        <v>1612</v>
      </c>
      <c r="K57" s="9">
        <f>IF(Raw!$G57&gt;$C$8,IF(Raw!$Q57&gt;$C$8,IF(Raw!$N57&gt;$C$9,IF(Raw!$N57&lt;$A$9,IF(Raw!$X57&gt;$C$9,IF(Raw!$X57&lt;$A$9,Raw!R57,-999),-999),-999),-999),-999),-999)</f>
        <v>0.88813299999999995</v>
      </c>
      <c r="L57" s="9">
        <f>IF(Raw!$G57&gt;$C$8,IF(Raw!$Q57&gt;$C$8,IF(Raw!$N57&gt;$C$9,IF(Raw!$N57&lt;$A$9,IF(Raw!$X57&gt;$C$9,IF(Raw!$X57&lt;$A$9,Raw!S57,-999),-999),-999),-999),-999),-999)</f>
        <v>1.036395</v>
      </c>
      <c r="M57" s="9">
        <f>Raw!Q57</f>
        <v>0.88475999999999999</v>
      </c>
      <c r="N57" s="9">
        <f>IF(Raw!$G57&gt;$C$8,IF(Raw!$Q57&gt;$C$8,IF(Raw!$N57&gt;$C$9,IF(Raw!$N57&lt;$A$9,IF(Raw!$X57&gt;$C$9,IF(Raw!$X57&lt;$A$9,Raw!V57,-999),-999),-999),-999),-999),-999)</f>
        <v>751.7</v>
      </c>
      <c r="O57" s="9">
        <f>IF(Raw!$G57&gt;$C$8,IF(Raw!$Q57&gt;$C$8,IF(Raw!$N57&gt;$C$9,IF(Raw!$N57&lt;$A$9,IF(Raw!$X57&gt;$C$9,IF(Raw!$X57&lt;$A$9,Raw!W57,-999),-999),-999),-999),-999),-999)</f>
        <v>0.37081599999999998</v>
      </c>
      <c r="P57" s="9">
        <f>IF(Raw!$G57&gt;$C$8,IF(Raw!$Q57&gt;$C$8,IF(Raw!$N57&gt;$C$9,IF(Raw!$N57&lt;$A$9,IF(Raw!$X57&gt;$C$9,IF(Raw!$X57&lt;$A$9,Raw!X57,-999),-999),-999),-999),-999),-999)</f>
        <v>572</v>
      </c>
      <c r="R57" s="9">
        <f t="shared" si="4"/>
        <v>0.13546799999999992</v>
      </c>
      <c r="S57" s="9">
        <f t="shared" si="5"/>
        <v>0.15402825011000548</v>
      </c>
      <c r="T57" s="9">
        <f t="shared" si="6"/>
        <v>0.148262</v>
      </c>
      <c r="U57" s="9">
        <f t="shared" si="7"/>
        <v>0.14305549525036304</v>
      </c>
      <c r="V57" s="15">
        <f t="shared" si="0"/>
        <v>0</v>
      </c>
      <c r="X57" s="11">
        <f t="shared" si="8"/>
        <v>3.2508E+18</v>
      </c>
      <c r="Y57" s="11">
        <f t="shared" si="9"/>
        <v>6.312E-18</v>
      </c>
      <c r="Z57" s="11">
        <f t="shared" si="10"/>
        <v>1.6119999999999999E-3</v>
      </c>
      <c r="AA57" s="16">
        <f t="shared" si="11"/>
        <v>3.201766887249808E-2</v>
      </c>
      <c r="AB57" s="9">
        <f t="shared" si="1"/>
        <v>0.8928800036223743</v>
      </c>
      <c r="AC57" s="9">
        <f t="shared" si="2"/>
        <v>0.96798233112750165</v>
      </c>
      <c r="AD57" s="15">
        <f t="shared" si="3"/>
        <v>19.862077464328831</v>
      </c>
      <c r="AE57" s="3">
        <f t="shared" si="12"/>
        <v>759.96479999999974</v>
      </c>
      <c r="AF57" s="2">
        <f t="shared" si="13"/>
        <v>0.25</v>
      </c>
      <c r="AG57" s="9">
        <f t="shared" si="14"/>
        <v>2.1856764064312581E-3</v>
      </c>
      <c r="AH57" s="2">
        <f t="shared" si="15"/>
        <v>0.10576374382592263</v>
      </c>
    </row>
    <row r="58" spans="1:34">
      <c r="A58" s="1">
        <f>Raw!A58</f>
        <v>45</v>
      </c>
      <c r="B58" s="14">
        <f>Raw!B58</f>
        <v>0.46025462962962965</v>
      </c>
      <c r="C58" s="15">
        <f>Raw!C58</f>
        <v>100.5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0.79455299999999995</v>
      </c>
      <c r="F58" s="9">
        <f>IF(Raw!$G58&gt;$C$8,IF(Raw!$Q58&gt;$C$8,IF(Raw!$N58&gt;$C$9,IF(Raw!$N58&lt;$A$9,IF(Raw!$X58&gt;$C$9,IF(Raw!$X58&lt;$A$9,Raw!I58,-999),-999),-999),-999),-999),-999)</f>
        <v>0.98607999999999996</v>
      </c>
      <c r="G58" s="9">
        <f>Raw!G58</f>
        <v>0.91096500000000002</v>
      </c>
      <c r="H58" s="9">
        <f>IF(Raw!$G58&gt;$C$8,IF(Raw!$Q58&gt;$C$8,IF(Raw!$N58&gt;$C$9,IF(Raw!$N58&lt;$A$9,IF(Raw!$X58&gt;$C$9,IF(Raw!$X58&lt;$A$9,Raw!L58,-999),-999),-999),-999),-999),-999)</f>
        <v>772.4</v>
      </c>
      <c r="I58" s="9">
        <f>IF(Raw!$G58&gt;$C$8,IF(Raw!$Q58&gt;$C$8,IF(Raw!$N58&gt;$C$9,IF(Raw!$N58&lt;$A$9,IF(Raw!$X58&gt;$C$9,IF(Raw!$X58&lt;$A$9,Raw!M58,-999),-999),-999),-999),-999),-999)</f>
        <v>0.117426</v>
      </c>
      <c r="J58" s="9">
        <f>IF(Raw!$G58&gt;$C$8,IF(Raw!$Q58&gt;$C$8,IF(Raw!$N58&gt;$C$9,IF(Raw!$N58&lt;$A$9,IF(Raw!$X58&gt;$C$9,IF(Raw!$X58&lt;$A$9,Raw!N58,-999),-999),-999),-999),-999),-999)</f>
        <v>940</v>
      </c>
      <c r="K58" s="9">
        <f>IF(Raw!$G58&gt;$C$8,IF(Raw!$Q58&gt;$C$8,IF(Raw!$N58&gt;$C$9,IF(Raw!$N58&lt;$A$9,IF(Raw!$X58&gt;$C$9,IF(Raw!$X58&lt;$A$9,Raw!R58,-999),-999),-999),-999),-999),-999)</f>
        <v>0.88062499999999999</v>
      </c>
      <c r="L58" s="9">
        <f>IF(Raw!$G58&gt;$C$8,IF(Raw!$Q58&gt;$C$8,IF(Raw!$N58&gt;$C$9,IF(Raw!$N58&lt;$A$9,IF(Raw!$X58&gt;$C$9,IF(Raw!$X58&lt;$A$9,Raw!S58,-999),-999),-999),-999),-999),-999)</f>
        <v>1.0471010000000001</v>
      </c>
      <c r="M58" s="9">
        <f>Raw!Q58</f>
        <v>0.90365600000000001</v>
      </c>
      <c r="N58" s="9">
        <f>IF(Raw!$G58&gt;$C$8,IF(Raw!$Q58&gt;$C$8,IF(Raw!$N58&gt;$C$9,IF(Raw!$N58&lt;$A$9,IF(Raw!$X58&gt;$C$9,IF(Raw!$X58&lt;$A$9,Raw!V58,-999),-999),-999),-999),-999),-999)</f>
        <v>694.2</v>
      </c>
      <c r="O58" s="9">
        <f>IF(Raw!$G58&gt;$C$8,IF(Raw!$Q58&gt;$C$8,IF(Raw!$N58&gt;$C$9,IF(Raw!$N58&lt;$A$9,IF(Raw!$X58&gt;$C$9,IF(Raw!$X58&lt;$A$9,Raw!W58,-999),-999),-999),-999),-999),-999)</f>
        <v>1.05E-4</v>
      </c>
      <c r="P58" s="9">
        <f>IF(Raw!$G58&gt;$C$8,IF(Raw!$Q58&gt;$C$8,IF(Raw!$N58&gt;$C$9,IF(Raw!$N58&lt;$A$9,IF(Raw!$X58&gt;$C$9,IF(Raw!$X58&lt;$A$9,Raw!X58,-999),-999),-999),-999),-999),-999)</f>
        <v>555</v>
      </c>
      <c r="R58" s="9">
        <f t="shared" si="4"/>
        <v>0.191527</v>
      </c>
      <c r="S58" s="9">
        <f t="shared" si="5"/>
        <v>0.19423069122180758</v>
      </c>
      <c r="T58" s="9">
        <f t="shared" si="6"/>
        <v>0.16647600000000007</v>
      </c>
      <c r="U58" s="9">
        <f t="shared" si="7"/>
        <v>0.15898752842371466</v>
      </c>
      <c r="V58" s="15">
        <f t="shared" si="0"/>
        <v>0</v>
      </c>
      <c r="X58" s="11">
        <f t="shared" si="8"/>
        <v>3.2508E+18</v>
      </c>
      <c r="Y58" s="11">
        <f t="shared" si="9"/>
        <v>7.7239999999999999E-18</v>
      </c>
      <c r="Z58" s="11">
        <f t="shared" si="10"/>
        <v>9.3999999999999997E-4</v>
      </c>
      <c r="AA58" s="16">
        <f t="shared" si="11"/>
        <v>2.30583898399974E-2</v>
      </c>
      <c r="AB58" s="9">
        <f t="shared" si="1"/>
        <v>0.88446366850700342</v>
      </c>
      <c r="AC58" s="9">
        <f t="shared" si="2"/>
        <v>0.97694161016000247</v>
      </c>
      <c r="AD58" s="15">
        <f t="shared" si="3"/>
        <v>24.530201957444042</v>
      </c>
      <c r="AE58" s="3">
        <f t="shared" si="12"/>
        <v>929.96959999999979</v>
      </c>
      <c r="AF58" s="2">
        <f t="shared" si="13"/>
        <v>0.25</v>
      </c>
      <c r="AG58" s="9">
        <f t="shared" si="14"/>
        <v>2.9999970622681506E-3</v>
      </c>
      <c r="AH58" s="2">
        <f t="shared" si="15"/>
        <v>0.14516829656880331</v>
      </c>
    </row>
    <row r="59" spans="1:34">
      <c r="A59" s="1">
        <f>Raw!A59</f>
        <v>46</v>
      </c>
      <c r="B59" s="14">
        <f>Raw!B59</f>
        <v>0.46031249999999996</v>
      </c>
      <c r="C59" s="15">
        <f>Raw!C59</f>
        <v>99.3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0.76480800000000004</v>
      </c>
      <c r="F59" s="9">
        <f>IF(Raw!$G59&gt;$C$8,IF(Raw!$Q59&gt;$C$8,IF(Raw!$N59&gt;$C$9,IF(Raw!$N59&lt;$A$9,IF(Raw!$X59&gt;$C$9,IF(Raw!$X59&lt;$A$9,Raw!I59,-999),-999),-999),-999),-999),-999)</f>
        <v>0.92046899999999998</v>
      </c>
      <c r="G59" s="9">
        <f>Raw!G59</f>
        <v>0.89086699999999996</v>
      </c>
      <c r="H59" s="9">
        <f>IF(Raw!$G59&gt;$C$8,IF(Raw!$Q59&gt;$C$8,IF(Raw!$N59&gt;$C$9,IF(Raw!$N59&lt;$A$9,IF(Raw!$X59&gt;$C$9,IF(Raw!$X59&lt;$A$9,Raw!L59,-999),-999),-999),-999),-999),-999)</f>
        <v>639.20000000000005</v>
      </c>
      <c r="I59" s="9">
        <f>IF(Raw!$G59&gt;$C$8,IF(Raw!$Q59&gt;$C$8,IF(Raw!$N59&gt;$C$9,IF(Raw!$N59&lt;$A$9,IF(Raw!$X59&gt;$C$9,IF(Raw!$X59&lt;$A$9,Raw!M59,-999),-999),-999),-999),-999),-999)</f>
        <v>4.1999999999999998E-5</v>
      </c>
      <c r="J59" s="9">
        <f>IF(Raw!$G59&gt;$C$8,IF(Raw!$Q59&gt;$C$8,IF(Raw!$N59&gt;$C$9,IF(Raw!$N59&lt;$A$9,IF(Raw!$X59&gt;$C$9,IF(Raw!$X59&lt;$A$9,Raw!N59,-999),-999),-999),-999),-999),-999)</f>
        <v>1171</v>
      </c>
      <c r="K59" s="9">
        <f>IF(Raw!$G59&gt;$C$8,IF(Raw!$Q59&gt;$C$8,IF(Raw!$N59&gt;$C$9,IF(Raw!$N59&lt;$A$9,IF(Raw!$X59&gt;$C$9,IF(Raw!$X59&lt;$A$9,Raw!R59,-999),-999),-999),-999),-999),-999)</f>
        <v>0.91652</v>
      </c>
      <c r="L59" s="9">
        <f>IF(Raw!$G59&gt;$C$8,IF(Raw!$Q59&gt;$C$8,IF(Raw!$N59&gt;$C$9,IF(Raw!$N59&lt;$A$9,IF(Raw!$X59&gt;$C$9,IF(Raw!$X59&lt;$A$9,Raw!S59,-999),-999),-999),-999),-999),-999)</f>
        <v>1.069312</v>
      </c>
      <c r="M59" s="9">
        <f>Raw!Q59</f>
        <v>0.88849100000000003</v>
      </c>
      <c r="N59" s="9">
        <f>IF(Raw!$G59&gt;$C$8,IF(Raw!$Q59&gt;$C$8,IF(Raw!$N59&gt;$C$9,IF(Raw!$N59&lt;$A$9,IF(Raw!$X59&gt;$C$9,IF(Raw!$X59&lt;$A$9,Raw!V59,-999),-999),-999),-999),-999),-999)</f>
        <v>668.3</v>
      </c>
      <c r="O59" s="9">
        <f>IF(Raw!$G59&gt;$C$8,IF(Raw!$Q59&gt;$C$8,IF(Raw!$N59&gt;$C$9,IF(Raw!$N59&lt;$A$9,IF(Raw!$X59&gt;$C$9,IF(Raw!$X59&lt;$A$9,Raw!W59,-999),-999),-999),-999),-999),-999)</f>
        <v>0.149039</v>
      </c>
      <c r="P59" s="9">
        <f>IF(Raw!$G59&gt;$C$8,IF(Raw!$Q59&gt;$C$8,IF(Raw!$N59&gt;$C$9,IF(Raw!$N59&lt;$A$9,IF(Raw!$X59&gt;$C$9,IF(Raw!$X59&lt;$A$9,Raw!X59,-999),-999),-999),-999),-999),-999)</f>
        <v>1530</v>
      </c>
      <c r="R59" s="9">
        <f t="shared" si="4"/>
        <v>0.15566099999999994</v>
      </c>
      <c r="S59" s="9">
        <f t="shared" si="5"/>
        <v>0.16911052952353631</v>
      </c>
      <c r="T59" s="9">
        <f t="shared" si="6"/>
        <v>0.15279200000000004</v>
      </c>
      <c r="U59" s="9">
        <f t="shared" si="7"/>
        <v>0.14288813741920042</v>
      </c>
      <c r="V59" s="15">
        <f t="shared" si="0"/>
        <v>0</v>
      </c>
      <c r="X59" s="11">
        <f t="shared" si="8"/>
        <v>3.2508E+18</v>
      </c>
      <c r="Y59" s="11">
        <f t="shared" si="9"/>
        <v>6.3920000000000003E-18</v>
      </c>
      <c r="Z59" s="11">
        <f t="shared" si="10"/>
        <v>1.1709999999999999E-3</v>
      </c>
      <c r="AA59" s="16">
        <f t="shared" si="11"/>
        <v>2.3754343221735249E-2</v>
      </c>
      <c r="AB59" s="9">
        <f t="shared" si="1"/>
        <v>0.92014947360953536</v>
      </c>
      <c r="AC59" s="9">
        <f t="shared" si="2"/>
        <v>0.9762456567782648</v>
      </c>
      <c r="AD59" s="15">
        <f t="shared" si="3"/>
        <v>20.285519403702178</v>
      </c>
      <c r="AE59" s="3">
        <f t="shared" si="12"/>
        <v>769.5967999999998</v>
      </c>
      <c r="AF59" s="2">
        <f t="shared" si="13"/>
        <v>0.25</v>
      </c>
      <c r="AG59" s="9">
        <f t="shared" si="14"/>
        <v>2.2296616032123485E-3</v>
      </c>
      <c r="AH59" s="2">
        <f t="shared" si="15"/>
        <v>0.10789216460715065</v>
      </c>
    </row>
    <row r="60" spans="1:34">
      <c r="A60" s="1">
        <f>Raw!A60</f>
        <v>47</v>
      </c>
      <c r="B60" s="14">
        <f>Raw!B60</f>
        <v>0.46035879629629628</v>
      </c>
      <c r="C60" s="15">
        <f>Raw!C60</f>
        <v>97.8</v>
      </c>
      <c r="D60" s="15">
        <f>IF(C60&gt;0.5,Raw!D60*D$11,-999)</f>
        <v>5.4</v>
      </c>
      <c r="E60" s="9">
        <f>IF(Raw!$G60&gt;$C$8,IF(Raw!$Q60&gt;$C$8,IF(Raw!$N60&gt;$C$9,IF(Raw!$N60&lt;$A$9,IF(Raw!$X60&gt;$C$9,IF(Raw!$X60&lt;$A$9,Raw!H60,-999),-999),-999),-999),-999),-999)</f>
        <v>0.78264999999999996</v>
      </c>
      <c r="F60" s="9">
        <f>IF(Raw!$G60&gt;$C$8,IF(Raw!$Q60&gt;$C$8,IF(Raw!$N60&gt;$C$9,IF(Raw!$N60&lt;$A$9,IF(Raw!$X60&gt;$C$9,IF(Raw!$X60&lt;$A$9,Raw!I60,-999),-999),-999),-999),-999),-999)</f>
        <v>0.96412799999999999</v>
      </c>
      <c r="G60" s="9">
        <f>Raw!G60</f>
        <v>0.92545999999999995</v>
      </c>
      <c r="H60" s="9">
        <f>IF(Raw!$G60&gt;$C$8,IF(Raw!$Q60&gt;$C$8,IF(Raw!$N60&gt;$C$9,IF(Raw!$N60&lt;$A$9,IF(Raw!$X60&gt;$C$9,IF(Raw!$X60&lt;$A$9,Raw!L60,-999),-999),-999),-999),-999),-999)</f>
        <v>621.5</v>
      </c>
      <c r="I60" s="9">
        <f>IF(Raw!$G60&gt;$C$8,IF(Raw!$Q60&gt;$C$8,IF(Raw!$N60&gt;$C$9,IF(Raw!$N60&lt;$A$9,IF(Raw!$X60&gt;$C$9,IF(Raw!$X60&lt;$A$9,Raw!M60,-999),-999),-999),-999),-999),-999)</f>
        <v>0.122335</v>
      </c>
      <c r="J60" s="9">
        <f>IF(Raw!$G60&gt;$C$8,IF(Raw!$Q60&gt;$C$8,IF(Raw!$N60&gt;$C$9,IF(Raw!$N60&lt;$A$9,IF(Raw!$X60&gt;$C$9,IF(Raw!$X60&lt;$A$9,Raw!N60,-999),-999),-999),-999),-999),-999)</f>
        <v>2179</v>
      </c>
      <c r="K60" s="9">
        <f>IF(Raw!$G60&gt;$C$8,IF(Raw!$Q60&gt;$C$8,IF(Raw!$N60&gt;$C$9,IF(Raw!$N60&lt;$A$9,IF(Raw!$X60&gt;$C$9,IF(Raw!$X60&lt;$A$9,Raw!R60,-999),-999),-999),-999),-999),-999)</f>
        <v>0.93933900000000004</v>
      </c>
      <c r="L60" s="9">
        <f>IF(Raw!$G60&gt;$C$8,IF(Raw!$Q60&gt;$C$8,IF(Raw!$N60&gt;$C$9,IF(Raw!$N60&lt;$A$9,IF(Raw!$X60&gt;$C$9,IF(Raw!$X60&lt;$A$9,Raw!S60,-999),-999),-999),-999),-999),-999)</f>
        <v>1.08955</v>
      </c>
      <c r="M60" s="9">
        <f>Raw!Q60</f>
        <v>0.87615900000000002</v>
      </c>
      <c r="N60" s="9">
        <f>IF(Raw!$G60&gt;$C$8,IF(Raw!$Q60&gt;$C$8,IF(Raw!$N60&gt;$C$9,IF(Raw!$N60&lt;$A$9,IF(Raw!$X60&gt;$C$9,IF(Raw!$X60&lt;$A$9,Raw!V60,-999),-999),-999),-999),-999),-999)</f>
        <v>683.6</v>
      </c>
      <c r="O60" s="9">
        <f>IF(Raw!$G60&gt;$C$8,IF(Raw!$Q60&gt;$C$8,IF(Raw!$N60&gt;$C$9,IF(Raw!$N60&lt;$A$9,IF(Raw!$X60&gt;$C$9,IF(Raw!$X60&lt;$A$9,Raw!W60,-999),-999),-999),-999),-999),-999)</f>
        <v>0.34118500000000002</v>
      </c>
      <c r="P60" s="9">
        <f>IF(Raw!$G60&gt;$C$8,IF(Raw!$Q60&gt;$C$8,IF(Raw!$N60&gt;$C$9,IF(Raw!$N60&lt;$A$9,IF(Raw!$X60&gt;$C$9,IF(Raw!$X60&lt;$A$9,Raw!X60,-999),-999),-999),-999),-999),-999)</f>
        <v>582</v>
      </c>
      <c r="R60" s="9">
        <f t="shared" si="4"/>
        <v>0.18147800000000003</v>
      </c>
      <c r="S60" s="9">
        <f t="shared" si="5"/>
        <v>0.18823019350127787</v>
      </c>
      <c r="T60" s="9">
        <f t="shared" si="6"/>
        <v>0.15021099999999998</v>
      </c>
      <c r="U60" s="9">
        <f t="shared" si="7"/>
        <v>0.13786517369556237</v>
      </c>
      <c r="V60" s="15">
        <f t="shared" si="0"/>
        <v>0</v>
      </c>
      <c r="X60" s="11">
        <f t="shared" si="8"/>
        <v>3.2508E+18</v>
      </c>
      <c r="Y60" s="11">
        <f t="shared" si="9"/>
        <v>6.2149999999999997E-18</v>
      </c>
      <c r="Z60" s="11">
        <f t="shared" si="10"/>
        <v>2.1789999999999999E-3</v>
      </c>
      <c r="AA60" s="16">
        <f t="shared" si="11"/>
        <v>4.2167530653549994E-2</v>
      </c>
      <c r="AB60" s="9">
        <f t="shared" si="1"/>
        <v>0.94567302694700039</v>
      </c>
      <c r="AC60" s="9">
        <f t="shared" si="2"/>
        <v>0.95783246934645028</v>
      </c>
      <c r="AD60" s="15">
        <f t="shared" si="3"/>
        <v>19.351780933249202</v>
      </c>
      <c r="AE60" s="3">
        <f t="shared" si="12"/>
        <v>748.28599999999972</v>
      </c>
      <c r="AF60" s="2">
        <f t="shared" si="13"/>
        <v>0.25</v>
      </c>
      <c r="AG60" s="9">
        <f t="shared" si="14"/>
        <v>2.0522589536006719E-3</v>
      </c>
      <c r="AH60" s="2">
        <f t="shared" si="15"/>
        <v>9.9307742717267652E-2</v>
      </c>
    </row>
    <row r="61" spans="1:34">
      <c r="A61" s="1">
        <f>Raw!A61</f>
        <v>48</v>
      </c>
      <c r="B61" s="14">
        <f>Raw!B61</f>
        <v>0.4604166666666667</v>
      </c>
      <c r="C61" s="15">
        <f>Raw!C61</f>
        <v>96.5</v>
      </c>
      <c r="D61" s="15">
        <f>IF(C61&gt;0.5,Raw!D61*D$11,-999)</f>
        <v>5.4</v>
      </c>
      <c r="E61" s="9">
        <f>IF(Raw!$G61&gt;$C$8,IF(Raw!$Q61&gt;$C$8,IF(Raw!$N61&gt;$C$9,IF(Raw!$N61&lt;$A$9,IF(Raw!$X61&gt;$C$9,IF(Raw!$X61&lt;$A$9,Raw!H61,-999),-999),-999),-999),-999),-999)</f>
        <v>0.79494900000000002</v>
      </c>
      <c r="F61" s="9">
        <f>IF(Raw!$G61&gt;$C$8,IF(Raw!$Q61&gt;$C$8,IF(Raw!$N61&gt;$C$9,IF(Raw!$N61&lt;$A$9,IF(Raw!$X61&gt;$C$9,IF(Raw!$X61&lt;$A$9,Raw!I61,-999),-999),-999),-999),-999),-999)</f>
        <v>0.99109800000000003</v>
      </c>
      <c r="G61" s="9">
        <f>Raw!G61</f>
        <v>0.95428400000000002</v>
      </c>
      <c r="H61" s="9">
        <f>IF(Raw!$G61&gt;$C$8,IF(Raw!$Q61&gt;$C$8,IF(Raw!$N61&gt;$C$9,IF(Raw!$N61&lt;$A$9,IF(Raw!$X61&gt;$C$9,IF(Raw!$X61&lt;$A$9,Raw!L61,-999),-999),-999),-999),-999),-999)</f>
        <v>592.5</v>
      </c>
      <c r="I61" s="9">
        <f>IF(Raw!$G61&gt;$C$8,IF(Raw!$Q61&gt;$C$8,IF(Raw!$N61&gt;$C$9,IF(Raw!$N61&lt;$A$9,IF(Raw!$X61&gt;$C$9,IF(Raw!$X61&lt;$A$9,Raw!M61,-999),-999),-999),-999),-999),-999)</f>
        <v>1.4E-5</v>
      </c>
      <c r="J61" s="9">
        <f>IF(Raw!$G61&gt;$C$8,IF(Raw!$Q61&gt;$C$8,IF(Raw!$N61&gt;$C$9,IF(Raw!$N61&lt;$A$9,IF(Raw!$X61&gt;$C$9,IF(Raw!$X61&lt;$A$9,Raw!N61,-999),-999),-999),-999),-999),-999)</f>
        <v>585</v>
      </c>
      <c r="K61" s="9">
        <f>IF(Raw!$G61&gt;$C$8,IF(Raw!$Q61&gt;$C$8,IF(Raw!$N61&gt;$C$9,IF(Raw!$N61&lt;$A$9,IF(Raw!$X61&gt;$C$9,IF(Raw!$X61&lt;$A$9,Raw!R61,-999),-999),-999),-999),-999),-999)</f>
        <v>0.91845500000000002</v>
      </c>
      <c r="L61" s="9">
        <f>IF(Raw!$G61&gt;$C$8,IF(Raw!$Q61&gt;$C$8,IF(Raw!$N61&gt;$C$9,IF(Raw!$N61&lt;$A$9,IF(Raw!$X61&gt;$C$9,IF(Raw!$X61&lt;$A$9,Raw!S61,-999),-999),-999),-999),-999),-999)</f>
        <v>1.1131930000000001</v>
      </c>
      <c r="M61" s="9">
        <f>Raw!Q61</f>
        <v>0.91668499999999997</v>
      </c>
      <c r="N61" s="9">
        <f>IF(Raw!$G61&gt;$C$8,IF(Raw!$Q61&gt;$C$8,IF(Raw!$N61&gt;$C$9,IF(Raw!$N61&lt;$A$9,IF(Raw!$X61&gt;$C$9,IF(Raw!$X61&lt;$A$9,Raw!V61,-999),-999),-999),-999),-999),-999)</f>
        <v>664.6</v>
      </c>
      <c r="O61" s="9">
        <f>IF(Raw!$G61&gt;$C$8,IF(Raw!$Q61&gt;$C$8,IF(Raw!$N61&gt;$C$9,IF(Raw!$N61&lt;$A$9,IF(Raw!$X61&gt;$C$9,IF(Raw!$X61&lt;$A$9,Raw!W61,-999),-999),-999),-999),-999),-999)</f>
        <v>0.182667</v>
      </c>
      <c r="P61" s="9">
        <f>IF(Raw!$G61&gt;$C$8,IF(Raw!$Q61&gt;$C$8,IF(Raw!$N61&gt;$C$9,IF(Raw!$N61&lt;$A$9,IF(Raw!$X61&gt;$C$9,IF(Raw!$X61&lt;$A$9,Raw!X61,-999),-999),-999),-999),-999),-999)</f>
        <v>631</v>
      </c>
      <c r="R61" s="9">
        <f t="shared" si="4"/>
        <v>0.19614900000000002</v>
      </c>
      <c r="S61" s="9">
        <f t="shared" si="5"/>
        <v>0.19791080195903937</v>
      </c>
      <c r="T61" s="9">
        <f t="shared" si="6"/>
        <v>0.19473800000000008</v>
      </c>
      <c r="U61" s="9">
        <f t="shared" si="7"/>
        <v>0.17493642162679793</v>
      </c>
      <c r="V61" s="15">
        <f t="shared" si="0"/>
        <v>0</v>
      </c>
      <c r="X61" s="11">
        <f t="shared" si="8"/>
        <v>3.2508E+18</v>
      </c>
      <c r="Y61" s="11">
        <f t="shared" si="9"/>
        <v>5.9249999999999997E-18</v>
      </c>
      <c r="Z61" s="11">
        <f t="shared" si="10"/>
        <v>5.8500000000000002E-4</v>
      </c>
      <c r="AA61" s="16">
        <f t="shared" si="11"/>
        <v>1.1142133168411764E-2</v>
      </c>
      <c r="AB61" s="9">
        <f t="shared" si="1"/>
        <v>0.92062479672895015</v>
      </c>
      <c r="AC61" s="9">
        <f t="shared" si="2"/>
        <v>0.98885786683158849</v>
      </c>
      <c r="AD61" s="15">
        <f t="shared" si="3"/>
        <v>19.046381484464558</v>
      </c>
      <c r="AE61" s="3">
        <f t="shared" si="12"/>
        <v>713.36999999999978</v>
      </c>
      <c r="AF61" s="2">
        <f t="shared" si="13"/>
        <v>0.25</v>
      </c>
      <c r="AG61" s="9">
        <f t="shared" si="14"/>
        <v>2.5630044783316376E-3</v>
      </c>
      <c r="AH61" s="2">
        <f t="shared" si="15"/>
        <v>0.12402245285410932</v>
      </c>
    </row>
    <row r="62" spans="1:34">
      <c r="A62" s="1">
        <f>Raw!A62</f>
        <v>49</v>
      </c>
      <c r="B62" s="14">
        <f>Raw!B62</f>
        <v>0.46047453703703706</v>
      </c>
      <c r="C62" s="15">
        <f>Raw!C62</f>
        <v>95.3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0.81267299999999998</v>
      </c>
      <c r="F62" s="9">
        <f>IF(Raw!$G62&gt;$C$8,IF(Raw!$Q62&gt;$C$8,IF(Raw!$N62&gt;$C$9,IF(Raw!$N62&lt;$A$9,IF(Raw!$X62&gt;$C$9,IF(Raw!$X62&lt;$A$9,Raw!I62,-999),-999),-999),-999),-999),-999)</f>
        <v>0.99925200000000003</v>
      </c>
      <c r="G62" s="9">
        <f>Raw!G62</f>
        <v>0.92218299999999997</v>
      </c>
      <c r="H62" s="9">
        <f>IF(Raw!$G62&gt;$C$8,IF(Raw!$Q62&gt;$C$8,IF(Raw!$N62&gt;$C$9,IF(Raw!$N62&lt;$A$9,IF(Raw!$X62&gt;$C$9,IF(Raw!$X62&lt;$A$9,Raw!L62,-999),-999),-999),-999),-999),-999)</f>
        <v>630.1</v>
      </c>
      <c r="I62" s="9">
        <f>IF(Raw!$G62&gt;$C$8,IF(Raw!$Q62&gt;$C$8,IF(Raw!$N62&gt;$C$9,IF(Raw!$N62&lt;$A$9,IF(Raw!$X62&gt;$C$9,IF(Raw!$X62&lt;$A$9,Raw!M62,-999),-999),-999),-999),-999),-999)</f>
        <v>1.2E-5</v>
      </c>
      <c r="J62" s="9">
        <f>IF(Raw!$G62&gt;$C$8,IF(Raw!$Q62&gt;$C$8,IF(Raw!$N62&gt;$C$9,IF(Raw!$N62&lt;$A$9,IF(Raw!$X62&gt;$C$9,IF(Raw!$X62&lt;$A$9,Raw!N62,-999),-999),-999),-999),-999),-999)</f>
        <v>842</v>
      </c>
      <c r="K62" s="9">
        <f>IF(Raw!$G62&gt;$C$8,IF(Raw!$Q62&gt;$C$8,IF(Raw!$N62&gt;$C$9,IF(Raw!$N62&lt;$A$9,IF(Raw!$X62&gt;$C$9,IF(Raw!$X62&lt;$A$9,Raw!R62,-999),-999),-999),-999),-999),-999)</f>
        <v>0.98045700000000002</v>
      </c>
      <c r="L62" s="9">
        <f>IF(Raw!$G62&gt;$C$8,IF(Raw!$Q62&gt;$C$8,IF(Raw!$N62&gt;$C$9,IF(Raw!$N62&lt;$A$9,IF(Raw!$X62&gt;$C$9,IF(Raw!$X62&lt;$A$9,Raw!S62,-999),-999),-999),-999),-999),-999)</f>
        <v>1.1738710000000001</v>
      </c>
      <c r="M62" s="9">
        <f>Raw!Q62</f>
        <v>0.91336300000000004</v>
      </c>
      <c r="N62" s="9">
        <f>IF(Raw!$G62&gt;$C$8,IF(Raw!$Q62&gt;$C$8,IF(Raw!$N62&gt;$C$9,IF(Raw!$N62&lt;$A$9,IF(Raw!$X62&gt;$C$9,IF(Raw!$X62&lt;$A$9,Raw!V62,-999),-999),-999),-999),-999),-999)</f>
        <v>700.1</v>
      </c>
      <c r="O62" s="9">
        <f>IF(Raw!$G62&gt;$C$8,IF(Raw!$Q62&gt;$C$8,IF(Raw!$N62&gt;$C$9,IF(Raw!$N62&lt;$A$9,IF(Raw!$X62&gt;$C$9,IF(Raw!$X62&lt;$A$9,Raw!W62,-999),-999),-999),-999),-999),-999)</f>
        <v>0.21722</v>
      </c>
      <c r="P62" s="9">
        <f>IF(Raw!$G62&gt;$C$8,IF(Raw!$Q62&gt;$C$8,IF(Raw!$N62&gt;$C$9,IF(Raw!$N62&lt;$A$9,IF(Raw!$X62&gt;$C$9,IF(Raw!$X62&lt;$A$9,Raw!X62,-999),-999),-999),-999),-999),-999)</f>
        <v>915</v>
      </c>
      <c r="R62" s="9">
        <f t="shared" si="4"/>
        <v>0.18657900000000005</v>
      </c>
      <c r="S62" s="9">
        <f t="shared" si="5"/>
        <v>0.1867186655618403</v>
      </c>
      <c r="T62" s="9">
        <f t="shared" si="6"/>
        <v>0.19341400000000009</v>
      </c>
      <c r="U62" s="9">
        <f t="shared" si="7"/>
        <v>0.16476597513696145</v>
      </c>
      <c r="V62" s="15">
        <f t="shared" si="0"/>
        <v>0</v>
      </c>
      <c r="X62" s="11">
        <f t="shared" si="8"/>
        <v>3.2508E+18</v>
      </c>
      <c r="Y62" s="11">
        <f t="shared" si="9"/>
        <v>6.3009999999999998E-18</v>
      </c>
      <c r="Z62" s="11">
        <f t="shared" si="10"/>
        <v>8.4199999999999998E-4</v>
      </c>
      <c r="AA62" s="16">
        <f t="shared" si="11"/>
        <v>1.6954517463255082E-2</v>
      </c>
      <c r="AB62" s="9">
        <f t="shared" si="1"/>
        <v>0.98373624104063806</v>
      </c>
      <c r="AC62" s="9">
        <f t="shared" si="2"/>
        <v>0.98304548253674484</v>
      </c>
      <c r="AD62" s="15">
        <f t="shared" si="3"/>
        <v>20.136006488426464</v>
      </c>
      <c r="AE62" s="3">
        <f t="shared" si="12"/>
        <v>758.64039999999977</v>
      </c>
      <c r="AF62" s="2">
        <f t="shared" si="13"/>
        <v>0.25</v>
      </c>
      <c r="AG62" s="9">
        <f t="shared" si="14"/>
        <v>2.5520990341767456E-3</v>
      </c>
      <c r="AH62" s="2">
        <f t="shared" si="15"/>
        <v>0.12349474408692307</v>
      </c>
    </row>
    <row r="63" spans="1:34">
      <c r="A63" s="1">
        <f>Raw!A63</f>
        <v>50</v>
      </c>
      <c r="B63" s="14">
        <f>Raw!B63</f>
        <v>0.46053240740740736</v>
      </c>
      <c r="C63" s="15">
        <f>Raw!C63</f>
        <v>94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0.83377100000000004</v>
      </c>
      <c r="F63" s="9">
        <f>IF(Raw!$G63&gt;$C$8,IF(Raw!$Q63&gt;$C$8,IF(Raw!$N63&gt;$C$9,IF(Raw!$N63&lt;$A$9,IF(Raw!$X63&gt;$C$9,IF(Raw!$X63&lt;$A$9,Raw!I63,-999),-999),-999),-999),-999),-999)</f>
        <v>1.028435</v>
      </c>
      <c r="G63" s="9">
        <f>Raw!G63</f>
        <v>0.90509700000000004</v>
      </c>
      <c r="H63" s="9">
        <f>IF(Raw!$G63&gt;$C$8,IF(Raw!$Q63&gt;$C$8,IF(Raw!$N63&gt;$C$9,IF(Raw!$N63&lt;$A$9,IF(Raw!$X63&gt;$C$9,IF(Raw!$X63&lt;$A$9,Raw!L63,-999),-999),-999),-999),-999),-999)</f>
        <v>596.4</v>
      </c>
      <c r="I63" s="9">
        <f>IF(Raw!$G63&gt;$C$8,IF(Raw!$Q63&gt;$C$8,IF(Raw!$N63&gt;$C$9,IF(Raw!$N63&lt;$A$9,IF(Raw!$X63&gt;$C$9,IF(Raw!$X63&lt;$A$9,Raw!M63,-999),-999),-999),-999),-999),-999)</f>
        <v>0.24967900000000001</v>
      </c>
      <c r="J63" s="9">
        <f>IF(Raw!$G63&gt;$C$8,IF(Raw!$Q63&gt;$C$8,IF(Raw!$N63&gt;$C$9,IF(Raw!$N63&lt;$A$9,IF(Raw!$X63&gt;$C$9,IF(Raw!$X63&lt;$A$9,Raw!N63,-999),-999),-999),-999),-999),-999)</f>
        <v>670</v>
      </c>
      <c r="K63" s="9">
        <f>IF(Raw!$G63&gt;$C$8,IF(Raw!$Q63&gt;$C$8,IF(Raw!$N63&gt;$C$9,IF(Raw!$N63&lt;$A$9,IF(Raw!$X63&gt;$C$9,IF(Raw!$X63&lt;$A$9,Raw!R63,-999),-999),-999),-999),-999),-999)</f>
        <v>0.96369199999999999</v>
      </c>
      <c r="L63" s="9">
        <f>IF(Raw!$G63&gt;$C$8,IF(Raw!$Q63&gt;$C$8,IF(Raw!$N63&gt;$C$9,IF(Raw!$N63&lt;$A$9,IF(Raw!$X63&gt;$C$9,IF(Raw!$X63&lt;$A$9,Raw!S63,-999),-999),-999),-999),-999),-999)</f>
        <v>1.1791039999999999</v>
      </c>
      <c r="M63" s="9">
        <f>Raw!Q63</f>
        <v>0.93477500000000002</v>
      </c>
      <c r="N63" s="9">
        <f>IF(Raw!$G63&gt;$C$8,IF(Raw!$Q63&gt;$C$8,IF(Raw!$N63&gt;$C$9,IF(Raw!$N63&lt;$A$9,IF(Raw!$X63&gt;$C$9,IF(Raw!$X63&lt;$A$9,Raw!V63,-999),-999),-999),-999),-999),-999)</f>
        <v>695.8</v>
      </c>
      <c r="O63" s="9">
        <f>IF(Raw!$G63&gt;$C$8,IF(Raw!$Q63&gt;$C$8,IF(Raw!$N63&gt;$C$9,IF(Raw!$N63&lt;$A$9,IF(Raw!$X63&gt;$C$9,IF(Raw!$X63&lt;$A$9,Raw!W63,-999),-999),-999),-999),-999),-999)</f>
        <v>0.31662200000000001</v>
      </c>
      <c r="P63" s="9">
        <f>IF(Raw!$G63&gt;$C$8,IF(Raw!$Q63&gt;$C$8,IF(Raw!$N63&gt;$C$9,IF(Raw!$N63&lt;$A$9,IF(Raw!$X63&gt;$C$9,IF(Raw!$X63&lt;$A$9,Raw!X63,-999),-999),-999),-999),-999),-999)</f>
        <v>497</v>
      </c>
      <c r="R63" s="9">
        <f t="shared" si="4"/>
        <v>0.19466399999999995</v>
      </c>
      <c r="S63" s="9">
        <f t="shared" si="5"/>
        <v>0.1892817727906965</v>
      </c>
      <c r="T63" s="9">
        <f t="shared" si="6"/>
        <v>0.21541199999999994</v>
      </c>
      <c r="U63" s="9">
        <f t="shared" si="7"/>
        <v>0.18269126387494228</v>
      </c>
      <c r="V63" s="15">
        <f t="shared" si="0"/>
        <v>0</v>
      </c>
      <c r="X63" s="11">
        <f t="shared" si="8"/>
        <v>3.2508E+18</v>
      </c>
      <c r="Y63" s="11">
        <f t="shared" si="9"/>
        <v>5.9639999999999992E-18</v>
      </c>
      <c r="Z63" s="11">
        <f t="shared" si="10"/>
        <v>6.7000000000000002E-4</v>
      </c>
      <c r="AA63" s="16">
        <f t="shared" si="11"/>
        <v>1.2823235355413279E-2</v>
      </c>
      <c r="AB63" s="9">
        <f t="shared" si="1"/>
        <v>0.96645427877438028</v>
      </c>
      <c r="AC63" s="9">
        <f t="shared" si="2"/>
        <v>0.9871767646445867</v>
      </c>
      <c r="AD63" s="15">
        <f t="shared" si="3"/>
        <v>19.139157246885492</v>
      </c>
      <c r="AE63" s="3">
        <f t="shared" si="12"/>
        <v>718.06559999999968</v>
      </c>
      <c r="AF63" s="2">
        <f t="shared" si="13"/>
        <v>0.25</v>
      </c>
      <c r="AG63" s="9">
        <f t="shared" si="14"/>
        <v>2.6896590976421314E-3</v>
      </c>
      <c r="AH63" s="2">
        <f t="shared" si="15"/>
        <v>0.13015120396827667</v>
      </c>
    </row>
    <row r="64" spans="1:34">
      <c r="A64" s="1">
        <f>Raw!A64</f>
        <v>51</v>
      </c>
      <c r="B64" s="14">
        <f>Raw!B64</f>
        <v>0.46057870370370368</v>
      </c>
      <c r="C64" s="15">
        <f>Raw!C64</f>
        <v>92.7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0.18088399999999999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0.95651900000000001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3.2508E+18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0.4606365740740741</v>
      </c>
      <c r="C65" s="15">
        <f>Raw!C65</f>
        <v>91.6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0.83602299999999996</v>
      </c>
      <c r="F65" s="9">
        <f>IF(Raw!$G65&gt;$C$8,IF(Raw!$Q65&gt;$C$8,IF(Raw!$N65&gt;$C$9,IF(Raw!$N65&lt;$A$9,IF(Raw!$X65&gt;$C$9,IF(Raw!$X65&lt;$A$9,Raw!I65,-999),-999),-999),-999),-999),-999)</f>
        <v>1.0730420000000001</v>
      </c>
      <c r="G65" s="9">
        <f>Raw!G65</f>
        <v>0.92256800000000005</v>
      </c>
      <c r="H65" s="9">
        <f>IF(Raw!$G65&gt;$C$8,IF(Raw!$Q65&gt;$C$8,IF(Raw!$N65&gt;$C$9,IF(Raw!$N65&lt;$A$9,IF(Raw!$X65&gt;$C$9,IF(Raw!$X65&lt;$A$9,Raw!L65,-999),-999),-999),-999),-999),-999)</f>
        <v>780.5</v>
      </c>
      <c r="I65" s="9">
        <f>IF(Raw!$G65&gt;$C$8,IF(Raw!$Q65&gt;$C$8,IF(Raw!$N65&gt;$C$9,IF(Raw!$N65&lt;$A$9,IF(Raw!$X65&gt;$C$9,IF(Raw!$X65&lt;$A$9,Raw!M65,-999),-999),-999),-999),-999),-999)</f>
        <v>3.6999999999999998E-5</v>
      </c>
      <c r="J65" s="9">
        <f>IF(Raw!$G65&gt;$C$8,IF(Raw!$Q65&gt;$C$8,IF(Raw!$N65&gt;$C$9,IF(Raw!$N65&lt;$A$9,IF(Raw!$X65&gt;$C$9,IF(Raw!$X65&lt;$A$9,Raw!N65,-999),-999),-999),-999),-999),-999)</f>
        <v>411</v>
      </c>
      <c r="K65" s="9">
        <f>IF(Raw!$G65&gt;$C$8,IF(Raw!$Q65&gt;$C$8,IF(Raw!$N65&gt;$C$9,IF(Raw!$N65&lt;$A$9,IF(Raw!$X65&gt;$C$9,IF(Raw!$X65&lt;$A$9,Raw!R65,-999),-999),-999),-999),-999),-999)</f>
        <v>0.96784400000000004</v>
      </c>
      <c r="L65" s="9">
        <f>IF(Raw!$G65&gt;$C$8,IF(Raw!$Q65&gt;$C$8,IF(Raw!$N65&gt;$C$9,IF(Raw!$N65&lt;$A$9,IF(Raw!$X65&gt;$C$9,IF(Raw!$X65&lt;$A$9,Raw!S65,-999),-999),-999),-999),-999),-999)</f>
        <v>1.209284</v>
      </c>
      <c r="M65" s="9">
        <f>Raw!Q65</f>
        <v>0.93828800000000001</v>
      </c>
      <c r="N65" s="9">
        <f>IF(Raw!$G65&gt;$C$8,IF(Raw!$Q65&gt;$C$8,IF(Raw!$N65&gt;$C$9,IF(Raw!$N65&lt;$A$9,IF(Raw!$X65&gt;$C$9,IF(Raw!$X65&lt;$A$9,Raw!V65,-999),-999),-999),-999),-999),-999)</f>
        <v>747.2</v>
      </c>
      <c r="O65" s="9">
        <f>IF(Raw!$G65&gt;$C$8,IF(Raw!$Q65&gt;$C$8,IF(Raw!$N65&gt;$C$9,IF(Raw!$N65&lt;$A$9,IF(Raw!$X65&gt;$C$9,IF(Raw!$X65&lt;$A$9,Raw!W65,-999),-999),-999),-999),-999),-999)</f>
        <v>7.8760999999999998E-2</v>
      </c>
      <c r="P65" s="9">
        <f>IF(Raw!$G65&gt;$C$8,IF(Raw!$Q65&gt;$C$8,IF(Raw!$N65&gt;$C$9,IF(Raw!$N65&lt;$A$9,IF(Raw!$X65&gt;$C$9,IF(Raw!$X65&lt;$A$9,Raw!X65,-999),-999),-999),-999),-999),-999)</f>
        <v>572</v>
      </c>
      <c r="R65" s="9">
        <f t="shared" si="4"/>
        <v>0.23701900000000009</v>
      </c>
      <c r="S65" s="9">
        <f t="shared" si="5"/>
        <v>0.22088510980930856</v>
      </c>
      <c r="T65" s="9">
        <f t="shared" si="6"/>
        <v>0.24143999999999999</v>
      </c>
      <c r="U65" s="9">
        <f t="shared" si="7"/>
        <v>0.19965533323851137</v>
      </c>
      <c r="V65" s="15">
        <f t="shared" si="0"/>
        <v>0</v>
      </c>
      <c r="X65" s="11">
        <f t="shared" si="8"/>
        <v>3.2508E+18</v>
      </c>
      <c r="Y65" s="11">
        <f t="shared" si="9"/>
        <v>7.8049999999999997E-18</v>
      </c>
      <c r="Z65" s="11">
        <f t="shared" si="10"/>
        <v>4.1099999999999996E-4</v>
      </c>
      <c r="AA65" s="16">
        <f t="shared" si="11"/>
        <v>1.0320472169421517E-2</v>
      </c>
      <c r="AB65" s="9">
        <f t="shared" si="1"/>
        <v>0.97033577480058519</v>
      </c>
      <c r="AC65" s="9">
        <f t="shared" si="2"/>
        <v>0.98967952783057833</v>
      </c>
      <c r="AD65" s="15">
        <f t="shared" si="3"/>
        <v>25.11063788180418</v>
      </c>
      <c r="AE65" s="3">
        <f t="shared" si="12"/>
        <v>939.72199999999975</v>
      </c>
      <c r="AF65" s="2">
        <f t="shared" si="13"/>
        <v>0.25</v>
      </c>
      <c r="AG65" s="9">
        <f t="shared" si="14"/>
        <v>3.8565175185563084E-3</v>
      </c>
      <c r="AH65" s="2">
        <f t="shared" si="15"/>
        <v>0.18661487569367718</v>
      </c>
    </row>
    <row r="66" spans="1:34">
      <c r="A66" s="1">
        <f>Raw!A66</f>
        <v>53</v>
      </c>
      <c r="B66" s="14">
        <f>Raw!B66</f>
        <v>0.46069444444444446</v>
      </c>
      <c r="C66" s="15">
        <f>Raw!C66</f>
        <v>90.3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0.90139400000000003</v>
      </c>
      <c r="F66" s="9">
        <f>IF(Raw!$G66&gt;$C$8,IF(Raw!$Q66&gt;$C$8,IF(Raw!$N66&gt;$C$9,IF(Raw!$N66&lt;$A$9,IF(Raw!$X66&gt;$C$9,IF(Raw!$X66&lt;$A$9,Raw!I66,-999),-999),-999),-999),-999),-999)</f>
        <v>1.1423589999999999</v>
      </c>
      <c r="G66" s="9">
        <f>Raw!G66</f>
        <v>0.94259800000000005</v>
      </c>
      <c r="H66" s="9">
        <f>IF(Raw!$G66&gt;$C$8,IF(Raw!$Q66&gt;$C$8,IF(Raw!$N66&gt;$C$9,IF(Raw!$N66&lt;$A$9,IF(Raw!$X66&gt;$C$9,IF(Raw!$X66&lt;$A$9,Raw!L66,-999),-999),-999),-999),-999),-999)</f>
        <v>646.29999999999995</v>
      </c>
      <c r="I66" s="9">
        <f>IF(Raw!$G66&gt;$C$8,IF(Raw!$Q66&gt;$C$8,IF(Raw!$N66&gt;$C$9,IF(Raw!$N66&lt;$A$9,IF(Raw!$X66&gt;$C$9,IF(Raw!$X66&lt;$A$9,Raw!M66,-999),-999),-999),-999),-999),-999)</f>
        <v>0.13678699999999999</v>
      </c>
      <c r="J66" s="9">
        <f>IF(Raw!$G66&gt;$C$8,IF(Raw!$Q66&gt;$C$8,IF(Raw!$N66&gt;$C$9,IF(Raw!$N66&lt;$A$9,IF(Raw!$X66&gt;$C$9,IF(Raw!$X66&lt;$A$9,Raw!N66,-999),-999),-999),-999),-999),-999)</f>
        <v>761</v>
      </c>
      <c r="K66" s="9">
        <f>IF(Raw!$G66&gt;$C$8,IF(Raw!$Q66&gt;$C$8,IF(Raw!$N66&gt;$C$9,IF(Raw!$N66&lt;$A$9,IF(Raw!$X66&gt;$C$9,IF(Raw!$X66&lt;$A$9,Raw!R66,-999),-999),-999),-999),-999),-999)</f>
        <v>1.015193</v>
      </c>
      <c r="L66" s="9">
        <f>IF(Raw!$G66&gt;$C$8,IF(Raw!$Q66&gt;$C$8,IF(Raw!$N66&gt;$C$9,IF(Raw!$N66&lt;$A$9,IF(Raw!$X66&gt;$C$9,IF(Raw!$X66&lt;$A$9,Raw!S66,-999),-999),-999),-999),-999),-999)</f>
        <v>1.260426</v>
      </c>
      <c r="M66" s="9">
        <f>Raw!Q66</f>
        <v>0.94530999999999998</v>
      </c>
      <c r="N66" s="9">
        <f>IF(Raw!$G66&gt;$C$8,IF(Raw!$Q66&gt;$C$8,IF(Raw!$N66&gt;$C$9,IF(Raw!$N66&lt;$A$9,IF(Raw!$X66&gt;$C$9,IF(Raw!$X66&lt;$A$9,Raw!V66,-999),-999),-999),-999),-999),-999)</f>
        <v>680.9</v>
      </c>
      <c r="O66" s="9">
        <f>IF(Raw!$G66&gt;$C$8,IF(Raw!$Q66&gt;$C$8,IF(Raw!$N66&gt;$C$9,IF(Raw!$N66&lt;$A$9,IF(Raw!$X66&gt;$C$9,IF(Raw!$X66&lt;$A$9,Raw!W66,-999),-999),-999),-999),-999),-999)</f>
        <v>0.15202399999999999</v>
      </c>
      <c r="P66" s="9">
        <f>IF(Raw!$G66&gt;$C$8,IF(Raw!$Q66&gt;$C$8,IF(Raw!$N66&gt;$C$9,IF(Raw!$N66&lt;$A$9,IF(Raw!$X66&gt;$C$9,IF(Raw!$X66&lt;$A$9,Raw!X66,-999),-999),-999),-999),-999),-999)</f>
        <v>783</v>
      </c>
      <c r="R66" s="9">
        <f t="shared" si="4"/>
        <v>0.24096499999999987</v>
      </c>
      <c r="S66" s="9">
        <f t="shared" si="5"/>
        <v>0.21093631686711437</v>
      </c>
      <c r="T66" s="9">
        <f t="shared" si="6"/>
        <v>0.24523300000000003</v>
      </c>
      <c r="U66" s="9">
        <f t="shared" si="7"/>
        <v>0.19456358405808832</v>
      </c>
      <c r="V66" s="15">
        <f t="shared" si="0"/>
        <v>0</v>
      </c>
      <c r="X66" s="11">
        <f t="shared" si="8"/>
        <v>3.2508E+18</v>
      </c>
      <c r="Y66" s="11">
        <f t="shared" si="9"/>
        <v>6.4629999999999994E-18</v>
      </c>
      <c r="Z66" s="11">
        <f t="shared" si="10"/>
        <v>7.6099999999999996E-4</v>
      </c>
      <c r="AA66" s="16">
        <f t="shared" si="11"/>
        <v>1.5736938603745268E-2</v>
      </c>
      <c r="AB66" s="9">
        <f t="shared" si="1"/>
        <v>1.0190522166646123</v>
      </c>
      <c r="AC66" s="9">
        <f t="shared" si="2"/>
        <v>0.98426306139625452</v>
      </c>
      <c r="AD66" s="15">
        <f t="shared" si="3"/>
        <v>20.67928857259562</v>
      </c>
      <c r="AE66" s="3">
        <f t="shared" si="12"/>
        <v>778.1451999999997</v>
      </c>
      <c r="AF66" s="2">
        <f t="shared" si="13"/>
        <v>0.25</v>
      </c>
      <c r="AG66" s="9">
        <f t="shared" si="14"/>
        <v>3.0949511541966718E-3</v>
      </c>
      <c r="AH66" s="2">
        <f t="shared" si="15"/>
        <v>0.14976307566071326</v>
      </c>
    </row>
    <row r="67" spans="1:34">
      <c r="A67" s="1">
        <f>Raw!A67</f>
        <v>54</v>
      </c>
      <c r="B67" s="14">
        <f>Raw!B67</f>
        <v>0.46075231481481477</v>
      </c>
      <c r="C67" s="15">
        <f>Raw!C67</f>
        <v>89.1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0.92771700000000001</v>
      </c>
      <c r="F67" s="9">
        <f>IF(Raw!$G67&gt;$C$8,IF(Raw!$Q67&gt;$C$8,IF(Raw!$N67&gt;$C$9,IF(Raw!$N67&lt;$A$9,IF(Raw!$X67&gt;$C$9,IF(Raw!$X67&lt;$A$9,Raw!I67,-999),-999),-999),-999),-999),-999)</f>
        <v>1.155629</v>
      </c>
      <c r="G67" s="9">
        <f>Raw!G67</f>
        <v>0.91987600000000003</v>
      </c>
      <c r="H67" s="9">
        <f>IF(Raw!$G67&gt;$C$8,IF(Raw!$Q67&gt;$C$8,IF(Raw!$N67&gt;$C$9,IF(Raw!$N67&lt;$A$9,IF(Raw!$X67&gt;$C$9,IF(Raw!$X67&lt;$A$9,Raw!L67,-999),-999),-999),-999),-999),-999)</f>
        <v>615.1</v>
      </c>
      <c r="I67" s="9">
        <f>IF(Raw!$G67&gt;$C$8,IF(Raw!$Q67&gt;$C$8,IF(Raw!$N67&gt;$C$9,IF(Raw!$N67&lt;$A$9,IF(Raw!$X67&gt;$C$9,IF(Raw!$X67&lt;$A$9,Raw!M67,-999),-999),-999),-999),-999),-999)</f>
        <v>9.8572999999999994E-2</v>
      </c>
      <c r="J67" s="9">
        <f>IF(Raw!$G67&gt;$C$8,IF(Raw!$Q67&gt;$C$8,IF(Raw!$N67&gt;$C$9,IF(Raw!$N67&lt;$A$9,IF(Raw!$X67&gt;$C$9,IF(Raw!$X67&lt;$A$9,Raw!N67,-999),-999),-999),-999),-999),-999)</f>
        <v>639</v>
      </c>
      <c r="K67" s="9">
        <f>IF(Raw!$G67&gt;$C$8,IF(Raw!$Q67&gt;$C$8,IF(Raw!$N67&gt;$C$9,IF(Raw!$N67&lt;$A$9,IF(Raw!$X67&gt;$C$9,IF(Raw!$X67&lt;$A$9,Raw!R67,-999),-999),-999),-999),-999),-999)</f>
        <v>1.0605199999999999</v>
      </c>
      <c r="L67" s="9">
        <f>IF(Raw!$G67&gt;$C$8,IF(Raw!$Q67&gt;$C$8,IF(Raw!$N67&gt;$C$9,IF(Raw!$N67&lt;$A$9,IF(Raw!$X67&gt;$C$9,IF(Raw!$X67&lt;$A$9,Raw!S67,-999),-999),-999),-999),-999),-999)</f>
        <v>1.358608</v>
      </c>
      <c r="M67" s="9">
        <f>Raw!Q67</f>
        <v>0.962503</v>
      </c>
      <c r="N67" s="9">
        <f>IF(Raw!$G67&gt;$C$8,IF(Raw!$Q67&gt;$C$8,IF(Raw!$N67&gt;$C$9,IF(Raw!$N67&lt;$A$9,IF(Raw!$X67&gt;$C$9,IF(Raw!$X67&lt;$A$9,Raw!V67,-999),-999),-999),-999),-999),-999)</f>
        <v>674.8</v>
      </c>
      <c r="O67" s="9">
        <f>IF(Raw!$G67&gt;$C$8,IF(Raw!$Q67&gt;$C$8,IF(Raw!$N67&gt;$C$9,IF(Raw!$N67&lt;$A$9,IF(Raw!$X67&gt;$C$9,IF(Raw!$X67&lt;$A$9,Raw!W67,-999),-999),-999),-999),-999),-999)</f>
        <v>0.200465</v>
      </c>
      <c r="P67" s="9">
        <f>IF(Raw!$G67&gt;$C$8,IF(Raw!$Q67&gt;$C$8,IF(Raw!$N67&gt;$C$9,IF(Raw!$N67&lt;$A$9,IF(Raw!$X67&gt;$C$9,IF(Raw!$X67&lt;$A$9,Raw!X67,-999),-999),-999),-999),-999),-999)</f>
        <v>474</v>
      </c>
      <c r="R67" s="9">
        <f t="shared" si="4"/>
        <v>0.227912</v>
      </c>
      <c r="S67" s="9">
        <f t="shared" si="5"/>
        <v>0.19721900367678555</v>
      </c>
      <c r="T67" s="9">
        <f t="shared" si="6"/>
        <v>0.29808800000000013</v>
      </c>
      <c r="U67" s="9">
        <f t="shared" si="7"/>
        <v>0.21940692237937662</v>
      </c>
      <c r="V67" s="15">
        <f t="shared" si="0"/>
        <v>0</v>
      </c>
      <c r="X67" s="11">
        <f t="shared" si="8"/>
        <v>3.792599999999999E+18</v>
      </c>
      <c r="Y67" s="11">
        <f t="shared" si="9"/>
        <v>6.1509999999999999E-18</v>
      </c>
      <c r="Z67" s="11">
        <f t="shared" si="10"/>
        <v>6.3899999999999992E-4</v>
      </c>
      <c r="AA67" s="16">
        <f t="shared" si="11"/>
        <v>1.468782452154186E-2</v>
      </c>
      <c r="AB67" s="9">
        <f t="shared" si="1"/>
        <v>1.0648982642359772</v>
      </c>
      <c r="AC67" s="9">
        <f t="shared" si="2"/>
        <v>0.98531217547845829</v>
      </c>
      <c r="AD67" s="15">
        <f t="shared" si="3"/>
        <v>22.985640878782259</v>
      </c>
      <c r="AE67" s="3">
        <f t="shared" si="12"/>
        <v>740.58039999999983</v>
      </c>
      <c r="AF67" s="2">
        <f t="shared" si="13"/>
        <v>0.25</v>
      </c>
      <c r="AG67" s="9">
        <f t="shared" si="14"/>
        <v>3.8793913262547735E-3</v>
      </c>
      <c r="AH67" s="2">
        <f t="shared" si="15"/>
        <v>0.18772172734409781</v>
      </c>
    </row>
    <row r="68" spans="1:34">
      <c r="A68" s="1">
        <f>Raw!A68</f>
        <v>55</v>
      </c>
      <c r="B68" s="14">
        <f>Raw!B68</f>
        <v>0.46081018518518518</v>
      </c>
      <c r="C68" s="15">
        <f>Raw!C68</f>
        <v>87.8</v>
      </c>
      <c r="D68" s="15">
        <f>IF(C68&gt;0.5,Raw!D68*D$11,-999)</f>
        <v>8.1</v>
      </c>
      <c r="E68" s="9">
        <f>IF(Raw!$G68&gt;$C$8,IF(Raw!$Q68&gt;$C$8,IF(Raw!$N68&gt;$C$9,IF(Raw!$N68&lt;$A$9,IF(Raw!$X68&gt;$C$9,IF(Raw!$X68&lt;$A$9,Raw!H68,-999),-999),-999),-999),-999),-999)</f>
        <v>0.91468799999999995</v>
      </c>
      <c r="F68" s="9">
        <f>IF(Raw!$G68&gt;$C$8,IF(Raw!$Q68&gt;$C$8,IF(Raw!$N68&gt;$C$9,IF(Raw!$N68&lt;$A$9,IF(Raw!$X68&gt;$C$9,IF(Raw!$X68&lt;$A$9,Raw!I68,-999),-999),-999),-999),-999),-999)</f>
        <v>1.1829270000000001</v>
      </c>
      <c r="G68" s="9">
        <f>Raw!G68</f>
        <v>0.96442300000000003</v>
      </c>
      <c r="H68" s="9">
        <f>IF(Raw!$G68&gt;$C$8,IF(Raw!$Q68&gt;$C$8,IF(Raw!$N68&gt;$C$9,IF(Raw!$N68&lt;$A$9,IF(Raw!$X68&gt;$C$9,IF(Raw!$X68&lt;$A$9,Raw!L68,-999),-999),-999),-999),-999),-999)</f>
        <v>745.2</v>
      </c>
      <c r="I68" s="9">
        <f>IF(Raw!$G68&gt;$C$8,IF(Raw!$Q68&gt;$C$8,IF(Raw!$N68&gt;$C$9,IF(Raw!$N68&lt;$A$9,IF(Raw!$X68&gt;$C$9,IF(Raw!$X68&lt;$A$9,Raw!M68,-999),-999),-999),-999),-999),-999)</f>
        <v>0.17691000000000001</v>
      </c>
      <c r="J68" s="9">
        <f>IF(Raw!$G68&gt;$C$8,IF(Raw!$Q68&gt;$C$8,IF(Raw!$N68&gt;$C$9,IF(Raw!$N68&lt;$A$9,IF(Raw!$X68&gt;$C$9,IF(Raw!$X68&lt;$A$9,Raw!N68,-999),-999),-999),-999),-999),-999)</f>
        <v>945</v>
      </c>
      <c r="K68" s="9">
        <f>IF(Raw!$G68&gt;$C$8,IF(Raw!$Q68&gt;$C$8,IF(Raw!$N68&gt;$C$9,IF(Raw!$N68&lt;$A$9,IF(Raw!$X68&gt;$C$9,IF(Raw!$X68&lt;$A$9,Raw!R68,-999),-999),-999),-999),-999),-999)</f>
        <v>1.0640099999999999</v>
      </c>
      <c r="L68" s="9">
        <f>IF(Raw!$G68&gt;$C$8,IF(Raw!$Q68&gt;$C$8,IF(Raw!$N68&gt;$C$9,IF(Raw!$N68&lt;$A$9,IF(Raw!$X68&gt;$C$9,IF(Raw!$X68&lt;$A$9,Raw!S68,-999),-999),-999),-999),-999),-999)</f>
        <v>1.360066</v>
      </c>
      <c r="M68" s="9">
        <f>Raw!Q68</f>
        <v>0.93982600000000005</v>
      </c>
      <c r="N68" s="9">
        <f>IF(Raw!$G68&gt;$C$8,IF(Raw!$Q68&gt;$C$8,IF(Raw!$N68&gt;$C$9,IF(Raw!$N68&lt;$A$9,IF(Raw!$X68&gt;$C$9,IF(Raw!$X68&lt;$A$9,Raw!V68,-999),-999),-999),-999),-999),-999)</f>
        <v>695.5</v>
      </c>
      <c r="O68" s="9">
        <f>IF(Raw!$G68&gt;$C$8,IF(Raw!$Q68&gt;$C$8,IF(Raw!$N68&gt;$C$9,IF(Raw!$N68&lt;$A$9,IF(Raw!$X68&gt;$C$9,IF(Raw!$X68&lt;$A$9,Raw!W68,-999),-999),-999),-999),-999),-999)</f>
        <v>1.2799999999999999E-4</v>
      </c>
      <c r="P68" s="9">
        <f>IF(Raw!$G68&gt;$C$8,IF(Raw!$Q68&gt;$C$8,IF(Raw!$N68&gt;$C$9,IF(Raw!$N68&lt;$A$9,IF(Raw!$X68&gt;$C$9,IF(Raw!$X68&lt;$A$9,Raw!X68,-999),-999),-999),-999),-999),-999)</f>
        <v>862</v>
      </c>
      <c r="R68" s="9">
        <f t="shared" si="4"/>
        <v>0.26823900000000012</v>
      </c>
      <c r="S68" s="9">
        <f t="shared" si="5"/>
        <v>0.22675870953998015</v>
      </c>
      <c r="T68" s="9">
        <f t="shared" si="6"/>
        <v>0.2960560000000001</v>
      </c>
      <c r="U68" s="9">
        <f t="shared" si="7"/>
        <v>0.2176776715247643</v>
      </c>
      <c r="V68" s="15">
        <f t="shared" si="0"/>
        <v>0</v>
      </c>
      <c r="X68" s="11">
        <f t="shared" si="8"/>
        <v>4.876199999999998E+18</v>
      </c>
      <c r="Y68" s="11">
        <f t="shared" si="9"/>
        <v>7.4520000000000001E-18</v>
      </c>
      <c r="Z68" s="11">
        <f t="shared" si="10"/>
        <v>9.4499999999999998E-4</v>
      </c>
      <c r="AA68" s="16">
        <f t="shared" si="11"/>
        <v>3.3198870921439062E-2</v>
      </c>
      <c r="AB68" s="9">
        <f t="shared" si="1"/>
        <v>1.0738387249295174</v>
      </c>
      <c r="AC68" s="9">
        <f t="shared" si="2"/>
        <v>0.96680112907856119</v>
      </c>
      <c r="AD68" s="15">
        <f t="shared" si="3"/>
        <v>35.131080340147172</v>
      </c>
      <c r="AE68" s="3">
        <f t="shared" si="12"/>
        <v>897.22079999999971</v>
      </c>
      <c r="AF68" s="2">
        <f t="shared" si="13"/>
        <v>0.25</v>
      </c>
      <c r="AG68" s="9">
        <f t="shared" si="14"/>
        <v>5.8825013589174314E-3</v>
      </c>
      <c r="AH68" s="2">
        <f t="shared" si="15"/>
        <v>0.28465117935551654</v>
      </c>
    </row>
    <row r="69" spans="1:34">
      <c r="A69" s="1">
        <f>Raw!A69</f>
        <v>56</v>
      </c>
      <c r="B69" s="14">
        <f>Raw!B69</f>
        <v>0.46085648148148151</v>
      </c>
      <c r="C69" s="15">
        <f>Raw!C69</f>
        <v>86.5</v>
      </c>
      <c r="D69" s="15">
        <f>IF(C69&gt;0.5,Raw!D69*D$11,-999)</f>
        <v>8.1</v>
      </c>
      <c r="E69" s="9">
        <f>IF(Raw!$G69&gt;$C$8,IF(Raw!$Q69&gt;$C$8,IF(Raw!$N69&gt;$C$9,IF(Raw!$N69&lt;$A$9,IF(Raw!$X69&gt;$C$9,IF(Raw!$X69&lt;$A$9,Raw!H69,-999),-999),-999),-999),-999),-999)</f>
        <v>0.95986000000000005</v>
      </c>
      <c r="F69" s="9">
        <f>IF(Raw!$G69&gt;$C$8,IF(Raw!$Q69&gt;$C$8,IF(Raw!$N69&gt;$C$9,IF(Raw!$N69&lt;$A$9,IF(Raw!$X69&gt;$C$9,IF(Raw!$X69&lt;$A$9,Raw!I69,-999),-999),-999),-999),-999),-999)</f>
        <v>1.269806</v>
      </c>
      <c r="G69" s="9">
        <f>Raw!G69</f>
        <v>0.96075999999999995</v>
      </c>
      <c r="H69" s="9">
        <f>IF(Raw!$G69&gt;$C$8,IF(Raw!$Q69&gt;$C$8,IF(Raw!$N69&gt;$C$9,IF(Raw!$N69&lt;$A$9,IF(Raw!$X69&gt;$C$9,IF(Raw!$X69&lt;$A$9,Raw!L69,-999),-999),-999),-999),-999),-999)</f>
        <v>800</v>
      </c>
      <c r="I69" s="9">
        <f>IF(Raw!$G69&gt;$C$8,IF(Raw!$Q69&gt;$C$8,IF(Raw!$N69&gt;$C$9,IF(Raw!$N69&lt;$A$9,IF(Raw!$X69&gt;$C$9,IF(Raw!$X69&lt;$A$9,Raw!M69,-999),-999),-999),-999),-999),-999)</f>
        <v>8.7537000000000004E-2</v>
      </c>
      <c r="J69" s="9">
        <f>IF(Raw!$G69&gt;$C$8,IF(Raw!$Q69&gt;$C$8,IF(Raw!$N69&gt;$C$9,IF(Raw!$N69&lt;$A$9,IF(Raw!$X69&gt;$C$9,IF(Raw!$X69&lt;$A$9,Raw!N69,-999),-999),-999),-999),-999),-999)</f>
        <v>530</v>
      </c>
      <c r="K69" s="9">
        <f>IF(Raw!$G69&gt;$C$8,IF(Raw!$Q69&gt;$C$8,IF(Raw!$N69&gt;$C$9,IF(Raw!$N69&lt;$A$9,IF(Raw!$X69&gt;$C$9,IF(Raw!$X69&lt;$A$9,Raw!R69,-999),-999),-999),-999),-999),-999)</f>
        <v>1.073472</v>
      </c>
      <c r="L69" s="9">
        <f>IF(Raw!$G69&gt;$C$8,IF(Raw!$Q69&gt;$C$8,IF(Raw!$N69&gt;$C$9,IF(Raw!$N69&lt;$A$9,IF(Raw!$X69&gt;$C$9,IF(Raw!$X69&lt;$A$9,Raw!S69,-999),-999),-999),-999),-999),-999)</f>
        <v>1.38486</v>
      </c>
      <c r="M69" s="9">
        <f>Raw!Q69</f>
        <v>0.957565</v>
      </c>
      <c r="N69" s="9">
        <f>IF(Raw!$G69&gt;$C$8,IF(Raw!$Q69&gt;$C$8,IF(Raw!$N69&gt;$C$9,IF(Raw!$N69&lt;$A$9,IF(Raw!$X69&gt;$C$9,IF(Raw!$X69&lt;$A$9,Raw!V69,-999),-999),-999),-999),-999),-999)</f>
        <v>785.4</v>
      </c>
      <c r="O69" s="9">
        <f>IF(Raw!$G69&gt;$C$8,IF(Raw!$Q69&gt;$C$8,IF(Raw!$N69&gt;$C$9,IF(Raw!$N69&lt;$A$9,IF(Raw!$X69&gt;$C$9,IF(Raw!$X69&lt;$A$9,Raw!W69,-999),-999),-999),-999),-999),-999)</f>
        <v>0.18537200000000001</v>
      </c>
      <c r="P69" s="9">
        <f>IF(Raw!$G69&gt;$C$8,IF(Raw!$Q69&gt;$C$8,IF(Raw!$N69&gt;$C$9,IF(Raw!$N69&lt;$A$9,IF(Raw!$X69&gt;$C$9,IF(Raw!$X69&lt;$A$9,Raw!X69,-999),-999),-999),-999),-999),-999)</f>
        <v>560</v>
      </c>
      <c r="R69" s="9">
        <f t="shared" si="4"/>
        <v>0.30994599999999994</v>
      </c>
      <c r="S69" s="9">
        <f t="shared" si="5"/>
        <v>0.2440892545790459</v>
      </c>
      <c r="T69" s="9">
        <f t="shared" si="6"/>
        <v>0.311388</v>
      </c>
      <c r="U69" s="9">
        <f t="shared" si="7"/>
        <v>0.22485160954897968</v>
      </c>
      <c r="V69" s="15">
        <f t="shared" si="0"/>
        <v>0</v>
      </c>
      <c r="X69" s="11">
        <f t="shared" si="8"/>
        <v>4.876199999999998E+18</v>
      </c>
      <c r="Y69" s="11">
        <f t="shared" si="9"/>
        <v>7.999999999999999E-18</v>
      </c>
      <c r="Z69" s="11">
        <f t="shared" si="10"/>
        <v>5.2999999999999998E-4</v>
      </c>
      <c r="AA69" s="16">
        <f t="shared" si="11"/>
        <v>2.0256287473923325E-2</v>
      </c>
      <c r="AB69" s="9">
        <f t="shared" si="1"/>
        <v>1.0797795648439301</v>
      </c>
      <c r="AC69" s="9">
        <f t="shared" si="2"/>
        <v>0.97974371252607639</v>
      </c>
      <c r="AD69" s="15">
        <f t="shared" si="3"/>
        <v>38.21941032815721</v>
      </c>
      <c r="AE69" s="3">
        <f t="shared" si="12"/>
        <v>963.19999999999959</v>
      </c>
      <c r="AF69" s="2">
        <f t="shared" si="13"/>
        <v>0.25</v>
      </c>
      <c r="AG69" s="9">
        <f t="shared" si="14"/>
        <v>6.6105353294608057E-3</v>
      </c>
      <c r="AH69" s="2">
        <f t="shared" si="15"/>
        <v>0.31988036430281747</v>
      </c>
    </row>
    <row r="70" spans="1:34">
      <c r="A70" s="1">
        <f>Raw!A70</f>
        <v>57</v>
      </c>
      <c r="B70" s="14">
        <f>Raw!B70</f>
        <v>0.46091435185185187</v>
      </c>
      <c r="C70" s="15">
        <f>Raw!C70</f>
        <v>85.2</v>
      </c>
      <c r="D70" s="15">
        <f>IF(C70&gt;0.5,Raw!D70*D$11,-999)</f>
        <v>9.1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0.16750699999999999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0.95527300000000004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5.478199999999999E+18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0.46097222222222217</v>
      </c>
      <c r="C71" s="15">
        <f>Raw!C71</f>
        <v>84</v>
      </c>
      <c r="D71" s="15">
        <f>IF(C71&gt;0.5,Raw!D71*D$11,-999)</f>
        <v>9.1</v>
      </c>
      <c r="E71" s="9">
        <f>IF(Raw!$G71&gt;$C$8,IF(Raw!$Q71&gt;$C$8,IF(Raw!$N71&gt;$C$9,IF(Raw!$N71&lt;$A$9,IF(Raw!$X71&gt;$C$9,IF(Raw!$X71&lt;$A$9,Raw!H71,-999),-999),-999),-999),-999),-999)</f>
        <v>1.0440910000000001</v>
      </c>
      <c r="F71" s="9">
        <f>IF(Raw!$G71&gt;$C$8,IF(Raw!$Q71&gt;$C$8,IF(Raw!$N71&gt;$C$9,IF(Raw!$N71&lt;$A$9,IF(Raw!$X71&gt;$C$9,IF(Raw!$X71&lt;$A$9,Raw!I71,-999),-999),-999),-999),-999),-999)</f>
        <v>1.393465</v>
      </c>
      <c r="G71" s="9">
        <f>Raw!G71</f>
        <v>0.94920000000000004</v>
      </c>
      <c r="H71" s="9">
        <f>IF(Raw!$G71&gt;$C$8,IF(Raw!$Q71&gt;$C$8,IF(Raw!$N71&gt;$C$9,IF(Raw!$N71&lt;$A$9,IF(Raw!$X71&gt;$C$9,IF(Raw!$X71&lt;$A$9,Raw!L71,-999),-999),-999),-999),-999),-999)</f>
        <v>800</v>
      </c>
      <c r="I71" s="9">
        <f>IF(Raw!$G71&gt;$C$8,IF(Raw!$Q71&gt;$C$8,IF(Raw!$N71&gt;$C$9,IF(Raw!$N71&lt;$A$9,IF(Raw!$X71&gt;$C$9,IF(Raw!$X71&lt;$A$9,Raw!M71,-999),-999),-999),-999),-999),-999)</f>
        <v>0.28334999999999999</v>
      </c>
      <c r="J71" s="9">
        <f>IF(Raw!$G71&gt;$C$8,IF(Raw!$Q71&gt;$C$8,IF(Raw!$N71&gt;$C$9,IF(Raw!$N71&lt;$A$9,IF(Raw!$X71&gt;$C$9,IF(Raw!$X71&lt;$A$9,Raw!N71,-999),-999),-999),-999),-999),-999)</f>
        <v>407</v>
      </c>
      <c r="K71" s="9">
        <f>IF(Raw!$G71&gt;$C$8,IF(Raw!$Q71&gt;$C$8,IF(Raw!$N71&gt;$C$9,IF(Raw!$N71&lt;$A$9,IF(Raw!$X71&gt;$C$9,IF(Raw!$X71&lt;$A$9,Raw!R71,-999),-999),-999),-999),-999),-999)</f>
        <v>1.1449119999999999</v>
      </c>
      <c r="L71" s="9">
        <f>IF(Raw!$G71&gt;$C$8,IF(Raw!$Q71&gt;$C$8,IF(Raw!$N71&gt;$C$9,IF(Raw!$N71&lt;$A$9,IF(Raw!$X71&gt;$C$9,IF(Raw!$X71&lt;$A$9,Raw!S71,-999),-999),-999),-999),-999),-999)</f>
        <v>1.5134430000000001</v>
      </c>
      <c r="M71" s="9">
        <f>Raw!Q71</f>
        <v>0.97172700000000001</v>
      </c>
      <c r="N71" s="9">
        <f>IF(Raw!$G71&gt;$C$8,IF(Raw!$Q71&gt;$C$8,IF(Raw!$N71&gt;$C$9,IF(Raw!$N71&lt;$A$9,IF(Raw!$X71&gt;$C$9,IF(Raw!$X71&lt;$A$9,Raw!V71,-999),-999),-999),-999),-999),-999)</f>
        <v>800</v>
      </c>
      <c r="O71" s="9">
        <f>IF(Raw!$G71&gt;$C$8,IF(Raw!$Q71&gt;$C$8,IF(Raw!$N71&gt;$C$9,IF(Raw!$N71&lt;$A$9,IF(Raw!$X71&gt;$C$9,IF(Raw!$X71&lt;$A$9,Raw!W71,-999),-999),-999),-999),-999),-999)</f>
        <v>0.22917799999999999</v>
      </c>
      <c r="P71" s="9">
        <f>IF(Raw!$G71&gt;$C$8,IF(Raw!$Q71&gt;$C$8,IF(Raw!$N71&gt;$C$9,IF(Raw!$N71&lt;$A$9,IF(Raw!$X71&gt;$C$9,IF(Raw!$X71&lt;$A$9,Raw!X71,-999),-999),-999),-999),-999),-999)</f>
        <v>388</v>
      </c>
      <c r="R71" s="9">
        <f t="shared" si="4"/>
        <v>0.34937399999999985</v>
      </c>
      <c r="S71" s="9">
        <f t="shared" si="5"/>
        <v>0.25072319720983294</v>
      </c>
      <c r="T71" s="9">
        <f t="shared" si="6"/>
        <v>0.36853100000000016</v>
      </c>
      <c r="U71" s="9">
        <f t="shared" si="7"/>
        <v>0.24350504115450675</v>
      </c>
      <c r="V71" s="15">
        <f t="shared" si="0"/>
        <v>0</v>
      </c>
      <c r="X71" s="11">
        <f t="shared" si="8"/>
        <v>5.478199999999999E+18</v>
      </c>
      <c r="Y71" s="11">
        <f t="shared" si="9"/>
        <v>7.999999999999999E-18</v>
      </c>
      <c r="Z71" s="11">
        <f t="shared" si="10"/>
        <v>4.0699999999999997E-4</v>
      </c>
      <c r="AA71" s="16">
        <f t="shared" si="11"/>
        <v>1.7524435507385593E-2</v>
      </c>
      <c r="AB71" s="9">
        <f t="shared" si="1"/>
        <v>1.1513702977419722</v>
      </c>
      <c r="AC71" s="9">
        <f t="shared" si="2"/>
        <v>0.98247556449261453</v>
      </c>
      <c r="AD71" s="15">
        <f t="shared" si="3"/>
        <v>43.057581099227512</v>
      </c>
      <c r="AE71" s="3">
        <f t="shared" si="12"/>
        <v>963.19999999999959</v>
      </c>
      <c r="AF71" s="2">
        <f t="shared" si="13"/>
        <v>0.25</v>
      </c>
      <c r="AG71" s="9">
        <f t="shared" si="14"/>
        <v>8.0651831212160824E-3</v>
      </c>
      <c r="AH71" s="2">
        <f t="shared" si="15"/>
        <v>0.39027001391035088</v>
      </c>
    </row>
    <row r="72" spans="1:34">
      <c r="A72" s="1">
        <f>Raw!A72</f>
        <v>59</v>
      </c>
      <c r="B72" s="14">
        <f>Raw!B72</f>
        <v>0.46103009259259259</v>
      </c>
      <c r="C72" s="15">
        <f>Raw!C72</f>
        <v>82.5</v>
      </c>
      <c r="D72" s="15">
        <f>IF(C72&gt;0.5,Raw!D72*D$11,-999)</f>
        <v>10</v>
      </c>
      <c r="E72" s="9">
        <f>IF(Raw!$G72&gt;$C$8,IF(Raw!$Q72&gt;$C$8,IF(Raw!$N72&gt;$C$9,IF(Raw!$N72&lt;$A$9,IF(Raw!$X72&gt;$C$9,IF(Raw!$X72&lt;$A$9,Raw!H72,-999),-999),-999),-999),-999),-999)</f>
        <v>1.100406</v>
      </c>
      <c r="F72" s="9">
        <f>IF(Raw!$G72&gt;$C$8,IF(Raw!$Q72&gt;$C$8,IF(Raw!$N72&gt;$C$9,IF(Raw!$N72&lt;$A$9,IF(Raw!$X72&gt;$C$9,IF(Raw!$X72&lt;$A$9,Raw!I72,-999),-999),-999),-999),-999),-999)</f>
        <v>1.4907250000000001</v>
      </c>
      <c r="G72" s="9">
        <f>Raw!G72</f>
        <v>0.96753100000000003</v>
      </c>
      <c r="H72" s="9">
        <f>IF(Raw!$G72&gt;$C$8,IF(Raw!$Q72&gt;$C$8,IF(Raw!$N72&gt;$C$9,IF(Raw!$N72&lt;$A$9,IF(Raw!$X72&gt;$C$9,IF(Raw!$X72&lt;$A$9,Raw!L72,-999),-999),-999),-999),-999),-999)</f>
        <v>796.2</v>
      </c>
      <c r="I72" s="9">
        <f>IF(Raw!$G72&gt;$C$8,IF(Raw!$Q72&gt;$C$8,IF(Raw!$N72&gt;$C$9,IF(Raw!$N72&lt;$A$9,IF(Raw!$X72&gt;$C$9,IF(Raw!$X72&lt;$A$9,Raw!M72,-999),-999),-999),-999),-999),-999)</f>
        <v>0.22917999999999999</v>
      </c>
      <c r="J72" s="9">
        <f>IF(Raw!$G72&gt;$C$8,IF(Raw!$Q72&gt;$C$8,IF(Raw!$N72&gt;$C$9,IF(Raw!$N72&lt;$A$9,IF(Raw!$X72&gt;$C$9,IF(Raw!$X72&lt;$A$9,Raw!N72,-999),-999),-999),-999),-999),-999)</f>
        <v>442</v>
      </c>
      <c r="K72" s="9">
        <f>IF(Raw!$G72&gt;$C$8,IF(Raw!$Q72&gt;$C$8,IF(Raw!$N72&gt;$C$9,IF(Raw!$N72&lt;$A$9,IF(Raw!$X72&gt;$C$9,IF(Raw!$X72&lt;$A$9,Raw!R72,-999),-999),-999),-999),-999),-999)</f>
        <v>1.2280450000000001</v>
      </c>
      <c r="L72" s="9">
        <f>IF(Raw!$G72&gt;$C$8,IF(Raw!$Q72&gt;$C$8,IF(Raw!$N72&gt;$C$9,IF(Raw!$N72&lt;$A$9,IF(Raw!$X72&gt;$C$9,IF(Raw!$X72&lt;$A$9,Raw!S72,-999),-999),-999),-999),-999),-999)</f>
        <v>1.692914</v>
      </c>
      <c r="M72" s="9">
        <f>Raw!Q72</f>
        <v>0.97798300000000005</v>
      </c>
      <c r="N72" s="9">
        <f>IF(Raw!$G72&gt;$C$8,IF(Raw!$Q72&gt;$C$8,IF(Raw!$N72&gt;$C$9,IF(Raw!$N72&lt;$A$9,IF(Raw!$X72&gt;$C$9,IF(Raw!$X72&lt;$A$9,Raw!V72,-999),-999),-999),-999),-999),-999)</f>
        <v>743.7</v>
      </c>
      <c r="O72" s="9">
        <f>IF(Raw!$G72&gt;$C$8,IF(Raw!$Q72&gt;$C$8,IF(Raw!$N72&gt;$C$9,IF(Raw!$N72&lt;$A$9,IF(Raw!$X72&gt;$C$9,IF(Raw!$X72&lt;$A$9,Raw!W72,-999),-999),-999),-999),-999),-999)</f>
        <v>0.22253200000000001</v>
      </c>
      <c r="P72" s="9">
        <f>IF(Raw!$G72&gt;$C$8,IF(Raw!$Q72&gt;$C$8,IF(Raw!$N72&gt;$C$9,IF(Raw!$N72&lt;$A$9,IF(Raw!$X72&gt;$C$9,IF(Raw!$X72&lt;$A$9,Raw!X72,-999),-999),-999),-999),-999),-999)</f>
        <v>472</v>
      </c>
      <c r="R72" s="9">
        <f t="shared" si="4"/>
        <v>0.39031900000000008</v>
      </c>
      <c r="S72" s="9">
        <f t="shared" si="5"/>
        <v>0.26183165909205258</v>
      </c>
      <c r="T72" s="9">
        <f t="shared" si="6"/>
        <v>0.46486899999999998</v>
      </c>
      <c r="U72" s="9">
        <f t="shared" si="7"/>
        <v>0.27459693758808773</v>
      </c>
      <c r="V72" s="15">
        <f t="shared" si="0"/>
        <v>0</v>
      </c>
      <c r="X72" s="11">
        <f t="shared" si="8"/>
        <v>6.019999999999999E+18</v>
      </c>
      <c r="Y72" s="11">
        <f t="shared" si="9"/>
        <v>7.9619999999999997E-18</v>
      </c>
      <c r="Z72" s="11">
        <f t="shared" si="10"/>
        <v>4.4199999999999996E-4</v>
      </c>
      <c r="AA72" s="16">
        <f t="shared" si="11"/>
        <v>2.0746089557443417E-2</v>
      </c>
      <c r="AB72" s="9">
        <f t="shared" si="1"/>
        <v>1.2376892139064792</v>
      </c>
      <c r="AC72" s="9">
        <f t="shared" si="2"/>
        <v>0.9792539104425565</v>
      </c>
      <c r="AD72" s="15">
        <f t="shared" si="3"/>
        <v>46.936854202360671</v>
      </c>
      <c r="AE72" s="3">
        <f t="shared" si="12"/>
        <v>958.62479999999971</v>
      </c>
      <c r="AF72" s="2">
        <f t="shared" si="13"/>
        <v>0.25</v>
      </c>
      <c r="AG72" s="9">
        <f t="shared" si="14"/>
        <v>9.91439724922062E-3</v>
      </c>
      <c r="AH72" s="2">
        <f t="shared" si="15"/>
        <v>0.47975252318668465</v>
      </c>
    </row>
    <row r="73" spans="1:34">
      <c r="A73" s="1">
        <f>Raw!A73</f>
        <v>60</v>
      </c>
      <c r="B73" s="14">
        <f>Raw!B73</f>
        <v>0.46107638888888891</v>
      </c>
      <c r="C73" s="15">
        <f>Raw!C73</f>
        <v>81.400000000000006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1.1231040000000001</v>
      </c>
      <c r="F73" s="9">
        <f>IF(Raw!$G73&gt;$C$8,IF(Raw!$Q73&gt;$C$8,IF(Raw!$N73&gt;$C$9,IF(Raw!$N73&lt;$A$9,IF(Raw!$X73&gt;$C$9,IF(Raw!$X73&lt;$A$9,Raw!I73,-999),-999),-999),-999),-999),-999)</f>
        <v>1.5557300000000001</v>
      </c>
      <c r="G73" s="9">
        <f>Raw!G73</f>
        <v>0.97692299999999999</v>
      </c>
      <c r="H73" s="9">
        <f>IF(Raw!$G73&gt;$C$8,IF(Raw!$Q73&gt;$C$8,IF(Raw!$N73&gt;$C$9,IF(Raw!$N73&lt;$A$9,IF(Raw!$X73&gt;$C$9,IF(Raw!$X73&lt;$A$9,Raw!L73,-999),-999),-999),-999),-999),-999)</f>
        <v>800</v>
      </c>
      <c r="I73" s="9">
        <f>IF(Raw!$G73&gt;$C$8,IF(Raw!$Q73&gt;$C$8,IF(Raw!$N73&gt;$C$9,IF(Raw!$N73&lt;$A$9,IF(Raw!$X73&gt;$C$9,IF(Raw!$X73&lt;$A$9,Raw!M73,-999),-999),-999),-999),-999),-999)</f>
        <v>0.22917999999999999</v>
      </c>
      <c r="J73" s="9">
        <f>IF(Raw!$G73&gt;$C$8,IF(Raw!$Q73&gt;$C$8,IF(Raw!$N73&gt;$C$9,IF(Raw!$N73&lt;$A$9,IF(Raw!$X73&gt;$C$9,IF(Raw!$X73&lt;$A$9,Raw!N73,-999),-999),-999),-999),-999),-999)</f>
        <v>428</v>
      </c>
      <c r="K73" s="9">
        <f>IF(Raw!$G73&gt;$C$8,IF(Raw!$Q73&gt;$C$8,IF(Raw!$N73&gt;$C$9,IF(Raw!$N73&lt;$A$9,IF(Raw!$X73&gt;$C$9,IF(Raw!$X73&lt;$A$9,Raw!R73,-999),-999),-999),-999),-999),-999)</f>
        <v>1.2895449999999999</v>
      </c>
      <c r="L73" s="9">
        <f>IF(Raw!$G73&gt;$C$8,IF(Raw!$Q73&gt;$C$8,IF(Raw!$N73&gt;$C$9,IF(Raw!$N73&lt;$A$9,IF(Raw!$X73&gt;$C$9,IF(Raw!$X73&lt;$A$9,Raw!S73,-999),-999),-999),-999),-999),-999)</f>
        <v>1.764642</v>
      </c>
      <c r="M73" s="9">
        <f>Raw!Q73</f>
        <v>0.97631199999999996</v>
      </c>
      <c r="N73" s="9">
        <f>IF(Raw!$G73&gt;$C$8,IF(Raw!$Q73&gt;$C$8,IF(Raw!$N73&gt;$C$9,IF(Raw!$N73&lt;$A$9,IF(Raw!$X73&gt;$C$9,IF(Raw!$X73&lt;$A$9,Raw!V73,-999),-999),-999),-999),-999),-999)</f>
        <v>796.2</v>
      </c>
      <c r="O73" s="9">
        <f>IF(Raw!$G73&gt;$C$8,IF(Raw!$Q73&gt;$C$8,IF(Raw!$N73&gt;$C$9,IF(Raw!$N73&lt;$A$9,IF(Raw!$X73&gt;$C$9,IF(Raw!$X73&lt;$A$9,Raw!W73,-999),-999),-999),-999),-999),-999)</f>
        <v>0.229156</v>
      </c>
      <c r="P73" s="9">
        <f>IF(Raw!$G73&gt;$C$8,IF(Raw!$Q73&gt;$C$8,IF(Raw!$N73&gt;$C$9,IF(Raw!$N73&lt;$A$9,IF(Raw!$X73&gt;$C$9,IF(Raw!$X73&lt;$A$9,Raw!X73,-999),-999),-999),-999),-999),-999)</f>
        <v>535</v>
      </c>
      <c r="R73" s="9">
        <f t="shared" si="4"/>
        <v>0.43262599999999996</v>
      </c>
      <c r="S73" s="9">
        <f t="shared" si="5"/>
        <v>0.27808552897996436</v>
      </c>
      <c r="T73" s="9">
        <f t="shared" si="6"/>
        <v>0.4750970000000001</v>
      </c>
      <c r="U73" s="9">
        <f t="shared" si="7"/>
        <v>0.26923137950927162</v>
      </c>
      <c r="V73" s="15">
        <f t="shared" si="0"/>
        <v>0</v>
      </c>
      <c r="X73" s="11">
        <f t="shared" si="8"/>
        <v>6.561799999999999E+18</v>
      </c>
      <c r="Y73" s="11">
        <f t="shared" si="9"/>
        <v>7.999999999999999E-18</v>
      </c>
      <c r="Z73" s="11">
        <f t="shared" si="10"/>
        <v>4.28E-4</v>
      </c>
      <c r="AA73" s="16">
        <f t="shared" si="11"/>
        <v>2.1973902282755468E-2</v>
      </c>
      <c r="AB73" s="9">
        <f t="shared" si="1"/>
        <v>1.2999847350528302</v>
      </c>
      <c r="AC73" s="9">
        <f t="shared" si="2"/>
        <v>0.97802609771724458</v>
      </c>
      <c r="AD73" s="15">
        <f t="shared" si="3"/>
        <v>51.34089318400811</v>
      </c>
      <c r="AE73" s="3">
        <f t="shared" si="12"/>
        <v>963.19999999999959</v>
      </c>
      <c r="AF73" s="2">
        <f t="shared" si="13"/>
        <v>0.25</v>
      </c>
      <c r="AG73" s="9">
        <f t="shared" si="14"/>
        <v>1.0632753459360511E-2</v>
      </c>
      <c r="AH73" s="2">
        <f t="shared" si="15"/>
        <v>0.51451340634461229</v>
      </c>
    </row>
    <row r="74" spans="1:34">
      <c r="A74" s="1">
        <f>Raw!A74</f>
        <v>61</v>
      </c>
      <c r="B74" s="14">
        <f>Raw!B74</f>
        <v>0.46113425925925927</v>
      </c>
      <c r="C74" s="15">
        <f>Raw!C74</f>
        <v>80.099999999999994</v>
      </c>
      <c r="D74" s="15">
        <f>IF(C74&gt;0.5,Raw!D74*D$11,-999)</f>
        <v>10.9</v>
      </c>
      <c r="E74" s="9">
        <f>IF(Raw!$G74&gt;$C$8,IF(Raw!$Q74&gt;$C$8,IF(Raw!$N74&gt;$C$9,IF(Raw!$N74&lt;$A$9,IF(Raw!$X74&gt;$C$9,IF(Raw!$X74&lt;$A$9,Raw!H74,-999),-999),-999),-999),-999),-999)</f>
        <v>1.148946</v>
      </c>
      <c r="F74" s="9">
        <f>IF(Raw!$G74&gt;$C$8,IF(Raw!$Q74&gt;$C$8,IF(Raw!$N74&gt;$C$9,IF(Raw!$N74&lt;$A$9,IF(Raw!$X74&gt;$C$9,IF(Raw!$X74&lt;$A$9,Raw!I74,-999),-999),-999),-999),-999),-999)</f>
        <v>1.6080080000000001</v>
      </c>
      <c r="G74" s="9">
        <f>Raw!G74</f>
        <v>0.96753100000000003</v>
      </c>
      <c r="H74" s="9">
        <f>IF(Raw!$G74&gt;$C$8,IF(Raw!$Q74&gt;$C$8,IF(Raw!$N74&gt;$C$9,IF(Raw!$N74&lt;$A$9,IF(Raw!$X74&gt;$C$9,IF(Raw!$X74&lt;$A$9,Raw!L74,-999),-999),-999),-999),-999),-999)</f>
        <v>779.1</v>
      </c>
      <c r="I74" s="9">
        <f>IF(Raw!$G74&gt;$C$8,IF(Raw!$Q74&gt;$C$8,IF(Raw!$N74&gt;$C$9,IF(Raw!$N74&lt;$A$9,IF(Raw!$X74&gt;$C$9,IF(Raw!$X74&lt;$A$9,Raw!M74,-999),-999),-999),-999),-999),-999)</f>
        <v>0.14163500000000001</v>
      </c>
      <c r="J74" s="9">
        <f>IF(Raw!$G74&gt;$C$8,IF(Raw!$Q74&gt;$C$8,IF(Raw!$N74&gt;$C$9,IF(Raw!$N74&lt;$A$9,IF(Raw!$X74&gt;$C$9,IF(Raw!$X74&lt;$A$9,Raw!N74,-999),-999),-999),-999),-999),-999)</f>
        <v>334</v>
      </c>
      <c r="K74" s="9">
        <f>IF(Raw!$G74&gt;$C$8,IF(Raw!$Q74&gt;$C$8,IF(Raw!$N74&gt;$C$9,IF(Raw!$N74&lt;$A$9,IF(Raw!$X74&gt;$C$9,IF(Raw!$X74&lt;$A$9,Raw!R74,-999),-999),-999),-999),-999),-999)</f>
        <v>1.3187120000000001</v>
      </c>
      <c r="L74" s="9">
        <f>IF(Raw!$G74&gt;$C$8,IF(Raw!$Q74&gt;$C$8,IF(Raw!$N74&gt;$C$9,IF(Raw!$N74&lt;$A$9,IF(Raw!$X74&gt;$C$9,IF(Raw!$X74&lt;$A$9,Raw!S74,-999),-999),-999),-999),-999),-999)</f>
        <v>1.850163</v>
      </c>
      <c r="M74" s="9">
        <f>Raw!Q74</f>
        <v>0.97876200000000002</v>
      </c>
      <c r="N74" s="9">
        <f>IF(Raw!$G74&gt;$C$8,IF(Raw!$Q74&gt;$C$8,IF(Raw!$N74&gt;$C$9,IF(Raw!$N74&lt;$A$9,IF(Raw!$X74&gt;$C$9,IF(Raw!$X74&lt;$A$9,Raw!V74,-999),-999),-999),-999),-999),-999)</f>
        <v>783.1</v>
      </c>
      <c r="O74" s="9">
        <f>IF(Raw!$G74&gt;$C$8,IF(Raw!$Q74&gt;$C$8,IF(Raw!$N74&gt;$C$9,IF(Raw!$N74&lt;$A$9,IF(Raw!$X74&gt;$C$9,IF(Raw!$X74&lt;$A$9,Raw!W74,-999),-999),-999),-999),-999),-999)</f>
        <v>0.21112900000000001</v>
      </c>
      <c r="P74" s="9">
        <f>IF(Raw!$G74&gt;$C$8,IF(Raw!$Q74&gt;$C$8,IF(Raw!$N74&gt;$C$9,IF(Raw!$N74&lt;$A$9,IF(Raw!$X74&gt;$C$9,IF(Raw!$X74&lt;$A$9,Raw!X74,-999),-999),-999),-999),-999),-999)</f>
        <v>514</v>
      </c>
      <c r="R74" s="9">
        <f t="shared" si="4"/>
        <v>0.45906200000000008</v>
      </c>
      <c r="S74" s="9">
        <f t="shared" si="5"/>
        <v>0.2854848980850842</v>
      </c>
      <c r="T74" s="9">
        <f t="shared" si="6"/>
        <v>0.5314509999999999</v>
      </c>
      <c r="U74" s="9">
        <f t="shared" si="7"/>
        <v>0.2872455021530535</v>
      </c>
      <c r="V74" s="15">
        <f t="shared" si="0"/>
        <v>0</v>
      </c>
      <c r="X74" s="11">
        <f t="shared" si="8"/>
        <v>6.561799999999999E+18</v>
      </c>
      <c r="Y74" s="11">
        <f t="shared" si="9"/>
        <v>7.7909999999999996E-18</v>
      </c>
      <c r="Z74" s="11">
        <f t="shared" si="10"/>
        <v>3.3399999999999999E-4</v>
      </c>
      <c r="AA74" s="16">
        <f t="shared" si="11"/>
        <v>1.6788413148871875E-2</v>
      </c>
      <c r="AB74" s="9">
        <f t="shared" si="1"/>
        <v>1.3276342189563812</v>
      </c>
      <c r="AC74" s="9">
        <f t="shared" si="2"/>
        <v>0.98321158685112808</v>
      </c>
      <c r="AD74" s="15">
        <f t="shared" si="3"/>
        <v>50.264710026562497</v>
      </c>
      <c r="AE74" s="3">
        <f t="shared" si="12"/>
        <v>938.03639999999973</v>
      </c>
      <c r="AF74" s="2">
        <f t="shared" si="13"/>
        <v>0.25</v>
      </c>
      <c r="AG74" s="9">
        <f t="shared" si="14"/>
        <v>1.1106393747813513E-2</v>
      </c>
      <c r="AH74" s="2">
        <f t="shared" si="15"/>
        <v>0.53743261340846682</v>
      </c>
    </row>
    <row r="75" spans="1:34">
      <c r="A75" s="1">
        <f>Raw!A75</f>
        <v>62</v>
      </c>
      <c r="B75" s="14">
        <f>Raw!B75</f>
        <v>0.46119212962962958</v>
      </c>
      <c r="C75" s="15">
        <f>Raw!C75</f>
        <v>79</v>
      </c>
      <c r="D75" s="15">
        <f>IF(C75&gt;0.5,Raw!D75*D$11,-999)</f>
        <v>11.8</v>
      </c>
      <c r="E75" s="9">
        <f>IF(Raw!$G75&gt;$C$8,IF(Raw!$Q75&gt;$C$8,IF(Raw!$N75&gt;$C$9,IF(Raw!$N75&lt;$A$9,IF(Raw!$X75&gt;$C$9,IF(Raw!$X75&lt;$A$9,Raw!H75,-999),-999),-999),-999),-999),-999)</f>
        <v>1.2305889999999999</v>
      </c>
      <c r="F75" s="9">
        <f>IF(Raw!$G75&gt;$C$8,IF(Raw!$Q75&gt;$C$8,IF(Raw!$N75&gt;$C$9,IF(Raw!$N75&lt;$A$9,IF(Raw!$X75&gt;$C$9,IF(Raw!$X75&lt;$A$9,Raw!I75,-999),-999),-999),-999),-999),-999)</f>
        <v>1.681605</v>
      </c>
      <c r="G75" s="9">
        <f>Raw!G75</f>
        <v>0.97497800000000001</v>
      </c>
      <c r="H75" s="9">
        <f>IF(Raw!$G75&gt;$C$8,IF(Raw!$Q75&gt;$C$8,IF(Raw!$N75&gt;$C$9,IF(Raw!$N75&lt;$A$9,IF(Raw!$X75&gt;$C$9,IF(Raw!$X75&lt;$A$9,Raw!L75,-999),-999),-999),-999),-999),-999)</f>
        <v>685.1</v>
      </c>
      <c r="I75" s="9">
        <f>IF(Raw!$G75&gt;$C$8,IF(Raw!$Q75&gt;$C$8,IF(Raw!$N75&gt;$C$9,IF(Raw!$N75&lt;$A$9,IF(Raw!$X75&gt;$C$9,IF(Raw!$X75&lt;$A$9,Raw!M75,-999),-999),-999),-999),-999),-999)</f>
        <v>0.224909</v>
      </c>
      <c r="J75" s="9">
        <f>IF(Raw!$G75&gt;$C$8,IF(Raw!$Q75&gt;$C$8,IF(Raw!$N75&gt;$C$9,IF(Raw!$N75&lt;$A$9,IF(Raw!$X75&gt;$C$9,IF(Raw!$X75&lt;$A$9,Raw!N75,-999),-999),-999),-999),-999),-999)</f>
        <v>479</v>
      </c>
      <c r="K75" s="9">
        <f>IF(Raw!$G75&gt;$C$8,IF(Raw!$Q75&gt;$C$8,IF(Raw!$N75&gt;$C$9,IF(Raw!$N75&lt;$A$9,IF(Raw!$X75&gt;$C$9,IF(Raw!$X75&lt;$A$9,Raw!R75,-999),-999),-999),-999),-999),-999)</f>
        <v>1.3221270000000001</v>
      </c>
      <c r="L75" s="9">
        <f>IF(Raw!$G75&gt;$C$8,IF(Raw!$Q75&gt;$C$8,IF(Raw!$N75&gt;$C$9,IF(Raw!$N75&lt;$A$9,IF(Raw!$X75&gt;$C$9,IF(Raw!$X75&lt;$A$9,Raw!S75,-999),-999),-999),-999),-999),-999)</f>
        <v>1.883794</v>
      </c>
      <c r="M75" s="9">
        <f>Raw!Q75</f>
        <v>0.98426499999999995</v>
      </c>
      <c r="N75" s="9">
        <f>IF(Raw!$G75&gt;$C$8,IF(Raw!$Q75&gt;$C$8,IF(Raw!$N75&gt;$C$9,IF(Raw!$N75&lt;$A$9,IF(Raw!$X75&gt;$C$9,IF(Raw!$X75&lt;$A$9,Raw!V75,-999),-999),-999),-999),-999),-999)</f>
        <v>800</v>
      </c>
      <c r="O75" s="9">
        <f>IF(Raw!$G75&gt;$C$8,IF(Raw!$Q75&gt;$C$8,IF(Raw!$N75&gt;$C$9,IF(Raw!$N75&lt;$A$9,IF(Raw!$X75&gt;$C$9,IF(Raw!$X75&lt;$A$9,Raw!W75,-999),-999),-999),-999),-999),-999)</f>
        <v>3.3437000000000001E-2</v>
      </c>
      <c r="P75" s="9">
        <f>IF(Raw!$G75&gt;$C$8,IF(Raw!$Q75&gt;$C$8,IF(Raw!$N75&gt;$C$9,IF(Raw!$N75&lt;$A$9,IF(Raw!$X75&gt;$C$9,IF(Raw!$X75&lt;$A$9,Raw!X75,-999),-999),-999),-999),-999),-999)</f>
        <v>430</v>
      </c>
      <c r="R75" s="9">
        <f t="shared" si="4"/>
        <v>0.45101600000000008</v>
      </c>
      <c r="S75" s="9">
        <f t="shared" si="5"/>
        <v>0.26820567255687278</v>
      </c>
      <c r="T75" s="9">
        <f t="shared" si="6"/>
        <v>0.56166699999999992</v>
      </c>
      <c r="U75" s="9">
        <f t="shared" si="7"/>
        <v>0.29815733567470748</v>
      </c>
      <c r="V75" s="15">
        <f t="shared" si="0"/>
        <v>0</v>
      </c>
      <c r="X75" s="11">
        <f t="shared" si="8"/>
        <v>7.103599999999999E+18</v>
      </c>
      <c r="Y75" s="11">
        <f t="shared" si="9"/>
        <v>6.851E-18</v>
      </c>
      <c r="Z75" s="11">
        <f t="shared" si="10"/>
        <v>4.7899999999999999E-4</v>
      </c>
      <c r="AA75" s="16">
        <f t="shared" si="11"/>
        <v>2.2780338639219515E-2</v>
      </c>
      <c r="AB75" s="9">
        <f t="shared" si="1"/>
        <v>1.3349219644624746</v>
      </c>
      <c r="AC75" s="9">
        <f t="shared" si="2"/>
        <v>0.97721966136078042</v>
      </c>
      <c r="AD75" s="15">
        <f t="shared" si="3"/>
        <v>47.55811824471715</v>
      </c>
      <c r="AE75" s="3">
        <f t="shared" si="12"/>
        <v>824.8603999999998</v>
      </c>
      <c r="AF75" s="2">
        <f t="shared" si="13"/>
        <v>0.25</v>
      </c>
      <c r="AG75" s="9">
        <f t="shared" si="14"/>
        <v>1.0907539865805817E-2</v>
      </c>
      <c r="AH75" s="2">
        <f t="shared" si="15"/>
        <v>0.52781017754670434</v>
      </c>
    </row>
    <row r="76" spans="1:34">
      <c r="A76" s="1">
        <f>Raw!A76</f>
        <v>63</v>
      </c>
      <c r="B76" s="14">
        <f>Raw!B76</f>
        <v>0.46124999999999999</v>
      </c>
      <c r="C76" s="15">
        <f>Raw!C76</f>
        <v>78.099999999999994</v>
      </c>
      <c r="D76" s="15">
        <f>IF(C76&gt;0.5,Raw!D76*D$11,-999)</f>
        <v>11.8</v>
      </c>
      <c r="E76" s="9">
        <f>IF(Raw!$G76&gt;$C$8,IF(Raw!$Q76&gt;$C$8,IF(Raw!$N76&gt;$C$9,IF(Raw!$N76&lt;$A$9,IF(Raw!$X76&gt;$C$9,IF(Raw!$X76&lt;$A$9,Raw!H76,-999),-999),-999),-999),-999),-999)</f>
        <v>1.303183</v>
      </c>
      <c r="F76" s="9">
        <f>IF(Raw!$G76&gt;$C$8,IF(Raw!$Q76&gt;$C$8,IF(Raw!$N76&gt;$C$9,IF(Raw!$N76&lt;$A$9,IF(Raw!$X76&gt;$C$9,IF(Raw!$X76&lt;$A$9,Raw!I76,-999),-999),-999),-999),-999),-999)</f>
        <v>1.8208660000000001</v>
      </c>
      <c r="G76" s="9">
        <f>Raw!G76</f>
        <v>0.98003099999999999</v>
      </c>
      <c r="H76" s="9">
        <f>IF(Raw!$G76&gt;$C$8,IF(Raw!$Q76&gt;$C$8,IF(Raw!$N76&gt;$C$9,IF(Raw!$N76&lt;$A$9,IF(Raw!$X76&gt;$C$9,IF(Raw!$X76&lt;$A$9,Raw!L76,-999),-999),-999),-999),-999),-999)</f>
        <v>732.5</v>
      </c>
      <c r="I76" s="9">
        <f>IF(Raw!$G76&gt;$C$8,IF(Raw!$Q76&gt;$C$8,IF(Raw!$N76&gt;$C$9,IF(Raw!$N76&lt;$A$9,IF(Raw!$X76&gt;$C$9,IF(Raw!$X76&lt;$A$9,Raw!M76,-999),-999),-999),-999),-999),-999)</f>
        <v>0.18159500000000001</v>
      </c>
      <c r="J76" s="9">
        <f>IF(Raw!$G76&gt;$C$8,IF(Raw!$Q76&gt;$C$8,IF(Raw!$N76&gt;$C$9,IF(Raw!$N76&lt;$A$9,IF(Raw!$X76&gt;$C$9,IF(Raw!$X76&lt;$A$9,Raw!N76,-999),-999),-999),-999),-999),-999)</f>
        <v>520</v>
      </c>
      <c r="K76" s="9">
        <f>IF(Raw!$G76&gt;$C$8,IF(Raw!$Q76&gt;$C$8,IF(Raw!$N76&gt;$C$9,IF(Raw!$N76&lt;$A$9,IF(Raw!$X76&gt;$C$9,IF(Raw!$X76&lt;$A$9,Raw!R76,-999),-999),-999),-999),-999),-999)</f>
        <v>1.4133340000000001</v>
      </c>
      <c r="L76" s="9">
        <f>IF(Raw!$G76&gt;$C$8,IF(Raw!$Q76&gt;$C$8,IF(Raw!$N76&gt;$C$9,IF(Raw!$N76&lt;$A$9,IF(Raw!$X76&gt;$C$9,IF(Raw!$X76&lt;$A$9,Raw!S76,-999),-999),-999),-999),-999),-999)</f>
        <v>2.019263</v>
      </c>
      <c r="M76" s="9">
        <f>Raw!Q76</f>
        <v>0.98298099999999999</v>
      </c>
      <c r="N76" s="9">
        <f>IF(Raw!$G76&gt;$C$8,IF(Raw!$Q76&gt;$C$8,IF(Raw!$N76&gt;$C$9,IF(Raw!$N76&lt;$A$9,IF(Raw!$X76&gt;$C$9,IF(Raw!$X76&lt;$A$9,Raw!V76,-999),-999),-999),-999),-999),-999)</f>
        <v>699.1</v>
      </c>
      <c r="O76" s="9">
        <f>IF(Raw!$G76&gt;$C$8,IF(Raw!$Q76&gt;$C$8,IF(Raw!$N76&gt;$C$9,IF(Raw!$N76&lt;$A$9,IF(Raw!$X76&gt;$C$9,IF(Raw!$X76&lt;$A$9,Raw!W76,-999),-999),-999),-999),-999),-999)</f>
        <v>8.9346999999999996E-2</v>
      </c>
      <c r="P76" s="9">
        <f>IF(Raw!$G76&gt;$C$8,IF(Raw!$Q76&gt;$C$8,IF(Raw!$N76&gt;$C$9,IF(Raw!$N76&lt;$A$9,IF(Raw!$X76&gt;$C$9,IF(Raw!$X76&lt;$A$9,Raw!X76,-999),-999),-999),-999),-999),-999)</f>
        <v>339</v>
      </c>
      <c r="R76" s="9">
        <f t="shared" si="4"/>
        <v>0.51768300000000012</v>
      </c>
      <c r="S76" s="9">
        <f t="shared" si="5"/>
        <v>0.28430592915678587</v>
      </c>
      <c r="T76" s="9">
        <f t="shared" si="6"/>
        <v>0.60592899999999994</v>
      </c>
      <c r="U76" s="9">
        <f t="shared" si="7"/>
        <v>0.30007433405158213</v>
      </c>
      <c r="V76" s="15">
        <f t="shared" si="0"/>
        <v>0</v>
      </c>
      <c r="X76" s="11">
        <f t="shared" si="8"/>
        <v>7.103599999999999E+18</v>
      </c>
      <c r="Y76" s="11">
        <f t="shared" si="9"/>
        <v>7.3249999999999992E-18</v>
      </c>
      <c r="Z76" s="11">
        <f t="shared" si="10"/>
        <v>5.1999999999999995E-4</v>
      </c>
      <c r="AA76" s="16">
        <f t="shared" si="11"/>
        <v>2.6344785407677866E-2</v>
      </c>
      <c r="AB76" s="9">
        <f t="shared" si="1"/>
        <v>1.4292970694772889</v>
      </c>
      <c r="AC76" s="9">
        <f t="shared" si="2"/>
        <v>0.97365521459232229</v>
      </c>
      <c r="AD76" s="15">
        <f t="shared" si="3"/>
        <v>50.663048860918991</v>
      </c>
      <c r="AE76" s="3">
        <f t="shared" si="12"/>
        <v>881.92999999999961</v>
      </c>
      <c r="AF76" s="2">
        <f t="shared" si="13"/>
        <v>0.25</v>
      </c>
      <c r="AG76" s="9">
        <f t="shared" si="14"/>
        <v>1.1694369729202332E-2</v>
      </c>
      <c r="AH76" s="2">
        <f t="shared" si="15"/>
        <v>0.56588446515029889</v>
      </c>
    </row>
    <row r="77" spans="1:34">
      <c r="A77" s="1">
        <f>Raw!A77</f>
        <v>64</v>
      </c>
      <c r="B77" s="14">
        <f>Raw!B77</f>
        <v>0.46129629629629632</v>
      </c>
      <c r="C77" s="15">
        <f>Raw!C77</f>
        <v>76.7</v>
      </c>
      <c r="D77" s="15">
        <f>IF(C77&gt;0.5,Raw!D77*D$11,-999)</f>
        <v>12.7</v>
      </c>
      <c r="E77" s="9">
        <f>IF(Raw!$G77&gt;$C$8,IF(Raw!$Q77&gt;$C$8,IF(Raw!$N77&gt;$C$9,IF(Raw!$N77&lt;$A$9,IF(Raw!$X77&gt;$C$9,IF(Raw!$X77&lt;$A$9,Raw!H77,-999),-999),-999),-999),-999),-999)</f>
        <v>1.2798389999999999</v>
      </c>
      <c r="F77" s="9">
        <f>IF(Raw!$G77&gt;$C$8,IF(Raw!$Q77&gt;$C$8,IF(Raw!$N77&gt;$C$9,IF(Raw!$N77&lt;$A$9,IF(Raw!$X77&gt;$C$9,IF(Raw!$X77&lt;$A$9,Raw!I77,-999),-999),-999),-999),-999),-999)</f>
        <v>1.8351059999999999</v>
      </c>
      <c r="G77" s="9">
        <f>Raw!G77</f>
        <v>0.97389899999999996</v>
      </c>
      <c r="H77" s="9">
        <f>IF(Raw!$G77&gt;$C$8,IF(Raw!$Q77&gt;$C$8,IF(Raw!$N77&gt;$C$9,IF(Raw!$N77&lt;$A$9,IF(Raw!$X77&gt;$C$9,IF(Raw!$X77&lt;$A$9,Raw!L77,-999),-999),-999),-999),-999),-999)</f>
        <v>760.9</v>
      </c>
      <c r="I77" s="9">
        <f>IF(Raw!$G77&gt;$C$8,IF(Raw!$Q77&gt;$C$8,IF(Raw!$N77&gt;$C$9,IF(Raw!$N77&lt;$A$9,IF(Raw!$X77&gt;$C$9,IF(Raw!$X77&lt;$A$9,Raw!M77,-999),-999),-999),-999),-999),-999)</f>
        <v>0.16958200000000001</v>
      </c>
      <c r="J77" s="9">
        <f>IF(Raw!$G77&gt;$C$8,IF(Raw!$Q77&gt;$C$8,IF(Raw!$N77&gt;$C$9,IF(Raw!$N77&lt;$A$9,IF(Raw!$X77&gt;$C$9,IF(Raw!$X77&lt;$A$9,Raw!N77,-999),-999),-999),-999),-999),-999)</f>
        <v>555</v>
      </c>
      <c r="K77" s="9">
        <f>IF(Raw!$G77&gt;$C$8,IF(Raw!$Q77&gt;$C$8,IF(Raw!$N77&gt;$C$9,IF(Raw!$N77&lt;$A$9,IF(Raw!$X77&gt;$C$9,IF(Raw!$X77&lt;$A$9,Raw!R77,-999),-999),-999),-999),-999),-999)</f>
        <v>1.40639</v>
      </c>
      <c r="L77" s="9">
        <f>IF(Raw!$G77&gt;$C$8,IF(Raw!$Q77&gt;$C$8,IF(Raw!$N77&gt;$C$9,IF(Raw!$N77&lt;$A$9,IF(Raw!$X77&gt;$C$9,IF(Raw!$X77&lt;$A$9,Raw!S77,-999),-999),-999),-999),-999),-999)</f>
        <v>2.0136229999999999</v>
      </c>
      <c r="M77" s="9">
        <f>Raw!Q77</f>
        <v>0.97485900000000003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0.22917999999999999</v>
      </c>
      <c r="P77" s="9">
        <f>IF(Raw!$G77&gt;$C$8,IF(Raw!$Q77&gt;$C$8,IF(Raw!$N77&gt;$C$9,IF(Raw!$N77&lt;$A$9,IF(Raw!$X77&gt;$C$9,IF(Raw!$X77&lt;$A$9,Raw!X77,-999),-999),-999),-999),-999),-999)</f>
        <v>443</v>
      </c>
      <c r="R77" s="9">
        <f t="shared" si="4"/>
        <v>0.55526699999999996</v>
      </c>
      <c r="S77" s="9">
        <f t="shared" si="5"/>
        <v>0.30258034140807122</v>
      </c>
      <c r="T77" s="9">
        <f t="shared" si="6"/>
        <v>0.60723299999999991</v>
      </c>
      <c r="U77" s="9">
        <f t="shared" si="7"/>
        <v>0.30156240766022235</v>
      </c>
      <c r="V77" s="15">
        <f t="shared" ref="V77:V140" si="16">IF(L77&gt;0,L77*V$8+V$10,-999)</f>
        <v>0</v>
      </c>
      <c r="X77" s="11">
        <f t="shared" si="8"/>
        <v>7.645399999999998E+18</v>
      </c>
      <c r="Y77" s="11">
        <f t="shared" si="9"/>
        <v>7.6090000000000001E-18</v>
      </c>
      <c r="Z77" s="11">
        <f t="shared" si="10"/>
        <v>5.5499999999999994E-4</v>
      </c>
      <c r="AA77" s="16">
        <f t="shared" si="11"/>
        <v>3.1276672136773917E-2</v>
      </c>
      <c r="AB77" s="9">
        <f t="shared" ref="AB77:AB140" si="17">K77+T77*AA77</f>
        <v>1.4253822274516297</v>
      </c>
      <c r="AC77" s="9">
        <f t="shared" ref="AC77:AC140" si="18">IF(T77&gt;0,(L77-AB77)/T77,-999)</f>
        <v>0.96872332786322601</v>
      </c>
      <c r="AD77" s="15">
        <f t="shared" ref="AD77:AD140" si="19">IF(AC77&gt;0,X77*Y77*AC77,-999)</f>
        <v>56.35436421040346</v>
      </c>
      <c r="AE77" s="3">
        <f t="shared" si="12"/>
        <v>916.12359999999978</v>
      </c>
      <c r="AF77" s="2">
        <f t="shared" si="13"/>
        <v>0.25</v>
      </c>
      <c r="AG77" s="9">
        <f t="shared" si="14"/>
        <v>1.3072582887269488E-2</v>
      </c>
      <c r="AH77" s="2">
        <f t="shared" si="15"/>
        <v>0.63257548261218088</v>
      </c>
    </row>
    <row r="78" spans="1:34">
      <c r="A78" s="1">
        <f>Raw!A78</f>
        <v>65</v>
      </c>
      <c r="B78" s="14">
        <f>Raw!B78</f>
        <v>0.46135416666666668</v>
      </c>
      <c r="C78" s="15">
        <f>Raw!C78</f>
        <v>75.599999999999994</v>
      </c>
      <c r="D78" s="15">
        <f>IF(C78&gt;0.5,Raw!D78*D$11,-999)</f>
        <v>12.7</v>
      </c>
      <c r="E78" s="9">
        <f>IF(Raw!$G78&gt;$C$8,IF(Raw!$Q78&gt;$C$8,IF(Raw!$N78&gt;$C$9,IF(Raw!$N78&lt;$A$9,IF(Raw!$X78&gt;$C$9,IF(Raw!$X78&lt;$A$9,Raw!H78,-999),-999),-999),-999),-999),-999)</f>
        <v>1.414015</v>
      </c>
      <c r="F78" s="9">
        <f>IF(Raw!$G78&gt;$C$8,IF(Raw!$Q78&gt;$C$8,IF(Raw!$N78&gt;$C$9,IF(Raw!$N78&lt;$A$9,IF(Raw!$X78&gt;$C$9,IF(Raw!$X78&lt;$A$9,Raw!I78,-999),-999),-999),-999),-999),-999)</f>
        <v>2.0350199999999998</v>
      </c>
      <c r="G78" s="9">
        <f>Raw!G78</f>
        <v>0.98483299999999996</v>
      </c>
      <c r="H78" s="9">
        <f>IF(Raw!$G78&gt;$C$8,IF(Raw!$Q78&gt;$C$8,IF(Raw!$N78&gt;$C$9,IF(Raw!$N78&lt;$A$9,IF(Raw!$X78&gt;$C$9,IF(Raw!$X78&lt;$A$9,Raw!L78,-999),-999),-999),-999),-999),-999)</f>
        <v>721.2</v>
      </c>
      <c r="I78" s="9">
        <f>IF(Raw!$G78&gt;$C$8,IF(Raw!$Q78&gt;$C$8,IF(Raw!$N78&gt;$C$9,IF(Raw!$N78&lt;$A$9,IF(Raw!$X78&gt;$C$9,IF(Raw!$X78&lt;$A$9,Raw!M78,-999),-999),-999),-999),-999),-999)</f>
        <v>0.22917999999999999</v>
      </c>
      <c r="J78" s="9">
        <f>IF(Raw!$G78&gt;$C$8,IF(Raw!$Q78&gt;$C$8,IF(Raw!$N78&gt;$C$9,IF(Raw!$N78&lt;$A$9,IF(Raw!$X78&gt;$C$9,IF(Raw!$X78&lt;$A$9,Raw!N78,-999),-999),-999),-999),-999),-999)</f>
        <v>461</v>
      </c>
      <c r="K78" s="9">
        <f>IF(Raw!$G78&gt;$C$8,IF(Raw!$Q78&gt;$C$8,IF(Raw!$N78&gt;$C$9,IF(Raw!$N78&lt;$A$9,IF(Raw!$X78&gt;$C$9,IF(Raw!$X78&lt;$A$9,Raw!R78,-999),-999),-999),-999),-999),-999)</f>
        <v>1.5137160000000001</v>
      </c>
      <c r="L78" s="9">
        <f>IF(Raw!$G78&gt;$C$8,IF(Raw!$Q78&gt;$C$8,IF(Raw!$N78&gt;$C$9,IF(Raw!$N78&lt;$A$9,IF(Raw!$X78&gt;$C$9,IF(Raw!$X78&lt;$A$9,Raw!S78,-999),-999),-999),-999),-999),-999)</f>
        <v>2.1954880000000001</v>
      </c>
      <c r="M78" s="9">
        <f>Raw!Q78</f>
        <v>0.98558999999999997</v>
      </c>
      <c r="N78" s="9">
        <f>IF(Raw!$G78&gt;$C$8,IF(Raw!$Q78&gt;$C$8,IF(Raw!$N78&gt;$C$9,IF(Raw!$N78&lt;$A$9,IF(Raw!$X78&gt;$C$9,IF(Raw!$X78&lt;$A$9,Raw!V78,-999),-999),-999),-999),-999),-999)</f>
        <v>764.9</v>
      </c>
      <c r="O78" s="9">
        <f>IF(Raw!$G78&gt;$C$8,IF(Raw!$Q78&gt;$C$8,IF(Raw!$N78&gt;$C$9,IF(Raw!$N78&lt;$A$9,IF(Raw!$X78&gt;$C$9,IF(Raw!$X78&lt;$A$9,Raw!W78,-999),-999),-999),-999),-999),-999)</f>
        <v>0.183805</v>
      </c>
      <c r="P78" s="9">
        <f>IF(Raw!$G78&gt;$C$8,IF(Raw!$Q78&gt;$C$8,IF(Raw!$N78&gt;$C$9,IF(Raw!$N78&lt;$A$9,IF(Raw!$X78&gt;$C$9,IF(Raw!$X78&lt;$A$9,Raw!X78,-999),-999),-999),-999),-999),-999)</f>
        <v>523</v>
      </c>
      <c r="R78" s="9">
        <f t="shared" ref="R78:R141" si="20">F78-E78</f>
        <v>0.62100499999999981</v>
      </c>
      <c r="S78" s="9">
        <f t="shared" ref="S78:S141" si="21">R78/F78</f>
        <v>0.30515916305490848</v>
      </c>
      <c r="T78" s="9">
        <f t="shared" ref="T78:T141" si="22">L78-K78</f>
        <v>0.68177200000000004</v>
      </c>
      <c r="U78" s="9">
        <f t="shared" ref="U78:U141" si="23">T78/L78</f>
        <v>0.3105332390794211</v>
      </c>
      <c r="V78" s="15">
        <f t="shared" si="16"/>
        <v>0</v>
      </c>
      <c r="X78" s="11">
        <f t="shared" ref="X78:X141" si="24">D78*6.02*10^23*10^(-6)</f>
        <v>7.645399999999998E+18</v>
      </c>
      <c r="Y78" s="11">
        <f t="shared" ref="Y78:Y141" si="25">H78*10^(-20)</f>
        <v>7.2119999999999998E-18</v>
      </c>
      <c r="Z78" s="11">
        <f t="shared" ref="Z78:Z141" si="26">J78*10^(-6)</f>
        <v>4.6099999999999998E-4</v>
      </c>
      <c r="AA78" s="16">
        <f t="shared" ref="AA78:AA141" si="27">IF(Z78&gt;0,(X78*Y78/(X78*Y78+1/Z78)),1)</f>
        <v>2.4788801808952526E-2</v>
      </c>
      <c r="AB78" s="9">
        <f t="shared" si="17"/>
        <v>1.5306163109868933</v>
      </c>
      <c r="AC78" s="9">
        <f t="shared" si="18"/>
        <v>0.9752111981910474</v>
      </c>
      <c r="AD78" s="15">
        <f t="shared" si="19"/>
        <v>53.771804357814581</v>
      </c>
      <c r="AE78" s="3">
        <f t="shared" ref="AE78:AE141" si="28">AE$9*Y78</f>
        <v>868.32479999999975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1.2844563521828532E-2</v>
      </c>
      <c r="AH78" s="2">
        <f t="shared" ref="AH78:AH141" si="31">((AG78*12.01)/893.5)*3600</f>
        <v>0.6215417441855382</v>
      </c>
    </row>
    <row r="79" spans="1:34">
      <c r="A79" s="1">
        <f>Raw!A79</f>
        <v>66</v>
      </c>
      <c r="B79" s="14">
        <f>Raw!B79</f>
        <v>0.46141203703703698</v>
      </c>
      <c r="C79" s="15">
        <f>Raw!C79</f>
        <v>74.3</v>
      </c>
      <c r="D79" s="15">
        <f>IF(C79&gt;0.5,Raw!D79*D$11,-999)</f>
        <v>14.5</v>
      </c>
      <c r="E79" s="9">
        <f>IF(Raw!$G79&gt;$C$8,IF(Raw!$Q79&gt;$C$8,IF(Raw!$N79&gt;$C$9,IF(Raw!$N79&lt;$A$9,IF(Raw!$X79&gt;$C$9,IF(Raw!$X79&lt;$A$9,Raw!H79,-999),-999),-999),-999),-999),-999)</f>
        <v>1.4990779999999999</v>
      </c>
      <c r="F79" s="9">
        <f>IF(Raw!$G79&gt;$C$8,IF(Raw!$Q79&gt;$C$8,IF(Raw!$N79&gt;$C$9,IF(Raw!$N79&lt;$A$9,IF(Raw!$X79&gt;$C$9,IF(Raw!$X79&lt;$A$9,Raw!I79,-999),-999),-999),-999),-999),-999)</f>
        <v>2.2040999999999999</v>
      </c>
      <c r="G79" s="9">
        <f>Raw!G79</f>
        <v>0.984545</v>
      </c>
      <c r="H79" s="9">
        <f>IF(Raw!$G79&gt;$C$8,IF(Raw!$Q79&gt;$C$8,IF(Raw!$N79&gt;$C$9,IF(Raw!$N79&lt;$A$9,IF(Raw!$X79&gt;$C$9,IF(Raw!$X79&lt;$A$9,Raw!L79,-999),-999),-999),-999),-999),-999)</f>
        <v>729.3</v>
      </c>
      <c r="I79" s="9">
        <f>IF(Raw!$G79&gt;$C$8,IF(Raw!$Q79&gt;$C$8,IF(Raw!$N79&gt;$C$9,IF(Raw!$N79&lt;$A$9,IF(Raw!$X79&gt;$C$9,IF(Raw!$X79&lt;$A$9,Raw!M79,-999),-999),-999),-999),-999),-999)</f>
        <v>0.186805</v>
      </c>
      <c r="J79" s="9">
        <f>IF(Raw!$G79&gt;$C$8,IF(Raw!$Q79&gt;$C$8,IF(Raw!$N79&gt;$C$9,IF(Raw!$N79&lt;$A$9,IF(Raw!$X79&gt;$C$9,IF(Raw!$X79&lt;$A$9,Raw!N79,-999),-999),-999),-999),-999),-999)</f>
        <v>409</v>
      </c>
      <c r="K79" s="9">
        <f>IF(Raw!$G79&gt;$C$8,IF(Raw!$Q79&gt;$C$8,IF(Raw!$N79&gt;$C$9,IF(Raw!$N79&lt;$A$9,IF(Raw!$X79&gt;$C$9,IF(Raw!$X79&lt;$A$9,Raw!R79,-999),-999),-999),-999),-999),-999)</f>
        <v>1.550818</v>
      </c>
      <c r="L79" s="9">
        <f>IF(Raw!$G79&gt;$C$8,IF(Raw!$Q79&gt;$C$8,IF(Raw!$N79&gt;$C$9,IF(Raw!$N79&lt;$A$9,IF(Raw!$X79&gt;$C$9,IF(Raw!$X79&lt;$A$9,Raw!S79,-999),-999),-999),-999),-999),-999)</f>
        <v>2.251538</v>
      </c>
      <c r="M79" s="9">
        <f>Raw!Q79</f>
        <v>0.98927200000000004</v>
      </c>
      <c r="N79" s="9">
        <f>IF(Raw!$G79&gt;$C$8,IF(Raw!$Q79&gt;$C$8,IF(Raw!$N79&gt;$C$9,IF(Raw!$N79&lt;$A$9,IF(Raw!$X79&gt;$C$9,IF(Raw!$X79&lt;$A$9,Raw!V79,-999),-999),-999),-999),-999),-999)</f>
        <v>764.2</v>
      </c>
      <c r="O79" s="9">
        <f>IF(Raw!$G79&gt;$C$8,IF(Raw!$Q79&gt;$C$8,IF(Raw!$N79&gt;$C$9,IF(Raw!$N79&lt;$A$9,IF(Raw!$X79&gt;$C$9,IF(Raw!$X79&lt;$A$9,Raw!W79,-999),-999),-999),-999),-999),-999)</f>
        <v>0.22917999999999999</v>
      </c>
      <c r="P79" s="9">
        <f>IF(Raw!$G79&gt;$C$8,IF(Raw!$Q79&gt;$C$8,IF(Raw!$N79&gt;$C$9,IF(Raw!$N79&lt;$A$9,IF(Raw!$X79&gt;$C$9,IF(Raw!$X79&lt;$A$9,Raw!X79,-999),-999),-999),-999),-999),-999)</f>
        <v>543</v>
      </c>
      <c r="R79" s="9">
        <f t="shared" si="20"/>
        <v>0.70502200000000004</v>
      </c>
      <c r="S79" s="9">
        <f t="shared" si="21"/>
        <v>0.31986842702236745</v>
      </c>
      <c r="T79" s="9">
        <f t="shared" si="22"/>
        <v>0.70072000000000001</v>
      </c>
      <c r="U79" s="9">
        <f t="shared" si="23"/>
        <v>0.31121837606116354</v>
      </c>
      <c r="V79" s="15">
        <f t="shared" si="16"/>
        <v>0</v>
      </c>
      <c r="X79" s="11">
        <f t="shared" si="24"/>
        <v>8.728999999999999E+18</v>
      </c>
      <c r="Y79" s="11">
        <f t="shared" si="25"/>
        <v>7.2929999999999996E-18</v>
      </c>
      <c r="Z79" s="11">
        <f t="shared" si="26"/>
        <v>4.0899999999999997E-4</v>
      </c>
      <c r="AA79" s="16">
        <f t="shared" si="27"/>
        <v>2.5376452797845058E-2</v>
      </c>
      <c r="AB79" s="9">
        <f t="shared" si="17"/>
        <v>1.5685997880045059</v>
      </c>
      <c r="AC79" s="9">
        <f t="shared" si="18"/>
        <v>0.97462354720215505</v>
      </c>
      <c r="AD79" s="15">
        <f t="shared" si="19"/>
        <v>62.045116865146859</v>
      </c>
      <c r="AE79" s="3">
        <f t="shared" si="28"/>
        <v>878.07719999999972</v>
      </c>
      <c r="AF79" s="2">
        <f t="shared" si="29"/>
        <v>0.25</v>
      </c>
      <c r="AG79" s="9">
        <f t="shared" si="30"/>
        <v>1.4853523471766243E-2</v>
      </c>
      <c r="AH79" s="2">
        <f t="shared" si="31"/>
        <v>0.71875427064945185</v>
      </c>
    </row>
    <row r="80" spans="1:34">
      <c r="A80" s="1">
        <f>Raw!A80</f>
        <v>67</v>
      </c>
      <c r="B80" s="14">
        <f>Raw!B80</f>
        <v>0.4614699074074074</v>
      </c>
      <c r="C80" s="15">
        <f>Raw!C80</f>
        <v>73</v>
      </c>
      <c r="D80" s="15">
        <f>IF(C80&gt;0.5,Raw!D80*D$11,-999)</f>
        <v>14.5</v>
      </c>
      <c r="E80" s="9">
        <f>IF(Raw!$G80&gt;$C$8,IF(Raw!$Q80&gt;$C$8,IF(Raw!$N80&gt;$C$9,IF(Raw!$N80&lt;$A$9,IF(Raw!$X80&gt;$C$9,IF(Raw!$X80&lt;$A$9,Raw!H80,-999),-999),-999),-999),-999),-999)</f>
        <v>1.610109</v>
      </c>
      <c r="F80" s="9">
        <f>IF(Raw!$G80&gt;$C$8,IF(Raw!$Q80&gt;$C$8,IF(Raw!$N80&gt;$C$9,IF(Raw!$N80&lt;$A$9,IF(Raw!$X80&gt;$C$9,IF(Raw!$X80&lt;$A$9,Raw!I80,-999),-999),-999),-999),-999),-999)</f>
        <v>2.3967429999999998</v>
      </c>
      <c r="G80" s="9">
        <f>Raw!G80</f>
        <v>0.99089700000000003</v>
      </c>
      <c r="H80" s="9">
        <f>IF(Raw!$G80&gt;$C$8,IF(Raw!$Q80&gt;$C$8,IF(Raw!$N80&gt;$C$9,IF(Raw!$N80&lt;$A$9,IF(Raw!$X80&gt;$C$9,IF(Raw!$X80&lt;$A$9,Raw!L80,-999),-999),-999),-999),-999),-999)</f>
        <v>710.3</v>
      </c>
      <c r="I80" s="9">
        <f>IF(Raw!$G80&gt;$C$8,IF(Raw!$Q80&gt;$C$8,IF(Raw!$N80&gt;$C$9,IF(Raw!$N80&lt;$A$9,IF(Raw!$X80&gt;$C$9,IF(Raw!$X80&lt;$A$9,Raw!M80,-999),-999),-999),-999),-999),-999)</f>
        <v>0.162162</v>
      </c>
      <c r="J80" s="9">
        <f>IF(Raw!$G80&gt;$C$8,IF(Raw!$Q80&gt;$C$8,IF(Raw!$N80&gt;$C$9,IF(Raw!$N80&lt;$A$9,IF(Raw!$X80&gt;$C$9,IF(Raw!$X80&lt;$A$9,Raw!N80,-999),-999),-999),-999),-999),-999)</f>
        <v>359</v>
      </c>
      <c r="K80" s="9">
        <f>IF(Raw!$G80&gt;$C$8,IF(Raw!$Q80&gt;$C$8,IF(Raw!$N80&gt;$C$9,IF(Raw!$N80&lt;$A$9,IF(Raw!$X80&gt;$C$9,IF(Raw!$X80&lt;$A$9,Raw!R80,-999),-999),-999),-999),-999),-999)</f>
        <v>1.6725650000000001</v>
      </c>
      <c r="L80" s="9">
        <f>IF(Raw!$G80&gt;$C$8,IF(Raw!$Q80&gt;$C$8,IF(Raw!$N80&gt;$C$9,IF(Raw!$N80&lt;$A$9,IF(Raw!$X80&gt;$C$9,IF(Raw!$X80&lt;$A$9,Raw!S80,-999),-999),-999),-999),-999),-999)</f>
        <v>2.4591880000000002</v>
      </c>
      <c r="M80" s="9">
        <f>Raw!Q80</f>
        <v>0.99102000000000001</v>
      </c>
      <c r="N80" s="9">
        <f>IF(Raw!$G80&gt;$C$8,IF(Raw!$Q80&gt;$C$8,IF(Raw!$N80&gt;$C$9,IF(Raw!$N80&lt;$A$9,IF(Raw!$X80&gt;$C$9,IF(Raw!$X80&lt;$A$9,Raw!V80,-999),-999),-999),-999),-999),-999)</f>
        <v>737.2</v>
      </c>
      <c r="O80" s="9">
        <f>IF(Raw!$G80&gt;$C$8,IF(Raw!$Q80&gt;$C$8,IF(Raw!$N80&gt;$C$9,IF(Raw!$N80&lt;$A$9,IF(Raw!$X80&gt;$C$9,IF(Raw!$X80&lt;$A$9,Raw!W80,-999),-999),-999),-999),-999),-999)</f>
        <v>0.105966</v>
      </c>
      <c r="P80" s="9">
        <f>IF(Raw!$G80&gt;$C$8,IF(Raw!$Q80&gt;$C$8,IF(Raw!$N80&gt;$C$9,IF(Raw!$N80&lt;$A$9,IF(Raw!$X80&gt;$C$9,IF(Raw!$X80&lt;$A$9,Raw!X80,-999),-999),-999),-999),-999),-999)</f>
        <v>373</v>
      </c>
      <c r="R80" s="9">
        <f t="shared" si="20"/>
        <v>0.78663399999999983</v>
      </c>
      <c r="S80" s="9">
        <f t="shared" si="21"/>
        <v>0.32820957440993875</v>
      </c>
      <c r="T80" s="9">
        <f t="shared" si="22"/>
        <v>0.78662300000000007</v>
      </c>
      <c r="U80" s="9">
        <f t="shared" si="23"/>
        <v>0.3198710306003445</v>
      </c>
      <c r="V80" s="15">
        <f t="shared" si="16"/>
        <v>0</v>
      </c>
      <c r="X80" s="11">
        <f t="shared" si="24"/>
        <v>8.728999999999999E+18</v>
      </c>
      <c r="Y80" s="11">
        <f t="shared" si="25"/>
        <v>7.1029999999999999E-18</v>
      </c>
      <c r="Z80" s="11">
        <f t="shared" si="26"/>
        <v>3.59E-4</v>
      </c>
      <c r="AA80" s="16">
        <f t="shared" si="27"/>
        <v>2.1774085327908144E-2</v>
      </c>
      <c r="AB80" s="9">
        <f t="shared" si="17"/>
        <v>1.6896929963228953</v>
      </c>
      <c r="AC80" s="9">
        <f t="shared" si="18"/>
        <v>0.97822591467209175</v>
      </c>
      <c r="AD80" s="15">
        <f t="shared" si="19"/>
        <v>60.652048267153596</v>
      </c>
      <c r="AE80" s="3">
        <f t="shared" si="28"/>
        <v>855.20119999999974</v>
      </c>
      <c r="AF80" s="2">
        <f t="shared" si="29"/>
        <v>0.25</v>
      </c>
      <c r="AG80" s="9">
        <f t="shared" si="30"/>
        <v>1.4923717836335584E-2</v>
      </c>
      <c r="AH80" s="2">
        <f t="shared" si="31"/>
        <v>0.72215093942003961</v>
      </c>
    </row>
    <row r="81" spans="1:34">
      <c r="A81" s="1">
        <f>Raw!A81</f>
        <v>68</v>
      </c>
      <c r="B81" s="14">
        <f>Raw!B81</f>
        <v>0.46152777777777776</v>
      </c>
      <c r="C81" s="15">
        <f>Raw!C81</f>
        <v>71.8</v>
      </c>
      <c r="D81" s="15">
        <f>IF(C81&gt;0.5,Raw!D81*D$11,-999)</f>
        <v>16.3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0.69137599999999999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0.99169700000000005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9.8125999999999959E+18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0.46157407407407408</v>
      </c>
      <c r="C82" s="15">
        <f>Raw!C82</f>
        <v>70.5</v>
      </c>
      <c r="D82" s="15">
        <f>IF(C82&gt;0.5,Raw!D82*D$11,-999)</f>
        <v>17.2</v>
      </c>
      <c r="E82" s="9">
        <f>IF(Raw!$G82&gt;$C$8,IF(Raw!$Q82&gt;$C$8,IF(Raw!$N82&gt;$C$9,IF(Raw!$N82&lt;$A$9,IF(Raw!$X82&gt;$C$9,IF(Raw!$X82&lt;$A$9,Raw!H82,-999),-999),-999),-999),-999),-999)</f>
        <v>1.6272200000000001</v>
      </c>
      <c r="F82" s="9">
        <f>IF(Raw!$G82&gt;$C$8,IF(Raw!$Q82&gt;$C$8,IF(Raw!$N82&gt;$C$9,IF(Raw!$N82&lt;$A$9,IF(Raw!$X82&gt;$C$9,IF(Raw!$X82&lt;$A$9,Raw!I82,-999),-999),-999),-999),-999),-999)</f>
        <v>2.4440719999999998</v>
      </c>
      <c r="G82" s="9">
        <f>Raw!G82</f>
        <v>0.98697000000000001</v>
      </c>
      <c r="H82" s="9">
        <f>IF(Raw!$G82&gt;$C$8,IF(Raw!$Q82&gt;$C$8,IF(Raw!$N82&gt;$C$9,IF(Raw!$N82&lt;$A$9,IF(Raw!$X82&gt;$C$9,IF(Raw!$X82&lt;$A$9,Raw!L82,-999),-999),-999),-999),-999),-999)</f>
        <v>682.6</v>
      </c>
      <c r="I82" s="9">
        <f>IF(Raw!$G82&gt;$C$8,IF(Raw!$Q82&gt;$C$8,IF(Raw!$N82&gt;$C$9,IF(Raw!$N82&lt;$A$9,IF(Raw!$X82&gt;$C$9,IF(Raw!$X82&lt;$A$9,Raw!M82,-999),-999),-999),-999),-999),-999)</f>
        <v>8.745E-2</v>
      </c>
      <c r="J82" s="9">
        <f>IF(Raw!$G82&gt;$C$8,IF(Raw!$Q82&gt;$C$8,IF(Raw!$N82&gt;$C$9,IF(Raw!$N82&lt;$A$9,IF(Raw!$X82&gt;$C$9,IF(Raw!$X82&lt;$A$9,Raw!N82,-999),-999),-999),-999),-999),-999)</f>
        <v>498</v>
      </c>
      <c r="K82" s="9">
        <f>IF(Raw!$G82&gt;$C$8,IF(Raw!$Q82&gt;$C$8,IF(Raw!$N82&gt;$C$9,IF(Raw!$N82&lt;$A$9,IF(Raw!$X82&gt;$C$9,IF(Raw!$X82&lt;$A$9,Raw!R82,-999),-999),-999),-999),-999),-999)</f>
        <v>1.823655</v>
      </c>
      <c r="L82" s="9">
        <f>IF(Raw!$G82&gt;$C$8,IF(Raw!$Q82&gt;$C$8,IF(Raw!$N82&gt;$C$9,IF(Raw!$N82&lt;$A$9,IF(Raw!$X82&gt;$C$9,IF(Raw!$X82&lt;$A$9,Raw!S82,-999),-999),-999),-999),-999),-999)</f>
        <v>2.8053249999999998</v>
      </c>
      <c r="M82" s="9">
        <f>Raw!Q82</f>
        <v>0.98985199999999995</v>
      </c>
      <c r="N82" s="9">
        <f>IF(Raw!$G82&gt;$C$8,IF(Raw!$Q82&gt;$C$8,IF(Raw!$N82&gt;$C$9,IF(Raw!$N82&lt;$A$9,IF(Raw!$X82&gt;$C$9,IF(Raw!$X82&lt;$A$9,Raw!V82,-999),-999),-999),-999),-999),-999)</f>
        <v>719.5</v>
      </c>
      <c r="O82" s="9">
        <f>IF(Raw!$G82&gt;$C$8,IF(Raw!$Q82&gt;$C$8,IF(Raw!$N82&gt;$C$9,IF(Raw!$N82&lt;$A$9,IF(Raw!$X82&gt;$C$9,IF(Raw!$X82&lt;$A$9,Raw!W82,-999),-999),-999),-999),-999),-999)</f>
        <v>7.4656E-2</v>
      </c>
      <c r="P82" s="9">
        <f>IF(Raw!$G82&gt;$C$8,IF(Raw!$Q82&gt;$C$8,IF(Raw!$N82&gt;$C$9,IF(Raw!$N82&lt;$A$9,IF(Raw!$X82&gt;$C$9,IF(Raw!$X82&lt;$A$9,Raw!X82,-999),-999),-999),-999),-999),-999)</f>
        <v>435</v>
      </c>
      <c r="R82" s="9">
        <f t="shared" si="20"/>
        <v>0.81685199999999969</v>
      </c>
      <c r="S82" s="9">
        <f t="shared" si="21"/>
        <v>0.33421764988920122</v>
      </c>
      <c r="T82" s="9">
        <f t="shared" si="22"/>
        <v>0.98166999999999982</v>
      </c>
      <c r="U82" s="9">
        <f t="shared" si="23"/>
        <v>0.34993093491841404</v>
      </c>
      <c r="V82" s="15">
        <f t="shared" si="16"/>
        <v>0</v>
      </c>
      <c r="X82" s="11">
        <f t="shared" si="24"/>
        <v>1.0354399999999996E+19</v>
      </c>
      <c r="Y82" s="11">
        <f t="shared" si="25"/>
        <v>6.8259999999999997E-18</v>
      </c>
      <c r="Z82" s="11">
        <f t="shared" si="26"/>
        <v>4.9799999999999996E-4</v>
      </c>
      <c r="AA82" s="16">
        <f t="shared" si="27"/>
        <v>3.4001419851315912E-2</v>
      </c>
      <c r="AB82" s="9">
        <f t="shared" si="17"/>
        <v>1.8570331738254413</v>
      </c>
      <c r="AC82" s="9">
        <f t="shared" si="18"/>
        <v>0.96599858014868412</v>
      </c>
      <c r="AD82" s="15">
        <f t="shared" si="19"/>
        <v>68.275943476537989</v>
      </c>
      <c r="AE82" s="3">
        <f t="shared" si="28"/>
        <v>821.85039999999969</v>
      </c>
      <c r="AF82" s="2">
        <f t="shared" si="29"/>
        <v>0.25</v>
      </c>
      <c r="AG82" s="9">
        <f t="shared" si="30"/>
        <v>1.8378357487062871E-2</v>
      </c>
      <c r="AH82" s="2">
        <f t="shared" si="31"/>
        <v>0.8893191542368778</v>
      </c>
    </row>
    <row r="83" spans="1:34">
      <c r="A83" s="1">
        <f>Raw!A83</f>
        <v>70</v>
      </c>
      <c r="B83" s="14">
        <f>Raw!B83</f>
        <v>0.4616319444444445</v>
      </c>
      <c r="C83" s="15">
        <f>Raw!C83</f>
        <v>69.2</v>
      </c>
      <c r="D83" s="15">
        <f>IF(C83&gt;0.5,Raw!D83*D$11,-999)</f>
        <v>18.100000000000001</v>
      </c>
      <c r="E83" s="9">
        <f>IF(Raw!$G83&gt;$C$8,IF(Raw!$Q83&gt;$C$8,IF(Raw!$N83&gt;$C$9,IF(Raw!$N83&lt;$A$9,IF(Raw!$X83&gt;$C$9,IF(Raw!$X83&lt;$A$9,Raw!H83,-999),-999),-999),-999),-999),-999)</f>
        <v>1.7009179999999999</v>
      </c>
      <c r="F83" s="9">
        <f>IF(Raw!$G83&gt;$C$8,IF(Raw!$Q83&gt;$C$8,IF(Raw!$N83&gt;$C$9,IF(Raw!$N83&lt;$A$9,IF(Raw!$X83&gt;$C$9,IF(Raw!$X83&lt;$A$9,Raw!I83,-999),-999),-999),-999),-999),-999)</f>
        <v>2.5184899999999999</v>
      </c>
      <c r="G83" s="9">
        <f>Raw!G83</f>
        <v>0.98873599999999995</v>
      </c>
      <c r="H83" s="9">
        <f>IF(Raw!$G83&gt;$C$8,IF(Raw!$Q83&gt;$C$8,IF(Raw!$N83&gt;$C$9,IF(Raw!$N83&lt;$A$9,IF(Raw!$X83&gt;$C$9,IF(Raw!$X83&lt;$A$9,Raw!L83,-999),-999),-999),-999),-999),-999)</f>
        <v>694.7</v>
      </c>
      <c r="I83" s="9">
        <f>IF(Raw!$G83&gt;$C$8,IF(Raw!$Q83&gt;$C$8,IF(Raw!$N83&gt;$C$9,IF(Raw!$N83&lt;$A$9,IF(Raw!$X83&gt;$C$9,IF(Raw!$X83&lt;$A$9,Raw!M83,-999),-999),-999),-999),-999),-999)</f>
        <v>0.17521200000000001</v>
      </c>
      <c r="J83" s="9">
        <f>IF(Raw!$G83&gt;$C$8,IF(Raw!$Q83&gt;$C$8,IF(Raw!$N83&gt;$C$9,IF(Raw!$N83&lt;$A$9,IF(Raw!$X83&gt;$C$9,IF(Raw!$X83&lt;$A$9,Raw!N83,-999),-999),-999),-999),-999),-999)</f>
        <v>449</v>
      </c>
      <c r="K83" s="9">
        <f>IF(Raw!$G83&gt;$C$8,IF(Raw!$Q83&gt;$C$8,IF(Raw!$N83&gt;$C$9,IF(Raw!$N83&lt;$A$9,IF(Raw!$X83&gt;$C$9,IF(Raw!$X83&lt;$A$9,Raw!R83,-999),-999),-999),-999),-999),-999)</f>
        <v>1.8343579999999999</v>
      </c>
      <c r="L83" s="9">
        <f>IF(Raw!$G83&gt;$C$8,IF(Raw!$Q83&gt;$C$8,IF(Raw!$N83&gt;$C$9,IF(Raw!$N83&lt;$A$9,IF(Raw!$X83&gt;$C$9,IF(Raw!$X83&lt;$A$9,Raw!S83,-999),-999),-999),-999),-999),-999)</f>
        <v>2.803026</v>
      </c>
      <c r="M83" s="9">
        <f>Raw!Q83</f>
        <v>0.99079099999999998</v>
      </c>
      <c r="N83" s="9">
        <f>IF(Raw!$G83&gt;$C$8,IF(Raw!$Q83&gt;$C$8,IF(Raw!$N83&gt;$C$9,IF(Raw!$N83&lt;$A$9,IF(Raw!$X83&gt;$C$9,IF(Raw!$X83&lt;$A$9,Raw!V83,-999),-999),-999),-999),-999),-999)</f>
        <v>690.2</v>
      </c>
      <c r="O83" s="9">
        <f>IF(Raw!$G83&gt;$C$8,IF(Raw!$Q83&gt;$C$8,IF(Raw!$N83&gt;$C$9,IF(Raw!$N83&lt;$A$9,IF(Raw!$X83&gt;$C$9,IF(Raw!$X83&lt;$A$9,Raw!W83,-999),-999),-999),-999),-999),-999)</f>
        <v>7.3469999999999994E-2</v>
      </c>
      <c r="P83" s="9">
        <f>IF(Raw!$G83&gt;$C$8,IF(Raw!$Q83&gt;$C$8,IF(Raw!$N83&gt;$C$9,IF(Raw!$N83&lt;$A$9,IF(Raw!$X83&gt;$C$9,IF(Raw!$X83&lt;$A$9,Raw!X83,-999),-999),-999),-999),-999),-999)</f>
        <v>354</v>
      </c>
      <c r="R83" s="9">
        <f t="shared" si="20"/>
        <v>0.81757199999999997</v>
      </c>
      <c r="S83" s="9">
        <f t="shared" si="21"/>
        <v>0.3246278524036228</v>
      </c>
      <c r="T83" s="9">
        <f t="shared" si="22"/>
        <v>0.96866800000000008</v>
      </c>
      <c r="U83" s="9">
        <f t="shared" si="23"/>
        <v>0.34557938456510928</v>
      </c>
      <c r="V83" s="15">
        <f t="shared" si="16"/>
        <v>0</v>
      </c>
      <c r="X83" s="11">
        <f t="shared" si="24"/>
        <v>1.0896199999999998E+19</v>
      </c>
      <c r="Y83" s="11">
        <f t="shared" si="25"/>
        <v>6.9470000000000001E-18</v>
      </c>
      <c r="Z83" s="11">
        <f t="shared" si="26"/>
        <v>4.4899999999999996E-4</v>
      </c>
      <c r="AA83" s="16">
        <f t="shared" si="27"/>
        <v>3.2870282331587453E-2</v>
      </c>
      <c r="AB83" s="9">
        <f t="shared" si="17"/>
        <v>1.8661983906455741</v>
      </c>
      <c r="AC83" s="9">
        <f t="shared" si="18"/>
        <v>0.96712971766841249</v>
      </c>
      <c r="AD83" s="15">
        <f t="shared" si="19"/>
        <v>73.207755749637968</v>
      </c>
      <c r="AE83" s="3">
        <f t="shared" si="28"/>
        <v>836.41879999999981</v>
      </c>
      <c r="AF83" s="2">
        <f t="shared" si="29"/>
        <v>0.25</v>
      </c>
      <c r="AG83" s="9">
        <f t="shared" si="30"/>
        <v>1.9460839367194407E-2</v>
      </c>
      <c r="AH83" s="2">
        <f t="shared" si="31"/>
        <v>0.9416998890654924</v>
      </c>
    </row>
    <row r="84" spans="1:34">
      <c r="A84" s="1">
        <f>Raw!A84</f>
        <v>71</v>
      </c>
      <c r="B84" s="14">
        <f>Raw!B84</f>
        <v>0.4616898148148148</v>
      </c>
      <c r="C84" s="15">
        <f>Raw!C84</f>
        <v>67.900000000000006</v>
      </c>
      <c r="D84" s="15">
        <f>IF(C84&gt;0.5,Raw!D84*D$11,-999)</f>
        <v>19.899999999999999</v>
      </c>
      <c r="E84" s="9">
        <f>IF(Raw!$G84&gt;$C$8,IF(Raw!$Q84&gt;$C$8,IF(Raw!$N84&gt;$C$9,IF(Raw!$N84&lt;$A$9,IF(Raw!$X84&gt;$C$9,IF(Raw!$X84&lt;$A$9,Raw!H84,-999),-999),-999),-999),-999),-999)</f>
        <v>1.7488239999999999</v>
      </c>
      <c r="F84" s="9">
        <f>IF(Raw!$G84&gt;$C$8,IF(Raw!$Q84&gt;$C$8,IF(Raw!$N84&gt;$C$9,IF(Raw!$N84&lt;$A$9,IF(Raw!$X84&gt;$C$9,IF(Raw!$X84&lt;$A$9,Raw!I84,-999),-999),-999),-999),-999),-999)</f>
        <v>2.6414680000000001</v>
      </c>
      <c r="G84" s="9">
        <f>Raw!G84</f>
        <v>0.98797500000000005</v>
      </c>
      <c r="H84" s="9">
        <f>IF(Raw!$G84&gt;$C$8,IF(Raw!$Q84&gt;$C$8,IF(Raw!$N84&gt;$C$9,IF(Raw!$N84&lt;$A$9,IF(Raw!$X84&gt;$C$9,IF(Raw!$X84&lt;$A$9,Raw!L84,-999),-999),-999),-999),-999),-999)</f>
        <v>690.6</v>
      </c>
      <c r="I84" s="9">
        <f>IF(Raw!$G84&gt;$C$8,IF(Raw!$Q84&gt;$C$8,IF(Raw!$N84&gt;$C$9,IF(Raw!$N84&lt;$A$9,IF(Raw!$X84&gt;$C$9,IF(Raw!$X84&lt;$A$9,Raw!M84,-999),-999),-999),-999),-999),-999)</f>
        <v>7.6101000000000002E-2</v>
      </c>
      <c r="J84" s="9">
        <f>IF(Raw!$G84&gt;$C$8,IF(Raw!$Q84&gt;$C$8,IF(Raw!$N84&gt;$C$9,IF(Raw!$N84&lt;$A$9,IF(Raw!$X84&gt;$C$9,IF(Raw!$X84&lt;$A$9,Raw!N84,-999),-999),-999),-999),-999),-999)</f>
        <v>501</v>
      </c>
      <c r="K84" s="9">
        <f>IF(Raw!$G84&gt;$C$8,IF(Raw!$Q84&gt;$C$8,IF(Raw!$N84&gt;$C$9,IF(Raw!$N84&lt;$A$9,IF(Raw!$X84&gt;$C$9,IF(Raw!$X84&lt;$A$9,Raw!R84,-999),-999),-999),-999),-999),-999)</f>
        <v>1.9004799999999999</v>
      </c>
      <c r="L84" s="9">
        <f>IF(Raw!$G84&gt;$C$8,IF(Raw!$Q84&gt;$C$8,IF(Raw!$N84&gt;$C$9,IF(Raw!$N84&lt;$A$9,IF(Raw!$X84&gt;$C$9,IF(Raw!$X84&lt;$A$9,Raw!S84,-999),-999),-999),-999),-999),-999)</f>
        <v>2.962466</v>
      </c>
      <c r="M84" s="9">
        <f>Raw!Q84</f>
        <v>0.99263400000000002</v>
      </c>
      <c r="N84" s="9">
        <f>IF(Raw!$G84&gt;$C$8,IF(Raw!$Q84&gt;$C$8,IF(Raw!$N84&gt;$C$9,IF(Raw!$N84&lt;$A$9,IF(Raw!$X84&gt;$C$9,IF(Raw!$X84&lt;$A$9,Raw!V84,-999),-999),-999),-999),-999),-999)</f>
        <v>694.2</v>
      </c>
      <c r="O84" s="9">
        <f>IF(Raw!$G84&gt;$C$8,IF(Raw!$Q84&gt;$C$8,IF(Raw!$N84&gt;$C$9,IF(Raw!$N84&lt;$A$9,IF(Raw!$X84&gt;$C$9,IF(Raw!$X84&lt;$A$9,Raw!W84,-999),-999),-999),-999),-999),-999)</f>
        <v>9.0810000000000002E-2</v>
      </c>
      <c r="P84" s="9">
        <f>IF(Raw!$G84&gt;$C$8,IF(Raw!$Q84&gt;$C$8,IF(Raw!$N84&gt;$C$9,IF(Raw!$N84&lt;$A$9,IF(Raw!$X84&gt;$C$9,IF(Raw!$X84&lt;$A$9,Raw!X84,-999),-999),-999),-999),-999),-999)</f>
        <v>439</v>
      </c>
      <c r="R84" s="9">
        <f t="shared" si="20"/>
        <v>0.89264400000000022</v>
      </c>
      <c r="S84" s="9">
        <f t="shared" si="21"/>
        <v>0.33793481503467016</v>
      </c>
      <c r="T84" s="9">
        <f t="shared" si="22"/>
        <v>1.0619860000000001</v>
      </c>
      <c r="U84" s="9">
        <f t="shared" si="23"/>
        <v>0.35848040112527879</v>
      </c>
      <c r="V84" s="15">
        <f t="shared" si="16"/>
        <v>0</v>
      </c>
      <c r="X84" s="11">
        <f t="shared" si="24"/>
        <v>1.1979799999999998E+19</v>
      </c>
      <c r="Y84" s="11">
        <f t="shared" si="25"/>
        <v>6.9060000000000001E-18</v>
      </c>
      <c r="Z84" s="11">
        <f t="shared" si="26"/>
        <v>5.0099999999999993E-4</v>
      </c>
      <c r="AA84" s="16">
        <f t="shared" si="27"/>
        <v>3.9799339784488533E-2</v>
      </c>
      <c r="AB84" s="9">
        <f t="shared" si="17"/>
        <v>1.9427463416603699</v>
      </c>
      <c r="AC84" s="9">
        <f t="shared" si="18"/>
        <v>0.96020066021551143</v>
      </c>
      <c r="AD84" s="15">
        <f t="shared" si="19"/>
        <v>79.439799969039001</v>
      </c>
      <c r="AE84" s="3">
        <f t="shared" si="28"/>
        <v>831.48239999999976</v>
      </c>
      <c r="AF84" s="2">
        <f t="shared" si="29"/>
        <v>0.25</v>
      </c>
      <c r="AG84" s="9">
        <f t="shared" si="30"/>
        <v>2.1905854890933087E-2</v>
      </c>
      <c r="AH84" s="2">
        <f t="shared" si="31"/>
        <v>1.0600129178112847</v>
      </c>
    </row>
    <row r="85" spans="1:34">
      <c r="A85" s="1">
        <f>Raw!A85</f>
        <v>72</v>
      </c>
      <c r="B85" s="14">
        <f>Raw!B85</f>
        <v>0.46174768518518516</v>
      </c>
      <c r="C85" s="15">
        <f>Raw!C85</f>
        <v>66.7</v>
      </c>
      <c r="D85" s="15">
        <f>IF(C85&gt;0.5,Raw!D85*D$11,-999)</f>
        <v>21.7</v>
      </c>
      <c r="E85" s="9">
        <f>IF(Raw!$G85&gt;$C$8,IF(Raw!$Q85&gt;$C$8,IF(Raw!$N85&gt;$C$9,IF(Raw!$N85&lt;$A$9,IF(Raw!$X85&gt;$C$9,IF(Raw!$X85&lt;$A$9,Raw!H85,-999),-999),-999),-999),-999),-999)</f>
        <v>1.811563</v>
      </c>
      <c r="F85" s="9">
        <f>IF(Raw!$G85&gt;$C$8,IF(Raw!$Q85&gt;$C$8,IF(Raw!$N85&gt;$C$9,IF(Raw!$N85&lt;$A$9,IF(Raw!$X85&gt;$C$9,IF(Raw!$X85&lt;$A$9,Raw!I85,-999),-999),-999),-999),-999),-999)</f>
        <v>2.7214939999999999</v>
      </c>
      <c r="G85" s="9">
        <f>Raw!G85</f>
        <v>0.98914400000000002</v>
      </c>
      <c r="H85" s="9">
        <f>IF(Raw!$G85&gt;$C$8,IF(Raw!$Q85&gt;$C$8,IF(Raw!$N85&gt;$C$9,IF(Raw!$N85&lt;$A$9,IF(Raw!$X85&gt;$C$9,IF(Raw!$X85&lt;$A$9,Raw!L85,-999),-999),-999),-999),-999),-999)</f>
        <v>659.9</v>
      </c>
      <c r="I85" s="9">
        <f>IF(Raw!$G85&gt;$C$8,IF(Raw!$Q85&gt;$C$8,IF(Raw!$N85&gt;$C$9,IF(Raw!$N85&lt;$A$9,IF(Raw!$X85&gt;$C$9,IF(Raw!$X85&lt;$A$9,Raw!M85,-999),-999),-999),-999),-999),-999)</f>
        <v>9.1916999999999999E-2</v>
      </c>
      <c r="J85" s="9">
        <f>IF(Raw!$G85&gt;$C$8,IF(Raw!$Q85&gt;$C$8,IF(Raw!$N85&gt;$C$9,IF(Raw!$N85&lt;$A$9,IF(Raw!$X85&gt;$C$9,IF(Raw!$X85&lt;$A$9,Raw!N85,-999),-999),-999),-999),-999),-999)</f>
        <v>327</v>
      </c>
      <c r="K85" s="9">
        <f>IF(Raw!$G85&gt;$C$8,IF(Raw!$Q85&gt;$C$8,IF(Raw!$N85&gt;$C$9,IF(Raw!$N85&lt;$A$9,IF(Raw!$X85&gt;$C$9,IF(Raw!$X85&lt;$A$9,Raw!R85,-999),-999),-999),-999),-999),-999)</f>
        <v>1.9522280000000001</v>
      </c>
      <c r="L85" s="9">
        <f>IF(Raw!$G85&gt;$C$8,IF(Raw!$Q85&gt;$C$8,IF(Raw!$N85&gt;$C$9,IF(Raw!$N85&lt;$A$9,IF(Raw!$X85&gt;$C$9,IF(Raw!$X85&lt;$A$9,Raw!S85,-999),-999),-999),-999),-999),-999)</f>
        <v>3.0277150000000002</v>
      </c>
      <c r="M85" s="9">
        <f>Raw!Q85</f>
        <v>0.992008</v>
      </c>
      <c r="N85" s="9">
        <f>IF(Raw!$G85&gt;$C$8,IF(Raw!$Q85&gt;$C$8,IF(Raw!$N85&gt;$C$9,IF(Raw!$N85&lt;$A$9,IF(Raw!$X85&gt;$C$9,IF(Raw!$X85&lt;$A$9,Raw!V85,-999),-999),-999),-999),-999),-999)</f>
        <v>697.3</v>
      </c>
      <c r="O85" s="9">
        <f>IF(Raw!$G85&gt;$C$8,IF(Raw!$Q85&gt;$C$8,IF(Raw!$N85&gt;$C$9,IF(Raw!$N85&lt;$A$9,IF(Raw!$X85&gt;$C$9,IF(Raw!$X85&lt;$A$9,Raw!W85,-999),-999),-999),-999),-999),-999)</f>
        <v>7.4524999999999994E-2</v>
      </c>
      <c r="P85" s="9">
        <f>IF(Raw!$G85&gt;$C$8,IF(Raw!$Q85&gt;$C$8,IF(Raw!$N85&gt;$C$9,IF(Raw!$N85&lt;$A$9,IF(Raw!$X85&gt;$C$9,IF(Raw!$X85&lt;$A$9,Raw!X85,-999),-999),-999),-999),-999),-999)</f>
        <v>331</v>
      </c>
      <c r="R85" s="9">
        <f t="shared" si="20"/>
        <v>0.90993099999999982</v>
      </c>
      <c r="S85" s="9">
        <f t="shared" si="21"/>
        <v>0.33434980933266795</v>
      </c>
      <c r="T85" s="9">
        <f t="shared" si="22"/>
        <v>1.0754870000000001</v>
      </c>
      <c r="U85" s="9">
        <f t="shared" si="23"/>
        <v>0.35521408058552406</v>
      </c>
      <c r="V85" s="15">
        <f t="shared" si="16"/>
        <v>0</v>
      </c>
      <c r="X85" s="11">
        <f t="shared" si="24"/>
        <v>1.3063399999999998E+19</v>
      </c>
      <c r="Y85" s="11">
        <f t="shared" si="25"/>
        <v>6.5989999999999993E-18</v>
      </c>
      <c r="Z85" s="11">
        <f t="shared" si="26"/>
        <v>3.2699999999999998E-4</v>
      </c>
      <c r="AA85" s="16">
        <f t="shared" si="27"/>
        <v>2.7416315300357305E-2</v>
      </c>
      <c r="AB85" s="9">
        <f t="shared" si="17"/>
        <v>1.9817138906934355</v>
      </c>
      <c r="AC85" s="9">
        <f t="shared" si="18"/>
        <v>0.97258368469964263</v>
      </c>
      <c r="AD85" s="15">
        <f t="shared" si="19"/>
        <v>83.841942814548332</v>
      </c>
      <c r="AE85" s="3">
        <f t="shared" si="28"/>
        <v>794.51959999999974</v>
      </c>
      <c r="AF85" s="2">
        <f t="shared" si="29"/>
        <v>0.25</v>
      </c>
      <c r="AG85" s="9">
        <f t="shared" si="30"/>
        <v>2.290910663951836E-2</v>
      </c>
      <c r="AH85" s="2">
        <f t="shared" si="31"/>
        <v>1.10855974780774</v>
      </c>
    </row>
    <row r="86" spans="1:34">
      <c r="A86" s="1">
        <f>Raw!A86</f>
        <v>73</v>
      </c>
      <c r="B86" s="14">
        <f>Raw!B86</f>
        <v>0.46179398148148149</v>
      </c>
      <c r="C86" s="15">
        <f>Raw!C86</f>
        <v>65.400000000000006</v>
      </c>
      <c r="D86" s="15">
        <f>IF(C86&gt;0.5,Raw!D86*D$11,-999)</f>
        <v>24.4</v>
      </c>
      <c r="E86" s="9">
        <f>IF(Raw!$G86&gt;$C$8,IF(Raw!$Q86&gt;$C$8,IF(Raw!$N86&gt;$C$9,IF(Raw!$N86&lt;$A$9,IF(Raw!$X86&gt;$C$9,IF(Raw!$X86&lt;$A$9,Raw!H86,-999),-999),-999),-999),-999),-999)</f>
        <v>1.877847</v>
      </c>
      <c r="F86" s="9">
        <f>IF(Raw!$G86&gt;$C$8,IF(Raw!$Q86&gt;$C$8,IF(Raw!$N86&gt;$C$9,IF(Raw!$N86&lt;$A$9,IF(Raw!$X86&gt;$C$9,IF(Raw!$X86&lt;$A$9,Raw!I86,-999),-999),-999),-999),-999),-999)</f>
        <v>2.8332120000000001</v>
      </c>
      <c r="G86" s="9">
        <f>Raw!G86</f>
        <v>0.98970400000000003</v>
      </c>
      <c r="H86" s="9">
        <f>IF(Raw!$G86&gt;$C$8,IF(Raw!$Q86&gt;$C$8,IF(Raw!$N86&gt;$C$9,IF(Raw!$N86&lt;$A$9,IF(Raw!$X86&gt;$C$9,IF(Raw!$X86&lt;$A$9,Raw!L86,-999),-999),-999),-999),-999),-999)</f>
        <v>674</v>
      </c>
      <c r="I86" s="9">
        <f>IF(Raw!$G86&gt;$C$8,IF(Raw!$Q86&gt;$C$8,IF(Raw!$N86&gt;$C$9,IF(Raw!$N86&lt;$A$9,IF(Raw!$X86&gt;$C$9,IF(Raw!$X86&lt;$A$9,Raw!M86,-999),-999),-999),-999),-999),-999)</f>
        <v>5.0479000000000003E-2</v>
      </c>
      <c r="J86" s="9">
        <f>IF(Raw!$G86&gt;$C$8,IF(Raw!$Q86&gt;$C$8,IF(Raw!$N86&gt;$C$9,IF(Raw!$N86&lt;$A$9,IF(Raw!$X86&gt;$C$9,IF(Raw!$X86&lt;$A$9,Raw!N86,-999),-999),-999),-999),-999),-999)</f>
        <v>470</v>
      </c>
      <c r="K86" s="9">
        <f>IF(Raw!$G86&gt;$C$8,IF(Raw!$Q86&gt;$C$8,IF(Raw!$N86&gt;$C$9,IF(Raw!$N86&lt;$A$9,IF(Raw!$X86&gt;$C$9,IF(Raw!$X86&lt;$A$9,Raw!R86,-999),-999),-999),-999),-999),-999)</f>
        <v>2.1121590000000001</v>
      </c>
      <c r="L86" s="9">
        <f>IF(Raw!$G86&gt;$C$8,IF(Raw!$Q86&gt;$C$8,IF(Raw!$N86&gt;$C$9,IF(Raw!$N86&lt;$A$9,IF(Raw!$X86&gt;$C$9,IF(Raw!$X86&lt;$A$9,Raw!S86,-999),-999),-999),-999),-999),-999)</f>
        <v>2.919419</v>
      </c>
      <c r="M86" s="9">
        <f>Raw!Q86</f>
        <v>0.95781799999999995</v>
      </c>
      <c r="N86" s="9">
        <f>IF(Raw!$G86&gt;$C$8,IF(Raw!$Q86&gt;$C$8,IF(Raw!$N86&gt;$C$9,IF(Raw!$N86&lt;$A$9,IF(Raw!$X86&gt;$C$9,IF(Raw!$X86&lt;$A$9,Raw!V86,-999),-999),-999),-999),-999),-999)</f>
        <v>624.6</v>
      </c>
      <c r="O86" s="9">
        <f>IF(Raw!$G86&gt;$C$8,IF(Raw!$Q86&gt;$C$8,IF(Raw!$N86&gt;$C$9,IF(Raw!$N86&lt;$A$9,IF(Raw!$X86&gt;$C$9,IF(Raw!$X86&lt;$A$9,Raw!W86,-999),-999),-999),-999),-999),-999)</f>
        <v>0</v>
      </c>
      <c r="P86" s="9">
        <f>IF(Raw!$G86&gt;$C$8,IF(Raw!$Q86&gt;$C$8,IF(Raw!$N86&gt;$C$9,IF(Raw!$N86&lt;$A$9,IF(Raw!$X86&gt;$C$9,IF(Raw!$X86&lt;$A$9,Raw!X86,-999),-999),-999),-999),-999),-999)</f>
        <v>404</v>
      </c>
      <c r="R86" s="9">
        <f t="shared" si="20"/>
        <v>0.95536500000000002</v>
      </c>
      <c r="S86" s="9">
        <f t="shared" si="21"/>
        <v>0.33720208724232426</v>
      </c>
      <c r="T86" s="9">
        <f t="shared" si="22"/>
        <v>0.80725999999999987</v>
      </c>
      <c r="U86" s="9">
        <f t="shared" si="23"/>
        <v>0.27651392280450315</v>
      </c>
      <c r="V86" s="15">
        <f t="shared" si="16"/>
        <v>0</v>
      </c>
      <c r="X86" s="11">
        <f t="shared" si="24"/>
        <v>1.4688799999999996E+19</v>
      </c>
      <c r="Y86" s="11">
        <f t="shared" si="25"/>
        <v>6.7399999999999996E-18</v>
      </c>
      <c r="Z86" s="11">
        <f t="shared" si="26"/>
        <v>4.6999999999999999E-4</v>
      </c>
      <c r="AA86" s="16">
        <f t="shared" si="27"/>
        <v>4.4462297445876486E-2</v>
      </c>
      <c r="AB86" s="9">
        <f t="shared" si="17"/>
        <v>2.1480516342361584</v>
      </c>
      <c r="AC86" s="9">
        <f t="shared" si="18"/>
        <v>0.9555377025541234</v>
      </c>
      <c r="AD86" s="15">
        <f t="shared" si="19"/>
        <v>94.600632863567</v>
      </c>
      <c r="AE86" s="3">
        <f t="shared" si="28"/>
        <v>811.49599999999975</v>
      </c>
      <c r="AF86" s="2">
        <f t="shared" si="29"/>
        <v>0.25</v>
      </c>
      <c r="AG86" s="9">
        <f t="shared" si="30"/>
        <v>2.0121840071456544E-2</v>
      </c>
      <c r="AH86" s="2">
        <f t="shared" si="31"/>
        <v>0.97368536914325132</v>
      </c>
    </row>
    <row r="87" spans="1:34">
      <c r="A87" s="1">
        <f>Raw!A87</f>
        <v>74</v>
      </c>
      <c r="B87" s="14">
        <f>Raw!B87</f>
        <v>0.4618518518518519</v>
      </c>
      <c r="C87" s="15">
        <f>Raw!C87</f>
        <v>64.099999999999994</v>
      </c>
      <c r="D87" s="15">
        <f>IF(C87&gt;0.5,Raw!D87*D$11,-999)</f>
        <v>26.2</v>
      </c>
      <c r="E87" s="9">
        <f>IF(Raw!$G87&gt;$C$8,IF(Raw!$Q87&gt;$C$8,IF(Raw!$N87&gt;$C$9,IF(Raw!$N87&lt;$A$9,IF(Raw!$X87&gt;$C$9,IF(Raw!$X87&lt;$A$9,Raw!H87,-999),-999),-999),-999),-999),-999)</f>
        <v>2.0092880000000002</v>
      </c>
      <c r="F87" s="9">
        <f>IF(Raw!$G87&gt;$C$8,IF(Raw!$Q87&gt;$C$8,IF(Raw!$N87&gt;$C$9,IF(Raw!$N87&lt;$A$9,IF(Raw!$X87&gt;$C$9,IF(Raw!$X87&lt;$A$9,Raw!I87,-999),-999),-999),-999),-999),-999)</f>
        <v>2.749047</v>
      </c>
      <c r="G87" s="9">
        <f>Raw!G87</f>
        <v>0.97414000000000001</v>
      </c>
      <c r="H87" s="9">
        <f>IF(Raw!$G87&gt;$C$8,IF(Raw!$Q87&gt;$C$8,IF(Raw!$N87&gt;$C$9,IF(Raw!$N87&lt;$A$9,IF(Raw!$X87&gt;$C$9,IF(Raw!$X87&lt;$A$9,Raw!L87,-999),-999),-999),-999),-999),-999)</f>
        <v>580</v>
      </c>
      <c r="I87" s="9">
        <f>IF(Raw!$G87&gt;$C$8,IF(Raw!$Q87&gt;$C$8,IF(Raw!$N87&gt;$C$9,IF(Raw!$N87&lt;$A$9,IF(Raw!$X87&gt;$C$9,IF(Raw!$X87&lt;$A$9,Raw!M87,-999),-999),-999),-999),-999),-999)</f>
        <v>0.43481300000000001</v>
      </c>
      <c r="J87" s="9">
        <f>IF(Raw!$G87&gt;$C$8,IF(Raw!$Q87&gt;$C$8,IF(Raw!$N87&gt;$C$9,IF(Raw!$N87&lt;$A$9,IF(Raw!$X87&gt;$C$9,IF(Raw!$X87&lt;$A$9,Raw!N87,-999),-999),-999),-999),-999),-999)</f>
        <v>330</v>
      </c>
      <c r="K87" s="9">
        <f>IF(Raw!$G87&gt;$C$8,IF(Raw!$Q87&gt;$C$8,IF(Raw!$N87&gt;$C$9,IF(Raw!$N87&lt;$A$9,IF(Raw!$X87&gt;$C$9,IF(Raw!$X87&lt;$A$9,Raw!R87,-999),-999),-999),-999),-999),-999)</f>
        <v>2.0634000000000001</v>
      </c>
      <c r="L87" s="9">
        <f>IF(Raw!$G87&gt;$C$8,IF(Raw!$Q87&gt;$C$8,IF(Raw!$N87&gt;$C$9,IF(Raw!$N87&lt;$A$9,IF(Raw!$X87&gt;$C$9,IF(Raw!$X87&lt;$A$9,Raw!S87,-999),-999),-999),-999),-999),-999)</f>
        <v>3.2782339999999999</v>
      </c>
      <c r="M87" s="9">
        <f>Raw!Q87</f>
        <v>0.96858100000000003</v>
      </c>
      <c r="N87" s="9">
        <f>IF(Raw!$G87&gt;$C$8,IF(Raw!$Q87&gt;$C$8,IF(Raw!$N87&gt;$C$9,IF(Raw!$N87&lt;$A$9,IF(Raw!$X87&gt;$C$9,IF(Raw!$X87&lt;$A$9,Raw!V87,-999),-999),-999),-999),-999),-999)</f>
        <v>665.2</v>
      </c>
      <c r="O87" s="9">
        <f>IF(Raw!$G87&gt;$C$8,IF(Raw!$Q87&gt;$C$8,IF(Raw!$N87&gt;$C$9,IF(Raw!$N87&lt;$A$9,IF(Raw!$X87&gt;$C$9,IF(Raw!$X87&lt;$A$9,Raw!W87,-999),-999),-999),-999),-999),-999)</f>
        <v>3.0000000000000001E-5</v>
      </c>
      <c r="P87" s="9">
        <f>IF(Raw!$G87&gt;$C$8,IF(Raw!$Q87&gt;$C$8,IF(Raw!$N87&gt;$C$9,IF(Raw!$N87&lt;$A$9,IF(Raw!$X87&gt;$C$9,IF(Raw!$X87&lt;$A$9,Raw!X87,-999),-999),-999),-999),-999),-999)</f>
        <v>309</v>
      </c>
      <c r="R87" s="9">
        <f t="shared" si="20"/>
        <v>0.73975899999999983</v>
      </c>
      <c r="S87" s="9">
        <f t="shared" si="21"/>
        <v>0.26909652690550573</v>
      </c>
      <c r="T87" s="9">
        <f t="shared" si="22"/>
        <v>1.2148339999999997</v>
      </c>
      <c r="U87" s="9">
        <f t="shared" si="23"/>
        <v>0.37057574291524026</v>
      </c>
      <c r="V87" s="15">
        <f t="shared" si="16"/>
        <v>0</v>
      </c>
      <c r="X87" s="11">
        <f t="shared" si="24"/>
        <v>1.5772399999999998E+19</v>
      </c>
      <c r="Y87" s="11">
        <f t="shared" si="25"/>
        <v>5.8E-18</v>
      </c>
      <c r="Z87" s="11">
        <f t="shared" si="26"/>
        <v>3.3E-4</v>
      </c>
      <c r="AA87" s="16">
        <f t="shared" si="27"/>
        <v>2.9303741309471904E-2</v>
      </c>
      <c r="AB87" s="9">
        <f t="shared" si="17"/>
        <v>2.0989991812699511</v>
      </c>
      <c r="AC87" s="9">
        <f t="shared" si="18"/>
        <v>0.97069625869052811</v>
      </c>
      <c r="AD87" s="15">
        <f t="shared" si="19"/>
        <v>88.799216089308814</v>
      </c>
      <c r="AE87" s="3">
        <f t="shared" si="28"/>
        <v>698.31999999999982</v>
      </c>
      <c r="AF87" s="2">
        <f t="shared" si="29"/>
        <v>0.25</v>
      </c>
      <c r="AG87" s="9">
        <f t="shared" si="30"/>
        <v>2.5312950363528128E-2</v>
      </c>
      <c r="AH87" s="2">
        <f t="shared" si="31"/>
        <v>1.2248804945914966</v>
      </c>
    </row>
    <row r="88" spans="1:34">
      <c r="A88" s="1">
        <f>Raw!A88</f>
        <v>75</v>
      </c>
      <c r="B88" s="14">
        <f>Raw!B88</f>
        <v>0.46190972222222221</v>
      </c>
      <c r="C88" s="15">
        <f>Raw!C88</f>
        <v>62.8</v>
      </c>
      <c r="D88" s="15">
        <f>IF(C88&gt;0.5,Raw!D88*D$11,-999)</f>
        <v>29.9</v>
      </c>
      <c r="E88" s="9">
        <f>IF(Raw!$G88&gt;$C$8,IF(Raw!$Q88&gt;$C$8,IF(Raw!$N88&gt;$C$9,IF(Raw!$N88&lt;$A$9,IF(Raw!$X88&gt;$C$9,IF(Raw!$X88&lt;$A$9,Raw!H88,-999),-999),-999),-999),-999),-999)</f>
        <v>1.9252279999999999</v>
      </c>
      <c r="F88" s="9">
        <f>IF(Raw!$G88&gt;$C$8,IF(Raw!$Q88&gt;$C$8,IF(Raw!$N88&gt;$C$9,IF(Raw!$N88&lt;$A$9,IF(Raw!$X88&gt;$C$9,IF(Raw!$X88&lt;$A$9,Raw!I88,-999),-999),-999),-999),-999),-999)</f>
        <v>2.8950770000000001</v>
      </c>
      <c r="G88" s="9">
        <f>Raw!G88</f>
        <v>0.98880199999999996</v>
      </c>
      <c r="H88" s="9">
        <f>IF(Raw!$G88&gt;$C$8,IF(Raw!$Q88&gt;$C$8,IF(Raw!$N88&gt;$C$9,IF(Raw!$N88&lt;$A$9,IF(Raw!$X88&gt;$C$9,IF(Raw!$X88&lt;$A$9,Raw!L88,-999),-999),-999),-999),-999),-999)</f>
        <v>620.9</v>
      </c>
      <c r="I88" s="9">
        <f>IF(Raw!$G88&gt;$C$8,IF(Raw!$Q88&gt;$C$8,IF(Raw!$N88&gt;$C$9,IF(Raw!$N88&lt;$A$9,IF(Raw!$X88&gt;$C$9,IF(Raw!$X88&lt;$A$9,Raw!M88,-999),-999),-999),-999),-999),-999)</f>
        <v>5.2193000000000003E-2</v>
      </c>
      <c r="J88" s="9">
        <f>IF(Raw!$G88&gt;$C$8,IF(Raw!$Q88&gt;$C$8,IF(Raw!$N88&gt;$C$9,IF(Raw!$N88&lt;$A$9,IF(Raw!$X88&gt;$C$9,IF(Raw!$X88&lt;$A$9,Raw!N88,-999),-999),-999),-999),-999),-999)</f>
        <v>405</v>
      </c>
      <c r="K88" s="9">
        <f>IF(Raw!$G88&gt;$C$8,IF(Raw!$Q88&gt;$C$8,IF(Raw!$N88&gt;$C$9,IF(Raw!$N88&lt;$A$9,IF(Raw!$X88&gt;$C$9,IF(Raw!$X88&lt;$A$9,Raw!R88,-999),-999),-999),-999),-999),-999)</f>
        <v>2.1193680000000001</v>
      </c>
      <c r="L88" s="9">
        <f>IF(Raw!$G88&gt;$C$8,IF(Raw!$Q88&gt;$C$8,IF(Raw!$N88&gt;$C$9,IF(Raw!$N88&lt;$A$9,IF(Raw!$X88&gt;$C$9,IF(Raw!$X88&lt;$A$9,Raw!S88,-999),-999),-999),-999),-999),-999)</f>
        <v>3.3638910000000002</v>
      </c>
      <c r="M88" s="9">
        <f>Raw!Q88</f>
        <v>0.99366100000000002</v>
      </c>
      <c r="N88" s="9">
        <f>IF(Raw!$G88&gt;$C$8,IF(Raw!$Q88&gt;$C$8,IF(Raw!$N88&gt;$C$9,IF(Raw!$N88&lt;$A$9,IF(Raw!$X88&gt;$C$9,IF(Raw!$X88&lt;$A$9,Raw!V88,-999),-999),-999),-999),-999),-999)</f>
        <v>623.9</v>
      </c>
      <c r="O88" s="9">
        <f>IF(Raw!$G88&gt;$C$8,IF(Raw!$Q88&gt;$C$8,IF(Raw!$N88&gt;$C$9,IF(Raw!$N88&lt;$A$9,IF(Raw!$X88&gt;$C$9,IF(Raw!$X88&lt;$A$9,Raw!W88,-999),-999),-999),-999),-999),-999)</f>
        <v>2.9E-5</v>
      </c>
      <c r="P88" s="9">
        <f>IF(Raw!$G88&gt;$C$8,IF(Raw!$Q88&gt;$C$8,IF(Raw!$N88&gt;$C$9,IF(Raw!$N88&lt;$A$9,IF(Raw!$X88&gt;$C$9,IF(Raw!$X88&lt;$A$9,Raw!X88,-999),-999),-999),-999),-999),-999)</f>
        <v>394</v>
      </c>
      <c r="R88" s="9">
        <f t="shared" si="20"/>
        <v>0.96984900000000018</v>
      </c>
      <c r="S88" s="9">
        <f t="shared" si="21"/>
        <v>0.33499937998194873</v>
      </c>
      <c r="T88" s="9">
        <f t="shared" si="22"/>
        <v>1.244523</v>
      </c>
      <c r="U88" s="9">
        <f t="shared" si="23"/>
        <v>0.36996531694992496</v>
      </c>
      <c r="V88" s="15">
        <f t="shared" si="16"/>
        <v>0</v>
      </c>
      <c r="X88" s="11">
        <f t="shared" si="24"/>
        <v>1.7999799999999996E+19</v>
      </c>
      <c r="Y88" s="11">
        <f t="shared" si="25"/>
        <v>6.2089999999999991E-18</v>
      </c>
      <c r="Z88" s="11">
        <f t="shared" si="26"/>
        <v>4.0499999999999998E-4</v>
      </c>
      <c r="AA88" s="16">
        <f t="shared" si="27"/>
        <v>4.3303075335581954E-2</v>
      </c>
      <c r="AB88" s="9">
        <f t="shared" si="17"/>
        <v>2.1732596732258647</v>
      </c>
      <c r="AC88" s="9">
        <f t="shared" si="18"/>
        <v>0.95669692466441802</v>
      </c>
      <c r="AD88" s="15">
        <f t="shared" si="19"/>
        <v>106.92117366810359</v>
      </c>
      <c r="AE88" s="3">
        <f t="shared" si="28"/>
        <v>747.56359999999972</v>
      </c>
      <c r="AF88" s="2">
        <f t="shared" si="29"/>
        <v>0.25</v>
      </c>
      <c r="AG88" s="9">
        <f t="shared" si="30"/>
        <v>3.0428558388290707E-2</v>
      </c>
      <c r="AH88" s="2">
        <f t="shared" si="31"/>
        <v>1.4724221046179484</v>
      </c>
    </row>
    <row r="89" spans="1:34">
      <c r="A89" s="1">
        <f>Raw!A89</f>
        <v>76</v>
      </c>
      <c r="B89" s="14">
        <f>Raw!B89</f>
        <v>0.46196759259259257</v>
      </c>
      <c r="C89" s="15">
        <f>Raw!C89</f>
        <v>61.7</v>
      </c>
      <c r="D89" s="15">
        <f>IF(C89&gt;0.5,Raw!D89*D$11,-999)</f>
        <v>32.6</v>
      </c>
      <c r="E89" s="9">
        <f>IF(Raw!$G89&gt;$C$8,IF(Raw!$Q89&gt;$C$8,IF(Raw!$N89&gt;$C$9,IF(Raw!$N89&lt;$A$9,IF(Raw!$X89&gt;$C$9,IF(Raw!$X89&lt;$A$9,Raw!H89,-999),-999),-999),-999),-999),-999)</f>
        <v>1.8327720000000001</v>
      </c>
      <c r="F89" s="9">
        <f>IF(Raw!$G89&gt;$C$8,IF(Raw!$Q89&gt;$C$8,IF(Raw!$N89&gt;$C$9,IF(Raw!$N89&lt;$A$9,IF(Raw!$X89&gt;$C$9,IF(Raw!$X89&lt;$A$9,Raw!I89,-999),-999),-999),-999),-999),-999)</f>
        <v>2.7145130000000002</v>
      </c>
      <c r="G89" s="9">
        <f>Raw!G89</f>
        <v>0.98793399999999998</v>
      </c>
      <c r="H89" s="9">
        <f>IF(Raw!$G89&gt;$C$8,IF(Raw!$Q89&gt;$C$8,IF(Raw!$N89&gt;$C$9,IF(Raw!$N89&lt;$A$9,IF(Raw!$X89&gt;$C$9,IF(Raw!$X89&lt;$A$9,Raw!L89,-999),-999),-999),-999),-999),-999)</f>
        <v>632.1</v>
      </c>
      <c r="I89" s="9">
        <f>IF(Raw!$G89&gt;$C$8,IF(Raw!$Q89&gt;$C$8,IF(Raw!$N89&gt;$C$9,IF(Raw!$N89&lt;$A$9,IF(Raw!$X89&gt;$C$9,IF(Raw!$X89&lt;$A$9,Raw!M89,-999),-999),-999),-999),-999),-999)</f>
        <v>6.2007E-2</v>
      </c>
      <c r="J89" s="9">
        <f>IF(Raw!$G89&gt;$C$8,IF(Raw!$Q89&gt;$C$8,IF(Raw!$N89&gt;$C$9,IF(Raw!$N89&lt;$A$9,IF(Raw!$X89&gt;$C$9,IF(Raw!$X89&lt;$A$9,Raw!N89,-999),-999),-999),-999),-999),-999)</f>
        <v>363</v>
      </c>
      <c r="K89" s="9">
        <f>IF(Raw!$G89&gt;$C$8,IF(Raw!$Q89&gt;$C$8,IF(Raw!$N89&gt;$C$9,IF(Raw!$N89&lt;$A$9,IF(Raw!$X89&gt;$C$9,IF(Raw!$X89&lt;$A$9,Raw!R89,-999),-999),-999),-999),-999),-999)</f>
        <v>2.0832790000000001</v>
      </c>
      <c r="L89" s="9">
        <f>IF(Raw!$G89&gt;$C$8,IF(Raw!$Q89&gt;$C$8,IF(Raw!$N89&gt;$C$9,IF(Raw!$N89&lt;$A$9,IF(Raw!$X89&gt;$C$9,IF(Raw!$X89&lt;$A$9,Raw!S89,-999),-999),-999),-999),-999),-999)</f>
        <v>3.2772790000000001</v>
      </c>
      <c r="M89" s="9">
        <f>Raw!Q89</f>
        <v>0.99297599999999997</v>
      </c>
      <c r="N89" s="9">
        <f>IF(Raw!$G89&gt;$C$8,IF(Raw!$Q89&gt;$C$8,IF(Raw!$N89&gt;$C$9,IF(Raw!$N89&lt;$A$9,IF(Raw!$X89&gt;$C$9,IF(Raw!$X89&lt;$A$9,Raw!V89,-999),-999),-999),-999),-999),-999)</f>
        <v>625.29999999999995</v>
      </c>
      <c r="O89" s="9">
        <f>IF(Raw!$G89&gt;$C$8,IF(Raw!$Q89&gt;$C$8,IF(Raw!$N89&gt;$C$9,IF(Raw!$N89&lt;$A$9,IF(Raw!$X89&gt;$C$9,IF(Raw!$X89&lt;$A$9,Raw!W89,-999),-999),-999),-999),-999),-999)</f>
        <v>3.0149999999999999E-3</v>
      </c>
      <c r="P89" s="9">
        <f>IF(Raw!$G89&gt;$C$8,IF(Raw!$Q89&gt;$C$8,IF(Raw!$N89&gt;$C$9,IF(Raw!$N89&lt;$A$9,IF(Raw!$X89&gt;$C$9,IF(Raw!$X89&lt;$A$9,Raw!X89,-999),-999),-999),-999),-999),-999)</f>
        <v>326</v>
      </c>
      <c r="R89" s="9">
        <f t="shared" si="20"/>
        <v>0.88174100000000011</v>
      </c>
      <c r="S89" s="9">
        <f t="shared" si="21"/>
        <v>0.32482474756982194</v>
      </c>
      <c r="T89" s="9">
        <f t="shared" si="22"/>
        <v>1.194</v>
      </c>
      <c r="U89" s="9">
        <f t="shared" si="23"/>
        <v>0.3643266258380809</v>
      </c>
      <c r="V89" s="15">
        <f t="shared" si="16"/>
        <v>0</v>
      </c>
      <c r="X89" s="11">
        <f t="shared" si="24"/>
        <v>1.9625199999999992E+19</v>
      </c>
      <c r="Y89" s="11">
        <f t="shared" si="25"/>
        <v>6.3209999999999997E-18</v>
      </c>
      <c r="Z89" s="11">
        <f t="shared" si="26"/>
        <v>3.6299999999999999E-4</v>
      </c>
      <c r="AA89" s="16">
        <f t="shared" si="27"/>
        <v>4.3090104980218161E-2</v>
      </c>
      <c r="AB89" s="9">
        <f t="shared" si="17"/>
        <v>2.1347285853463807</v>
      </c>
      <c r="AC89" s="9">
        <f t="shared" si="18"/>
        <v>0.95690989501978174</v>
      </c>
      <c r="AD89" s="15">
        <f t="shared" si="19"/>
        <v>118.70552336148252</v>
      </c>
      <c r="AE89" s="3">
        <f t="shared" si="28"/>
        <v>761.04839999999979</v>
      </c>
      <c r="AF89" s="2">
        <f t="shared" si="29"/>
        <v>0.25</v>
      </c>
      <c r="AG89" s="9">
        <f t="shared" si="30"/>
        <v>3.3267371380486473E-2</v>
      </c>
      <c r="AH89" s="2">
        <f t="shared" si="31"/>
        <v>1.6097907879202162</v>
      </c>
    </row>
    <row r="90" spans="1:34">
      <c r="A90" s="1">
        <f>Raw!A90</f>
        <v>77</v>
      </c>
      <c r="B90" s="14">
        <f>Raw!B90</f>
        <v>0.46202546296296299</v>
      </c>
      <c r="C90" s="15">
        <f>Raw!C90</f>
        <v>60.6</v>
      </c>
      <c r="D90" s="15">
        <f>IF(C90&gt;0.5,Raw!D90*D$11,-999)</f>
        <v>35.299999999999997</v>
      </c>
      <c r="E90" s="9">
        <f>IF(Raw!$G90&gt;$C$8,IF(Raw!$Q90&gt;$C$8,IF(Raw!$N90&gt;$C$9,IF(Raw!$N90&lt;$A$9,IF(Raw!$X90&gt;$C$9,IF(Raw!$X90&lt;$A$9,Raw!H90,-999),-999),-999),-999),-999),-999)</f>
        <v>1.7118409999999999</v>
      </c>
      <c r="F90" s="9">
        <f>IF(Raw!$G90&gt;$C$8,IF(Raw!$Q90&gt;$C$8,IF(Raw!$N90&gt;$C$9,IF(Raw!$N90&lt;$A$9,IF(Raw!$X90&gt;$C$9,IF(Raw!$X90&lt;$A$9,Raw!I90,-999),-999),-999),-999),-999),-999)</f>
        <v>2.514618</v>
      </c>
      <c r="G90" s="9">
        <f>Raw!G90</f>
        <v>0.98486799999999997</v>
      </c>
      <c r="H90" s="9">
        <f>IF(Raw!$G90&gt;$C$8,IF(Raw!$Q90&gt;$C$8,IF(Raw!$N90&gt;$C$9,IF(Raw!$N90&lt;$A$9,IF(Raw!$X90&gt;$C$9,IF(Raw!$X90&lt;$A$9,Raw!L90,-999),-999),-999),-999),-999),-999)</f>
        <v>612.1</v>
      </c>
      <c r="I90" s="9">
        <f>IF(Raw!$G90&gt;$C$8,IF(Raw!$Q90&gt;$C$8,IF(Raw!$N90&gt;$C$9,IF(Raw!$N90&lt;$A$9,IF(Raw!$X90&gt;$C$9,IF(Raw!$X90&lt;$A$9,Raw!M90,-999),-999),-999),-999),-999),-999)</f>
        <v>2.0000000000000002E-5</v>
      </c>
      <c r="J90" s="9">
        <f>IF(Raw!$G90&gt;$C$8,IF(Raw!$Q90&gt;$C$8,IF(Raw!$N90&gt;$C$9,IF(Raw!$N90&lt;$A$9,IF(Raw!$X90&gt;$C$9,IF(Raw!$X90&lt;$A$9,Raw!N90,-999),-999),-999),-999),-999),-999)</f>
        <v>357</v>
      </c>
      <c r="K90" s="9">
        <f>IF(Raw!$G90&gt;$C$8,IF(Raw!$Q90&gt;$C$8,IF(Raw!$N90&gt;$C$9,IF(Raw!$N90&lt;$A$9,IF(Raw!$X90&gt;$C$9,IF(Raw!$X90&lt;$A$9,Raw!R90,-999),-999),-999),-999),-999),-999)</f>
        <v>2.025093</v>
      </c>
      <c r="L90" s="9">
        <f>IF(Raw!$G90&gt;$C$8,IF(Raw!$Q90&gt;$C$8,IF(Raw!$N90&gt;$C$9,IF(Raw!$N90&lt;$A$9,IF(Raw!$X90&gt;$C$9,IF(Raw!$X90&lt;$A$9,Raw!S90,-999),-999),-999),-999),-999),-999)</f>
        <v>3.1558169999999999</v>
      </c>
      <c r="M90" s="9">
        <f>Raw!Q90</f>
        <v>0.99234199999999995</v>
      </c>
      <c r="N90" s="9">
        <f>IF(Raw!$G90&gt;$C$8,IF(Raw!$Q90&gt;$C$8,IF(Raw!$N90&gt;$C$9,IF(Raw!$N90&lt;$A$9,IF(Raw!$X90&gt;$C$9,IF(Raw!$X90&lt;$A$9,Raw!V90,-999),-999),-999),-999),-999),-999)</f>
        <v>623.6</v>
      </c>
      <c r="O90" s="9">
        <f>IF(Raw!$G90&gt;$C$8,IF(Raw!$Q90&gt;$C$8,IF(Raw!$N90&gt;$C$9,IF(Raw!$N90&lt;$A$9,IF(Raw!$X90&gt;$C$9,IF(Raw!$X90&lt;$A$9,Raw!W90,-999),-999),-999),-999),-999),-999)</f>
        <v>1.7625999999999999E-2</v>
      </c>
      <c r="P90" s="9">
        <f>IF(Raw!$G90&gt;$C$8,IF(Raw!$Q90&gt;$C$8,IF(Raw!$N90&gt;$C$9,IF(Raw!$N90&lt;$A$9,IF(Raw!$X90&gt;$C$9,IF(Raw!$X90&lt;$A$9,Raw!X90,-999),-999),-999),-999),-999),-999)</f>
        <v>461</v>
      </c>
      <c r="R90" s="9">
        <f t="shared" si="20"/>
        <v>0.80277700000000007</v>
      </c>
      <c r="S90" s="9">
        <f t="shared" si="21"/>
        <v>0.31924411580605883</v>
      </c>
      <c r="T90" s="9">
        <f t="shared" si="22"/>
        <v>1.1307239999999998</v>
      </c>
      <c r="U90" s="9">
        <f t="shared" si="23"/>
        <v>0.35829834239437836</v>
      </c>
      <c r="V90" s="15">
        <f t="shared" si="16"/>
        <v>0</v>
      </c>
      <c r="X90" s="11">
        <f t="shared" si="24"/>
        <v>2.1250599999999996E+19</v>
      </c>
      <c r="Y90" s="11">
        <f t="shared" si="25"/>
        <v>6.121E-18</v>
      </c>
      <c r="Z90" s="11">
        <f t="shared" si="26"/>
        <v>3.57E-4</v>
      </c>
      <c r="AA90" s="16">
        <f t="shared" si="27"/>
        <v>4.4376067148816145E-2</v>
      </c>
      <c r="AB90" s="9">
        <f t="shared" si="17"/>
        <v>2.0752700841507781</v>
      </c>
      <c r="AC90" s="9">
        <f t="shared" si="18"/>
        <v>0.95562393285118385</v>
      </c>
      <c r="AD90" s="15">
        <f t="shared" si="19"/>
        <v>124.30270910032532</v>
      </c>
      <c r="AE90" s="3">
        <f t="shared" si="28"/>
        <v>736.96839999999975</v>
      </c>
      <c r="AF90" s="2">
        <f t="shared" si="29"/>
        <v>0.25</v>
      </c>
      <c r="AG90" s="9">
        <f t="shared" si="30"/>
        <v>3.4259580481367055E-2</v>
      </c>
      <c r="AH90" s="2">
        <f t="shared" si="31"/>
        <v>1.6578032699411147</v>
      </c>
    </row>
    <row r="91" spans="1:34">
      <c r="A91" s="1">
        <f>Raw!A91</f>
        <v>78</v>
      </c>
      <c r="B91" s="14">
        <f>Raw!B91</f>
        <v>0.46207175925925931</v>
      </c>
      <c r="C91" s="15">
        <f>Raw!C91</f>
        <v>59.6</v>
      </c>
      <c r="D91" s="15">
        <f>IF(C91&gt;0.5,Raw!D91*D$11,-999)</f>
        <v>38.9</v>
      </c>
      <c r="E91" s="9">
        <f>IF(Raw!$G91&gt;$C$8,IF(Raw!$Q91&gt;$C$8,IF(Raw!$N91&gt;$C$9,IF(Raw!$N91&lt;$A$9,IF(Raw!$X91&gt;$C$9,IF(Raw!$X91&lt;$A$9,Raw!H91,-999),-999),-999),-999),-999),-999)</f>
        <v>1.5388390000000001</v>
      </c>
      <c r="F91" s="9">
        <f>IF(Raw!$G91&gt;$C$8,IF(Raw!$Q91&gt;$C$8,IF(Raw!$N91&gt;$C$9,IF(Raw!$N91&lt;$A$9,IF(Raw!$X91&gt;$C$9,IF(Raw!$X91&lt;$A$9,Raw!I91,-999),-999),-999),-999),-999),-999)</f>
        <v>2.2624070000000001</v>
      </c>
      <c r="G91" s="9">
        <f>Raw!G91</f>
        <v>0.990201</v>
      </c>
      <c r="H91" s="9">
        <f>IF(Raw!$G91&gt;$C$8,IF(Raw!$Q91&gt;$C$8,IF(Raw!$N91&gt;$C$9,IF(Raw!$N91&lt;$A$9,IF(Raw!$X91&gt;$C$9,IF(Raw!$X91&lt;$A$9,Raw!L91,-999),-999),-999),-999),-999),-999)</f>
        <v>660.4</v>
      </c>
      <c r="I91" s="9">
        <f>IF(Raw!$G91&gt;$C$8,IF(Raw!$Q91&gt;$C$8,IF(Raw!$N91&gt;$C$9,IF(Raw!$N91&lt;$A$9,IF(Raw!$X91&gt;$C$9,IF(Raw!$X91&lt;$A$9,Raw!M91,-999),-999),-999),-999),-999),-999)</f>
        <v>6.6872000000000001E-2</v>
      </c>
      <c r="J91" s="9">
        <f>IF(Raw!$G91&gt;$C$8,IF(Raw!$Q91&gt;$C$8,IF(Raw!$N91&gt;$C$9,IF(Raw!$N91&lt;$A$9,IF(Raw!$X91&gt;$C$9,IF(Raw!$X91&lt;$A$9,Raw!N91,-999),-999),-999),-999),-999),-999)</f>
        <v>371</v>
      </c>
      <c r="K91" s="9">
        <f>IF(Raw!$G91&gt;$C$8,IF(Raw!$Q91&gt;$C$8,IF(Raw!$N91&gt;$C$9,IF(Raw!$N91&lt;$A$9,IF(Raw!$X91&gt;$C$9,IF(Raw!$X91&lt;$A$9,Raw!R91,-999),-999),-999),-999),-999),-999)</f>
        <v>1.8860319999999999</v>
      </c>
      <c r="L91" s="9">
        <f>IF(Raw!$G91&gt;$C$8,IF(Raw!$Q91&gt;$C$8,IF(Raw!$N91&gt;$C$9,IF(Raw!$N91&lt;$A$9,IF(Raw!$X91&gt;$C$9,IF(Raw!$X91&lt;$A$9,Raw!S91,-999),-999),-999),-999),-999),-999)</f>
        <v>2.9385210000000002</v>
      </c>
      <c r="M91" s="9">
        <f>Raw!Q91</f>
        <v>0.99383100000000002</v>
      </c>
      <c r="N91" s="9">
        <f>IF(Raw!$G91&gt;$C$8,IF(Raw!$Q91&gt;$C$8,IF(Raw!$N91&gt;$C$9,IF(Raw!$N91&lt;$A$9,IF(Raw!$X91&gt;$C$9,IF(Raw!$X91&lt;$A$9,Raw!V91,-999),-999),-999),-999),-999),-999)</f>
        <v>610.29999999999995</v>
      </c>
      <c r="O91" s="9">
        <f>IF(Raw!$G91&gt;$C$8,IF(Raw!$Q91&gt;$C$8,IF(Raw!$N91&gt;$C$9,IF(Raw!$N91&lt;$A$9,IF(Raw!$X91&gt;$C$9,IF(Raw!$X91&lt;$A$9,Raw!W91,-999),-999),-999),-999),-999),-999)</f>
        <v>1.5E-5</v>
      </c>
      <c r="P91" s="9">
        <f>IF(Raw!$G91&gt;$C$8,IF(Raw!$Q91&gt;$C$8,IF(Raw!$N91&gt;$C$9,IF(Raw!$N91&lt;$A$9,IF(Raw!$X91&gt;$C$9,IF(Raw!$X91&lt;$A$9,Raw!X91,-999),-999),-999),-999),-999),-999)</f>
        <v>478</v>
      </c>
      <c r="R91" s="9">
        <f t="shared" si="20"/>
        <v>0.72356799999999999</v>
      </c>
      <c r="S91" s="9">
        <f t="shared" si="21"/>
        <v>0.31982220705646686</v>
      </c>
      <c r="T91" s="9">
        <f t="shared" si="22"/>
        <v>1.0524890000000002</v>
      </c>
      <c r="U91" s="9">
        <f t="shared" si="23"/>
        <v>0.35816963703849664</v>
      </c>
      <c r="V91" s="15">
        <f t="shared" si="16"/>
        <v>0</v>
      </c>
      <c r="X91" s="11">
        <f t="shared" si="24"/>
        <v>2.3417799999999992E+19</v>
      </c>
      <c r="Y91" s="11">
        <f t="shared" si="25"/>
        <v>6.6039999999999997E-18</v>
      </c>
      <c r="Z91" s="11">
        <f t="shared" si="26"/>
        <v>3.7099999999999996E-4</v>
      </c>
      <c r="AA91" s="16">
        <f t="shared" si="27"/>
        <v>5.4262249231083012E-2</v>
      </c>
      <c r="AB91" s="9">
        <f t="shared" si="17"/>
        <v>1.9431424204309733</v>
      </c>
      <c r="AC91" s="9">
        <f t="shared" si="18"/>
        <v>0.94573775076891697</v>
      </c>
      <c r="AD91" s="15">
        <f t="shared" si="19"/>
        <v>146.25943188971164</v>
      </c>
      <c r="AE91" s="3">
        <f t="shared" si="28"/>
        <v>795.12159999999972</v>
      </c>
      <c r="AF91" s="2">
        <f t="shared" si="29"/>
        <v>0.25</v>
      </c>
      <c r="AG91" s="9">
        <f t="shared" si="30"/>
        <v>4.0296682794919027E-2</v>
      </c>
      <c r="AH91" s="2">
        <f t="shared" si="31"/>
        <v>1.9499355090331496</v>
      </c>
    </row>
    <row r="92" spans="1:34">
      <c r="A92" s="1">
        <f>Raw!A92</f>
        <v>79</v>
      </c>
      <c r="B92" s="14">
        <f>Raw!B92</f>
        <v>0.46212962962962961</v>
      </c>
      <c r="C92" s="15">
        <f>Raw!C92</f>
        <v>58.3</v>
      </c>
      <c r="D92" s="15">
        <f>IF(C92&gt;0.5,Raw!D92*D$11,-999)</f>
        <v>39.799999999999997</v>
      </c>
      <c r="E92" s="9">
        <f>IF(Raw!$G92&gt;$C$8,IF(Raw!$Q92&gt;$C$8,IF(Raw!$N92&gt;$C$9,IF(Raw!$N92&lt;$A$9,IF(Raw!$X92&gt;$C$9,IF(Raw!$X92&lt;$A$9,Raw!H92,-999),-999),-999),-999),-999),-999)</f>
        <v>1.4637530000000001</v>
      </c>
      <c r="F92" s="9">
        <f>IF(Raw!$G92&gt;$C$8,IF(Raw!$Q92&gt;$C$8,IF(Raw!$N92&gt;$C$9,IF(Raw!$N92&lt;$A$9,IF(Raw!$X92&gt;$C$9,IF(Raw!$X92&lt;$A$9,Raw!I92,-999),-999),-999),-999),-999),-999)</f>
        <v>2.1507160000000001</v>
      </c>
      <c r="G92" s="9">
        <f>Raw!G92</f>
        <v>0.99024400000000001</v>
      </c>
      <c r="H92" s="9">
        <f>IF(Raw!$G92&gt;$C$8,IF(Raw!$Q92&gt;$C$8,IF(Raw!$N92&gt;$C$9,IF(Raw!$N92&lt;$A$9,IF(Raw!$X92&gt;$C$9,IF(Raw!$X92&lt;$A$9,Raw!L92,-999),-999),-999),-999),-999),-999)</f>
        <v>645.6</v>
      </c>
      <c r="I92" s="9">
        <f>IF(Raw!$G92&gt;$C$8,IF(Raw!$Q92&gt;$C$8,IF(Raw!$N92&gt;$C$9,IF(Raw!$N92&lt;$A$9,IF(Raw!$X92&gt;$C$9,IF(Raw!$X92&lt;$A$9,Raw!M92,-999),-999),-999),-999),-999),-999)</f>
        <v>9.6623000000000001E-2</v>
      </c>
      <c r="J92" s="9">
        <f>IF(Raw!$G92&gt;$C$8,IF(Raw!$Q92&gt;$C$8,IF(Raw!$N92&gt;$C$9,IF(Raw!$N92&lt;$A$9,IF(Raw!$X92&gt;$C$9,IF(Raw!$X92&lt;$A$9,Raw!N92,-999),-999),-999),-999),-999),-999)</f>
        <v>379</v>
      </c>
      <c r="K92" s="9">
        <f>IF(Raw!$G92&gt;$C$8,IF(Raw!$Q92&gt;$C$8,IF(Raw!$N92&gt;$C$9,IF(Raw!$N92&lt;$A$9,IF(Raw!$X92&gt;$C$9,IF(Raw!$X92&lt;$A$9,Raw!R92,-999),-999),-999),-999),-999),-999)</f>
        <v>1.774494</v>
      </c>
      <c r="L92" s="9">
        <f>IF(Raw!$G92&gt;$C$8,IF(Raw!$Q92&gt;$C$8,IF(Raw!$N92&gt;$C$9,IF(Raw!$N92&lt;$A$9,IF(Raw!$X92&gt;$C$9,IF(Raw!$X92&lt;$A$9,Raw!S92,-999),-999),-999),-999),-999),-999)</f>
        <v>2.7253340000000001</v>
      </c>
      <c r="M92" s="9">
        <f>Raw!Q92</f>
        <v>0.99365099999999995</v>
      </c>
      <c r="N92" s="9">
        <f>IF(Raw!$G92&gt;$C$8,IF(Raw!$Q92&gt;$C$8,IF(Raw!$N92&gt;$C$9,IF(Raw!$N92&lt;$A$9,IF(Raw!$X92&gt;$C$9,IF(Raw!$X92&lt;$A$9,Raw!V92,-999),-999),-999),-999),-999),-999)</f>
        <v>601.9</v>
      </c>
      <c r="O92" s="9">
        <f>IF(Raw!$G92&gt;$C$8,IF(Raw!$Q92&gt;$C$8,IF(Raw!$N92&gt;$C$9,IF(Raw!$N92&lt;$A$9,IF(Raw!$X92&gt;$C$9,IF(Raw!$X92&lt;$A$9,Raw!W92,-999),-999),-999),-999),-999),-999)</f>
        <v>1.7E-5</v>
      </c>
      <c r="P92" s="9">
        <f>IF(Raw!$G92&gt;$C$8,IF(Raw!$Q92&gt;$C$8,IF(Raw!$N92&gt;$C$9,IF(Raw!$N92&lt;$A$9,IF(Raw!$X92&gt;$C$9,IF(Raw!$X92&lt;$A$9,Raw!X92,-999),-999),-999),-999),-999),-999)</f>
        <v>329</v>
      </c>
      <c r="R92" s="9">
        <f t="shared" si="20"/>
        <v>0.68696299999999999</v>
      </c>
      <c r="S92" s="9">
        <f t="shared" si="21"/>
        <v>0.31941130302652698</v>
      </c>
      <c r="T92" s="9">
        <f t="shared" si="22"/>
        <v>0.95084000000000013</v>
      </c>
      <c r="U92" s="9">
        <f t="shared" si="23"/>
        <v>0.34888934714057068</v>
      </c>
      <c r="V92" s="15">
        <f t="shared" si="16"/>
        <v>0</v>
      </c>
      <c r="X92" s="11">
        <f t="shared" si="24"/>
        <v>2.3959599999999996E+19</v>
      </c>
      <c r="Y92" s="11">
        <f t="shared" si="25"/>
        <v>6.4560000000000002E-18</v>
      </c>
      <c r="Z92" s="11">
        <f t="shared" si="26"/>
        <v>3.79E-4</v>
      </c>
      <c r="AA92" s="16">
        <f t="shared" si="27"/>
        <v>5.5378371474286717E-2</v>
      </c>
      <c r="AB92" s="9">
        <f t="shared" si="17"/>
        <v>1.8271499707326109</v>
      </c>
      <c r="AC92" s="9">
        <f t="shared" si="18"/>
        <v>0.94462162852571319</v>
      </c>
      <c r="AD92" s="15">
        <f t="shared" si="19"/>
        <v>146.1170751300441</v>
      </c>
      <c r="AE92" s="3">
        <f t="shared" si="28"/>
        <v>777.30239999999981</v>
      </c>
      <c r="AF92" s="2">
        <f t="shared" si="29"/>
        <v>0.25</v>
      </c>
      <c r="AG92" s="9">
        <f t="shared" si="30"/>
        <v>3.9214377652469844E-2</v>
      </c>
      <c r="AH92" s="2">
        <f t="shared" si="31"/>
        <v>1.8975633264490053</v>
      </c>
    </row>
    <row r="93" spans="1:34">
      <c r="A93" s="1">
        <f>Raw!A93</f>
        <v>80</v>
      </c>
      <c r="B93" s="14">
        <f>Raw!B93</f>
        <v>0.46218749999999997</v>
      </c>
      <c r="C93" s="15">
        <f>Raw!C93</f>
        <v>57</v>
      </c>
      <c r="D93" s="15">
        <f>IF(C93&gt;0.5,Raw!D93*D$11,-999)</f>
        <v>43.4</v>
      </c>
      <c r="E93" s="9">
        <f>IF(Raw!$G93&gt;$C$8,IF(Raw!$Q93&gt;$C$8,IF(Raw!$N93&gt;$C$9,IF(Raw!$N93&lt;$A$9,IF(Raw!$X93&gt;$C$9,IF(Raw!$X93&lt;$A$9,Raw!H93,-999),-999),-999),-999),-999),-999)</f>
        <v>1.534278</v>
      </c>
      <c r="F93" s="9">
        <f>IF(Raw!$G93&gt;$C$8,IF(Raw!$Q93&gt;$C$8,IF(Raw!$N93&gt;$C$9,IF(Raw!$N93&lt;$A$9,IF(Raw!$X93&gt;$C$9,IF(Raw!$X93&lt;$A$9,Raw!I93,-999),-999),-999),-999),-999),-999)</f>
        <v>2.2070859999999999</v>
      </c>
      <c r="G93" s="9">
        <f>Raw!G93</f>
        <v>0.98582400000000003</v>
      </c>
      <c r="H93" s="9">
        <f>IF(Raw!$G93&gt;$C$8,IF(Raw!$Q93&gt;$C$8,IF(Raw!$N93&gt;$C$9,IF(Raw!$N93&lt;$A$9,IF(Raw!$X93&gt;$C$9,IF(Raw!$X93&lt;$A$9,Raw!L93,-999),-999),-999),-999),-999),-999)</f>
        <v>653.5</v>
      </c>
      <c r="I93" s="9">
        <f>IF(Raw!$G93&gt;$C$8,IF(Raw!$Q93&gt;$C$8,IF(Raw!$N93&gt;$C$9,IF(Raw!$N93&lt;$A$9,IF(Raw!$X93&gt;$C$9,IF(Raw!$X93&lt;$A$9,Raw!M93,-999),-999),-999),-999),-999),-999)</f>
        <v>0.11409900000000001</v>
      </c>
      <c r="J93" s="9">
        <f>IF(Raw!$G93&gt;$C$8,IF(Raw!$Q93&gt;$C$8,IF(Raw!$N93&gt;$C$9,IF(Raw!$N93&lt;$A$9,IF(Raw!$X93&gt;$C$9,IF(Raw!$X93&lt;$A$9,Raw!N93,-999),-999),-999),-999),-999),-999)</f>
        <v>378</v>
      </c>
      <c r="K93" s="9">
        <f>IF(Raw!$G93&gt;$C$8,IF(Raw!$Q93&gt;$C$8,IF(Raw!$N93&gt;$C$9,IF(Raw!$N93&lt;$A$9,IF(Raw!$X93&gt;$C$9,IF(Raw!$X93&lt;$A$9,Raw!R93,-999),-999),-999),-999),-999),-999)</f>
        <v>1.7741899999999999</v>
      </c>
      <c r="L93" s="9">
        <f>IF(Raw!$G93&gt;$C$8,IF(Raw!$Q93&gt;$C$8,IF(Raw!$N93&gt;$C$9,IF(Raw!$N93&lt;$A$9,IF(Raw!$X93&gt;$C$9,IF(Raw!$X93&lt;$A$9,Raw!S93,-999),-999),-999),-999),-999),-999)</f>
        <v>2.715468</v>
      </c>
      <c r="M93" s="9">
        <f>Raw!Q93</f>
        <v>0.98914800000000003</v>
      </c>
      <c r="N93" s="9">
        <f>IF(Raw!$G93&gt;$C$8,IF(Raw!$Q93&gt;$C$8,IF(Raw!$N93&gt;$C$9,IF(Raw!$N93&lt;$A$9,IF(Raw!$X93&gt;$C$9,IF(Raw!$X93&lt;$A$9,Raw!V93,-999),-999),-999),-999),-999),-999)</f>
        <v>594.79999999999995</v>
      </c>
      <c r="O93" s="9">
        <f>IF(Raw!$G93&gt;$C$8,IF(Raw!$Q93&gt;$C$8,IF(Raw!$N93&gt;$C$9,IF(Raw!$N93&lt;$A$9,IF(Raw!$X93&gt;$C$9,IF(Raw!$X93&lt;$A$9,Raw!W93,-999),-999),-999),-999),-999),-999)</f>
        <v>1.4959999999999999E-2</v>
      </c>
      <c r="P93" s="9">
        <f>IF(Raw!$G93&gt;$C$8,IF(Raw!$Q93&gt;$C$8,IF(Raw!$N93&gt;$C$9,IF(Raw!$N93&lt;$A$9,IF(Raw!$X93&gt;$C$9,IF(Raw!$X93&lt;$A$9,Raw!X93,-999),-999),-999),-999),-999),-999)</f>
        <v>410</v>
      </c>
      <c r="R93" s="9">
        <f t="shared" si="20"/>
        <v>0.67280799999999985</v>
      </c>
      <c r="S93" s="9">
        <f t="shared" si="21"/>
        <v>0.30483995639499317</v>
      </c>
      <c r="T93" s="9">
        <f t="shared" si="22"/>
        <v>0.94127800000000006</v>
      </c>
      <c r="U93" s="9">
        <f t="shared" si="23"/>
        <v>0.34663564438984368</v>
      </c>
      <c r="V93" s="15">
        <f t="shared" si="16"/>
        <v>0</v>
      </c>
      <c r="X93" s="11">
        <f t="shared" si="24"/>
        <v>2.6126799999999996E+19</v>
      </c>
      <c r="Y93" s="11">
        <f t="shared" si="25"/>
        <v>6.5349999999999995E-18</v>
      </c>
      <c r="Z93" s="11">
        <f t="shared" si="26"/>
        <v>3.7799999999999997E-4</v>
      </c>
      <c r="AA93" s="16">
        <f t="shared" si="27"/>
        <v>6.0626423950311197E-2</v>
      </c>
      <c r="AB93" s="9">
        <f t="shared" si="17"/>
        <v>1.831256319083101</v>
      </c>
      <c r="AC93" s="9">
        <f t="shared" si="18"/>
        <v>0.93937357604968874</v>
      </c>
      <c r="AD93" s="15">
        <f t="shared" si="19"/>
        <v>160.38736494791323</v>
      </c>
      <c r="AE93" s="3">
        <f t="shared" si="28"/>
        <v>786.81399999999974</v>
      </c>
      <c r="AF93" s="2">
        <f t="shared" si="29"/>
        <v>0.25</v>
      </c>
      <c r="AG93" s="9">
        <f t="shared" si="30"/>
        <v>4.2766136615929942E-2</v>
      </c>
      <c r="AH93" s="2">
        <f t="shared" si="31"/>
        <v>2.0694310942656373</v>
      </c>
    </row>
    <row r="94" spans="1:34">
      <c r="A94" s="1">
        <f>Raw!A94</f>
        <v>81</v>
      </c>
      <c r="B94" s="14">
        <f>Raw!B94</f>
        <v>0.46224537037037039</v>
      </c>
      <c r="C94" s="15">
        <f>Raw!C94</f>
        <v>55.7</v>
      </c>
      <c r="D94" s="15">
        <f>IF(C94&gt;0.5,Raw!D94*D$11,-999)</f>
        <v>45.3</v>
      </c>
      <c r="E94" s="9">
        <f>IF(Raw!$G94&gt;$C$8,IF(Raw!$Q94&gt;$C$8,IF(Raw!$N94&gt;$C$9,IF(Raw!$N94&lt;$A$9,IF(Raw!$X94&gt;$C$9,IF(Raw!$X94&lt;$A$9,Raw!H94,-999),-999),-999),-999),-999),-999)</f>
        <v>1.465635</v>
      </c>
      <c r="F94" s="9">
        <f>IF(Raw!$G94&gt;$C$8,IF(Raw!$Q94&gt;$C$8,IF(Raw!$N94&gt;$C$9,IF(Raw!$N94&lt;$A$9,IF(Raw!$X94&gt;$C$9,IF(Raw!$X94&lt;$A$9,Raw!I94,-999),-999),-999),-999),-999),-999)</f>
        <v>2.02555</v>
      </c>
      <c r="G94" s="9">
        <f>Raw!G94</f>
        <v>0.98489599999999999</v>
      </c>
      <c r="H94" s="9">
        <f>IF(Raw!$G94&gt;$C$8,IF(Raw!$Q94&gt;$C$8,IF(Raw!$N94&gt;$C$9,IF(Raw!$N94&lt;$A$9,IF(Raw!$X94&gt;$C$9,IF(Raw!$X94&lt;$A$9,Raw!L94,-999),-999),-999),-999),-999),-999)</f>
        <v>574.70000000000005</v>
      </c>
      <c r="I94" s="9">
        <f>IF(Raw!$G94&gt;$C$8,IF(Raw!$Q94&gt;$C$8,IF(Raw!$N94&gt;$C$9,IF(Raw!$N94&lt;$A$9,IF(Raw!$X94&gt;$C$9,IF(Raw!$X94&lt;$A$9,Raw!M94,-999),-999),-999),-999),-999),-999)</f>
        <v>0.16086400000000001</v>
      </c>
      <c r="J94" s="9">
        <f>IF(Raw!$G94&gt;$C$8,IF(Raw!$Q94&gt;$C$8,IF(Raw!$N94&gt;$C$9,IF(Raw!$N94&lt;$A$9,IF(Raw!$X94&gt;$C$9,IF(Raw!$X94&lt;$A$9,Raw!N94,-999),-999),-999),-999),-999),-999)</f>
        <v>478</v>
      </c>
      <c r="K94" s="9">
        <f>IF(Raw!$G94&gt;$C$8,IF(Raw!$Q94&gt;$C$8,IF(Raw!$N94&gt;$C$9,IF(Raw!$N94&lt;$A$9,IF(Raw!$X94&gt;$C$9,IF(Raw!$X94&lt;$A$9,Raw!R94,-999),-999),-999),-999),-999),-999)</f>
        <v>1.673346</v>
      </c>
      <c r="L94" s="9">
        <f>IF(Raw!$G94&gt;$C$8,IF(Raw!$Q94&gt;$C$8,IF(Raw!$N94&gt;$C$9,IF(Raw!$N94&lt;$A$9,IF(Raw!$X94&gt;$C$9,IF(Raw!$X94&lt;$A$9,Raw!S94,-999),-999),-999),-999),-999),-999)</f>
        <v>2.5507279999999999</v>
      </c>
      <c r="M94" s="9">
        <f>Raw!Q94</f>
        <v>0.98899400000000004</v>
      </c>
      <c r="N94" s="9">
        <f>IF(Raw!$G94&gt;$C$8,IF(Raw!$Q94&gt;$C$8,IF(Raw!$N94&gt;$C$9,IF(Raw!$N94&lt;$A$9,IF(Raw!$X94&gt;$C$9,IF(Raw!$X94&lt;$A$9,Raw!V94,-999),-999),-999),-999),-999),-999)</f>
        <v>578.9</v>
      </c>
      <c r="O94" s="9">
        <f>IF(Raw!$G94&gt;$C$8,IF(Raw!$Q94&gt;$C$8,IF(Raw!$N94&gt;$C$9,IF(Raw!$N94&lt;$A$9,IF(Raw!$X94&gt;$C$9,IF(Raw!$X94&lt;$A$9,Raw!W94,-999),-999),-999),-999),-999),-999)</f>
        <v>6.0000000000000002E-6</v>
      </c>
      <c r="P94" s="9">
        <f>IF(Raw!$G94&gt;$C$8,IF(Raw!$Q94&gt;$C$8,IF(Raw!$N94&gt;$C$9,IF(Raw!$N94&lt;$A$9,IF(Raw!$X94&gt;$C$9,IF(Raw!$X94&lt;$A$9,Raw!X94,-999),-999),-999),-999),-999),-999)</f>
        <v>407</v>
      </c>
      <c r="R94" s="9">
        <f t="shared" si="20"/>
        <v>0.55991499999999994</v>
      </c>
      <c r="S94" s="9">
        <f t="shared" si="21"/>
        <v>0.27642615585890251</v>
      </c>
      <c r="T94" s="9">
        <f t="shared" si="22"/>
        <v>0.87738199999999988</v>
      </c>
      <c r="U94" s="9">
        <f t="shared" si="23"/>
        <v>0.34397317158081925</v>
      </c>
      <c r="V94" s="15">
        <f t="shared" si="16"/>
        <v>0</v>
      </c>
      <c r="X94" s="11">
        <f t="shared" si="24"/>
        <v>2.7270599999999996E+19</v>
      </c>
      <c r="Y94" s="11">
        <f t="shared" si="25"/>
        <v>5.7470000000000003E-18</v>
      </c>
      <c r="Z94" s="11">
        <f t="shared" si="26"/>
        <v>4.7799999999999996E-4</v>
      </c>
      <c r="AA94" s="16">
        <f t="shared" si="27"/>
        <v>6.9693136788425314E-2</v>
      </c>
      <c r="AB94" s="9">
        <f t="shared" si="17"/>
        <v>1.7344935037417022</v>
      </c>
      <c r="AC94" s="9">
        <f t="shared" si="18"/>
        <v>0.93030686321157463</v>
      </c>
      <c r="AD94" s="15">
        <f t="shared" si="19"/>
        <v>145.80154139837933</v>
      </c>
      <c r="AE94" s="3">
        <f t="shared" si="28"/>
        <v>691.9387999999999</v>
      </c>
      <c r="AF94" s="2">
        <f t="shared" si="29"/>
        <v>0.25</v>
      </c>
      <c r="AG94" s="9">
        <f t="shared" si="30"/>
        <v>3.8578322012440505E-2</v>
      </c>
      <c r="AH94" s="2">
        <f t="shared" si="31"/>
        <v>1.8667849250474289</v>
      </c>
    </row>
    <row r="95" spans="1:34">
      <c r="A95" s="1">
        <f>Raw!A95</f>
        <v>82</v>
      </c>
      <c r="B95" s="14">
        <f>Raw!B95</f>
        <v>0.46229166666666671</v>
      </c>
      <c r="C95" s="15">
        <f>Raw!C95</f>
        <v>54.5</v>
      </c>
      <c r="D95" s="15">
        <f>IF(C95&gt;0.5,Raw!D95*D$11,-999)</f>
        <v>48.9</v>
      </c>
      <c r="E95" s="9">
        <f>IF(Raw!$G95&gt;$C$8,IF(Raw!$Q95&gt;$C$8,IF(Raw!$N95&gt;$C$9,IF(Raw!$N95&lt;$A$9,IF(Raw!$X95&gt;$C$9,IF(Raw!$X95&lt;$A$9,Raw!H95,-999),-999),-999),-999),-999),-999)</f>
        <v>1.429262</v>
      </c>
      <c r="F95" s="9">
        <f>IF(Raw!$G95&gt;$C$8,IF(Raw!$Q95&gt;$C$8,IF(Raw!$N95&gt;$C$9,IF(Raw!$N95&lt;$A$9,IF(Raw!$X95&gt;$C$9,IF(Raw!$X95&lt;$A$9,Raw!I95,-999),-999),-999),-999),-999),-999)</f>
        <v>2.0239180000000001</v>
      </c>
      <c r="G95" s="9">
        <f>Raw!G95</f>
        <v>0.98900100000000002</v>
      </c>
      <c r="H95" s="9">
        <f>IF(Raw!$G95&gt;$C$8,IF(Raw!$Q95&gt;$C$8,IF(Raw!$N95&gt;$C$9,IF(Raw!$N95&lt;$A$9,IF(Raw!$X95&gt;$C$9,IF(Raw!$X95&lt;$A$9,Raw!L95,-999),-999),-999),-999),-999),-999)</f>
        <v>633.5</v>
      </c>
      <c r="I95" s="9">
        <f>IF(Raw!$G95&gt;$C$8,IF(Raw!$Q95&gt;$C$8,IF(Raw!$N95&gt;$C$9,IF(Raw!$N95&lt;$A$9,IF(Raw!$X95&gt;$C$9,IF(Raw!$X95&lt;$A$9,Raw!M95,-999),-999),-999),-999),-999),-999)</f>
        <v>9.0000000000000002E-6</v>
      </c>
      <c r="J95" s="9">
        <f>IF(Raw!$G95&gt;$C$8,IF(Raw!$Q95&gt;$C$8,IF(Raw!$N95&gt;$C$9,IF(Raw!$N95&lt;$A$9,IF(Raw!$X95&gt;$C$9,IF(Raw!$X95&lt;$A$9,Raw!N95,-999),-999),-999),-999),-999),-999)</f>
        <v>432</v>
      </c>
      <c r="K95" s="9">
        <f>IF(Raw!$G95&gt;$C$8,IF(Raw!$Q95&gt;$C$8,IF(Raw!$N95&gt;$C$9,IF(Raw!$N95&lt;$A$9,IF(Raw!$X95&gt;$C$9,IF(Raw!$X95&lt;$A$9,Raw!R95,-999),-999),-999),-999),-999),-999)</f>
        <v>1.643556</v>
      </c>
      <c r="L95" s="9">
        <f>IF(Raw!$G95&gt;$C$8,IF(Raw!$Q95&gt;$C$8,IF(Raw!$N95&gt;$C$9,IF(Raw!$N95&lt;$A$9,IF(Raw!$X95&gt;$C$9,IF(Raw!$X95&lt;$A$9,Raw!S95,-999),-999),-999),-999),-999),-999)</f>
        <v>2.4476499999999999</v>
      </c>
      <c r="M95" s="9">
        <f>Raw!Q95</f>
        <v>0.98972099999999996</v>
      </c>
      <c r="N95" s="9">
        <f>IF(Raw!$G95&gt;$C$8,IF(Raw!$Q95&gt;$C$8,IF(Raw!$N95&gt;$C$9,IF(Raw!$N95&lt;$A$9,IF(Raw!$X95&gt;$C$9,IF(Raw!$X95&lt;$A$9,Raw!V95,-999),-999),-999),-999),-999),-999)</f>
        <v>545.6</v>
      </c>
      <c r="O95" s="9">
        <f>IF(Raw!$G95&gt;$C$8,IF(Raw!$Q95&gt;$C$8,IF(Raw!$N95&gt;$C$9,IF(Raw!$N95&lt;$A$9,IF(Raw!$X95&gt;$C$9,IF(Raw!$X95&lt;$A$9,Raw!W95,-999),-999),-999),-999),-999),-999)</f>
        <v>6.0000000000000002E-6</v>
      </c>
      <c r="P95" s="9">
        <f>IF(Raw!$G95&gt;$C$8,IF(Raw!$Q95&gt;$C$8,IF(Raw!$N95&gt;$C$9,IF(Raw!$N95&lt;$A$9,IF(Raw!$X95&gt;$C$9,IF(Raw!$X95&lt;$A$9,Raw!X95,-999),-999),-999),-999),-999),-999)</f>
        <v>446</v>
      </c>
      <c r="R95" s="9">
        <f t="shared" si="20"/>
        <v>0.59465600000000007</v>
      </c>
      <c r="S95" s="9">
        <f t="shared" si="21"/>
        <v>0.29381427508426727</v>
      </c>
      <c r="T95" s="9">
        <f t="shared" si="22"/>
        <v>0.80409399999999986</v>
      </c>
      <c r="U95" s="9">
        <f t="shared" si="23"/>
        <v>0.32851674054705532</v>
      </c>
      <c r="V95" s="15">
        <f t="shared" si="16"/>
        <v>0</v>
      </c>
      <c r="X95" s="11">
        <f t="shared" si="24"/>
        <v>2.9437799999999992E+19</v>
      </c>
      <c r="Y95" s="11">
        <f t="shared" si="25"/>
        <v>6.3349999999999998E-18</v>
      </c>
      <c r="Z95" s="11">
        <f t="shared" si="26"/>
        <v>4.3199999999999998E-4</v>
      </c>
      <c r="AA95" s="16">
        <f t="shared" si="27"/>
        <v>7.4556518057626239E-2</v>
      </c>
      <c r="AB95" s="9">
        <f t="shared" si="17"/>
        <v>1.703506448831029</v>
      </c>
      <c r="AC95" s="9">
        <f t="shared" si="18"/>
        <v>0.92544348194237369</v>
      </c>
      <c r="AD95" s="15">
        <f t="shared" si="19"/>
        <v>172.58453254080146</v>
      </c>
      <c r="AE95" s="3">
        <f t="shared" si="28"/>
        <v>762.73399999999981</v>
      </c>
      <c r="AF95" s="2">
        <f t="shared" si="29"/>
        <v>0.25</v>
      </c>
      <c r="AG95" s="9">
        <f t="shared" si="30"/>
        <v>4.3613006230108692E-2</v>
      </c>
      <c r="AH95" s="2">
        <f t="shared" si="31"/>
        <v>2.1104106741633792</v>
      </c>
    </row>
    <row r="96" spans="1:34">
      <c r="A96" s="1">
        <f>Raw!A96</f>
        <v>83</v>
      </c>
      <c r="B96" s="14">
        <f>Raw!B96</f>
        <v>0.46234953703703702</v>
      </c>
      <c r="C96" s="15">
        <f>Raw!C96</f>
        <v>53.2</v>
      </c>
      <c r="D96" s="15">
        <f>IF(C96&gt;0.5,Raw!D96*D$11,-999)</f>
        <v>51.6</v>
      </c>
      <c r="E96" s="9">
        <f>IF(Raw!$G96&gt;$C$8,IF(Raw!$Q96&gt;$C$8,IF(Raw!$N96&gt;$C$9,IF(Raw!$N96&lt;$A$9,IF(Raw!$X96&gt;$C$9,IF(Raw!$X96&lt;$A$9,Raw!H96,-999),-999),-999),-999),-999),-999)</f>
        <v>1.4580409999999999</v>
      </c>
      <c r="F96" s="9">
        <f>IF(Raw!$G96&gt;$C$8,IF(Raw!$Q96&gt;$C$8,IF(Raw!$N96&gt;$C$9,IF(Raw!$N96&lt;$A$9,IF(Raw!$X96&gt;$C$9,IF(Raw!$X96&lt;$A$9,Raw!I96,-999),-999),-999),-999),-999),-999)</f>
        <v>2.006189</v>
      </c>
      <c r="G96" s="9">
        <f>Raw!G96</f>
        <v>0.98635600000000001</v>
      </c>
      <c r="H96" s="9">
        <f>IF(Raw!$G96&gt;$C$8,IF(Raw!$Q96&gt;$C$8,IF(Raw!$N96&gt;$C$9,IF(Raw!$N96&lt;$A$9,IF(Raw!$X96&gt;$C$9,IF(Raw!$X96&lt;$A$9,Raw!L96,-999),-999),-999),-999),-999),-999)</f>
        <v>605.1</v>
      </c>
      <c r="I96" s="9">
        <f>IF(Raw!$G96&gt;$C$8,IF(Raw!$Q96&gt;$C$8,IF(Raw!$N96&gt;$C$9,IF(Raw!$N96&lt;$A$9,IF(Raw!$X96&gt;$C$9,IF(Raw!$X96&lt;$A$9,Raw!M96,-999),-999),-999),-999),-999),-999)</f>
        <v>0.18093999999999999</v>
      </c>
      <c r="J96" s="9">
        <f>IF(Raw!$G96&gt;$C$8,IF(Raw!$Q96&gt;$C$8,IF(Raw!$N96&gt;$C$9,IF(Raw!$N96&lt;$A$9,IF(Raw!$X96&gt;$C$9,IF(Raw!$X96&lt;$A$9,Raw!N96,-999),-999),-999),-999),-999),-999)</f>
        <v>599</v>
      </c>
      <c r="K96" s="9">
        <f>IF(Raw!$G96&gt;$C$8,IF(Raw!$Q96&gt;$C$8,IF(Raw!$N96&gt;$C$9,IF(Raw!$N96&lt;$A$9,IF(Raw!$X96&gt;$C$9,IF(Raw!$X96&lt;$A$9,Raw!R96,-999),-999),-999),-999),-999),-999)</f>
        <v>1.6015379999999999</v>
      </c>
      <c r="L96" s="9">
        <f>IF(Raw!$G96&gt;$C$8,IF(Raw!$Q96&gt;$C$8,IF(Raw!$N96&gt;$C$9,IF(Raw!$N96&lt;$A$9,IF(Raw!$X96&gt;$C$9,IF(Raw!$X96&lt;$A$9,Raw!S96,-999),-999),-999),-999),-999),-999)</f>
        <v>2.4134609999999999</v>
      </c>
      <c r="M96" s="9">
        <f>Raw!Q96</f>
        <v>0.99023399999999995</v>
      </c>
      <c r="N96" s="9">
        <f>IF(Raw!$G96&gt;$C$8,IF(Raw!$Q96&gt;$C$8,IF(Raw!$N96&gt;$C$9,IF(Raw!$N96&lt;$A$9,IF(Raw!$X96&gt;$C$9,IF(Raw!$X96&lt;$A$9,Raw!V96,-999),-999),-999),-999),-999),-999)</f>
        <v>583.70000000000005</v>
      </c>
      <c r="O96" s="9">
        <f>IF(Raw!$G96&gt;$C$8,IF(Raw!$Q96&gt;$C$8,IF(Raw!$N96&gt;$C$9,IF(Raw!$N96&lt;$A$9,IF(Raw!$X96&gt;$C$9,IF(Raw!$X96&lt;$A$9,Raw!W96,-999),-999),-999),-999),-999),-999)</f>
        <v>2.0999999999999999E-5</v>
      </c>
      <c r="P96" s="9">
        <f>IF(Raw!$G96&gt;$C$8,IF(Raw!$Q96&gt;$C$8,IF(Raw!$N96&gt;$C$9,IF(Raw!$N96&lt;$A$9,IF(Raw!$X96&gt;$C$9,IF(Raw!$X96&lt;$A$9,Raw!X96,-999),-999),-999),-999),-999),-999)</f>
        <v>445</v>
      </c>
      <c r="R96" s="9">
        <f t="shared" si="20"/>
        <v>0.54814800000000008</v>
      </c>
      <c r="S96" s="9">
        <f t="shared" si="21"/>
        <v>0.27322849442400493</v>
      </c>
      <c r="T96" s="9">
        <f t="shared" si="22"/>
        <v>0.81192299999999995</v>
      </c>
      <c r="U96" s="9">
        <f t="shared" si="23"/>
        <v>0.33641438581356814</v>
      </c>
      <c r="V96" s="15">
        <f t="shared" si="16"/>
        <v>0</v>
      </c>
      <c r="X96" s="11">
        <f t="shared" si="24"/>
        <v>3.10632E+19</v>
      </c>
      <c r="Y96" s="11">
        <f t="shared" si="25"/>
        <v>6.0509999999999996E-18</v>
      </c>
      <c r="Z96" s="11">
        <f t="shared" si="26"/>
        <v>5.9899999999999992E-4</v>
      </c>
      <c r="AA96" s="16">
        <f t="shared" si="27"/>
        <v>0.10119638082209201</v>
      </c>
      <c r="AB96" s="9">
        <f t="shared" si="17"/>
        <v>1.6837016691062152</v>
      </c>
      <c r="AC96" s="9">
        <f t="shared" si="18"/>
        <v>0.89880361917790808</v>
      </c>
      <c r="AD96" s="15">
        <f t="shared" si="19"/>
        <v>168.94220504522877</v>
      </c>
      <c r="AE96" s="3">
        <f t="shared" si="28"/>
        <v>728.54039999999975</v>
      </c>
      <c r="AF96" s="2">
        <f t="shared" si="29"/>
        <v>0.25</v>
      </c>
      <c r="AG96" s="9">
        <f t="shared" si="30"/>
        <v>4.3718913960215794E-2</v>
      </c>
      <c r="AH96" s="2">
        <f t="shared" si="31"/>
        <v>2.1155354941062003</v>
      </c>
    </row>
    <row r="97" spans="1:34">
      <c r="A97" s="1">
        <f>Raw!A97</f>
        <v>84</v>
      </c>
      <c r="B97" s="14">
        <f>Raw!B97</f>
        <v>0.46240740740740738</v>
      </c>
      <c r="C97" s="15">
        <f>Raw!C97</f>
        <v>51.9</v>
      </c>
      <c r="D97" s="15">
        <f>IF(C97&gt;0.5,Raw!D97*D$11,-999)</f>
        <v>57</v>
      </c>
      <c r="E97" s="9">
        <f>IF(Raw!$G97&gt;$C$8,IF(Raw!$Q97&gt;$C$8,IF(Raw!$N97&gt;$C$9,IF(Raw!$N97&lt;$A$9,IF(Raw!$X97&gt;$C$9,IF(Raw!$X97&lt;$A$9,Raw!H97,-999),-999),-999),-999),-999),-999)</f>
        <v>1.4303520000000001</v>
      </c>
      <c r="F97" s="9">
        <f>IF(Raw!$G97&gt;$C$8,IF(Raw!$Q97&gt;$C$8,IF(Raw!$N97&gt;$C$9,IF(Raw!$N97&lt;$A$9,IF(Raw!$X97&gt;$C$9,IF(Raw!$X97&lt;$A$9,Raw!I97,-999),-999),-999),-999),-999),-999)</f>
        <v>2.042602</v>
      </c>
      <c r="G97" s="9">
        <f>Raw!G97</f>
        <v>0.98372700000000002</v>
      </c>
      <c r="H97" s="9">
        <f>IF(Raw!$G97&gt;$C$8,IF(Raw!$Q97&gt;$C$8,IF(Raw!$N97&gt;$C$9,IF(Raw!$N97&lt;$A$9,IF(Raw!$X97&gt;$C$9,IF(Raw!$X97&lt;$A$9,Raw!L97,-999),-999),-999),-999),-999),-999)</f>
        <v>589.9</v>
      </c>
      <c r="I97" s="9">
        <f>IF(Raw!$G97&gt;$C$8,IF(Raw!$Q97&gt;$C$8,IF(Raw!$N97&gt;$C$9,IF(Raw!$N97&lt;$A$9,IF(Raw!$X97&gt;$C$9,IF(Raw!$X97&lt;$A$9,Raw!M97,-999),-999),-999),-999),-999),-999)</f>
        <v>1.0000000000000001E-5</v>
      </c>
      <c r="J97" s="9">
        <f>IF(Raw!$G97&gt;$C$8,IF(Raw!$Q97&gt;$C$8,IF(Raw!$N97&gt;$C$9,IF(Raw!$N97&lt;$A$9,IF(Raw!$X97&gt;$C$9,IF(Raw!$X97&lt;$A$9,Raw!N97,-999),-999),-999),-999),-999),-999)</f>
        <v>586</v>
      </c>
      <c r="K97" s="9">
        <f>IF(Raw!$G97&gt;$C$8,IF(Raw!$Q97&gt;$C$8,IF(Raw!$N97&gt;$C$9,IF(Raw!$N97&lt;$A$9,IF(Raw!$X97&gt;$C$9,IF(Raw!$X97&lt;$A$9,Raw!R97,-999),-999),-999),-999),-999),-999)</f>
        <v>1.6270579999999999</v>
      </c>
      <c r="L97" s="9">
        <f>IF(Raw!$G97&gt;$C$8,IF(Raw!$Q97&gt;$C$8,IF(Raw!$N97&gt;$C$9,IF(Raw!$N97&lt;$A$9,IF(Raw!$X97&gt;$C$9,IF(Raw!$X97&lt;$A$9,Raw!S97,-999),-999),-999),-999),-999),-999)</f>
        <v>2.4734120000000002</v>
      </c>
      <c r="M97" s="9">
        <f>Raw!Q97</f>
        <v>0.99070100000000005</v>
      </c>
      <c r="N97" s="9">
        <f>IF(Raw!$G97&gt;$C$8,IF(Raw!$Q97&gt;$C$8,IF(Raw!$N97&gt;$C$9,IF(Raw!$N97&lt;$A$9,IF(Raw!$X97&gt;$C$9,IF(Raw!$X97&lt;$A$9,Raw!V97,-999),-999),-999),-999),-999),-999)</f>
        <v>552.79999999999995</v>
      </c>
      <c r="O97" s="9">
        <f>IF(Raw!$G97&gt;$C$8,IF(Raw!$Q97&gt;$C$8,IF(Raw!$N97&gt;$C$9,IF(Raw!$N97&lt;$A$9,IF(Raw!$X97&gt;$C$9,IF(Raw!$X97&lt;$A$9,Raw!W97,-999),-999),-999),-999),-999),-999)</f>
        <v>1.1900000000000001E-4</v>
      </c>
      <c r="P97" s="9">
        <f>IF(Raw!$G97&gt;$C$8,IF(Raw!$Q97&gt;$C$8,IF(Raw!$N97&gt;$C$9,IF(Raw!$N97&lt;$A$9,IF(Raw!$X97&gt;$C$9,IF(Raw!$X97&lt;$A$9,Raw!X97,-999),-999),-999),-999),-999),-999)</f>
        <v>408</v>
      </c>
      <c r="R97" s="9">
        <f t="shared" si="20"/>
        <v>0.61224999999999996</v>
      </c>
      <c r="S97" s="9">
        <f t="shared" si="21"/>
        <v>0.29974023329067528</v>
      </c>
      <c r="T97" s="9">
        <f t="shared" si="22"/>
        <v>0.84635400000000027</v>
      </c>
      <c r="U97" s="9">
        <f t="shared" si="23"/>
        <v>0.34218076082755328</v>
      </c>
      <c r="V97" s="15">
        <f t="shared" si="16"/>
        <v>0</v>
      </c>
      <c r="X97" s="11">
        <f t="shared" si="24"/>
        <v>3.4313999999999992E+19</v>
      </c>
      <c r="Y97" s="11">
        <f t="shared" si="25"/>
        <v>5.8989999999999992E-18</v>
      </c>
      <c r="Z97" s="11">
        <f t="shared" si="26"/>
        <v>5.8599999999999993E-4</v>
      </c>
      <c r="AA97" s="16">
        <f t="shared" si="27"/>
        <v>0.10603906729319144</v>
      </c>
      <c r="AB97" s="9">
        <f t="shared" si="17"/>
        <v>1.7168045887598617</v>
      </c>
      <c r="AC97" s="9">
        <f t="shared" si="18"/>
        <v>0.89396093270680843</v>
      </c>
      <c r="AD97" s="15">
        <f t="shared" si="19"/>
        <v>180.95403974947345</v>
      </c>
      <c r="AE97" s="3">
        <f t="shared" si="28"/>
        <v>710.23959999999965</v>
      </c>
      <c r="AF97" s="2">
        <f t="shared" si="29"/>
        <v>0.25</v>
      </c>
      <c r="AG97" s="9">
        <f t="shared" si="30"/>
        <v>4.7629993074072424E-2</v>
      </c>
      <c r="AH97" s="2">
        <f t="shared" si="31"/>
        <v>2.304790577001226</v>
      </c>
    </row>
    <row r="98" spans="1:34">
      <c r="A98" s="1">
        <f>Raw!A98</f>
        <v>85</v>
      </c>
      <c r="B98" s="14">
        <f>Raw!B98</f>
        <v>0.46246527777777779</v>
      </c>
      <c r="C98" s="15">
        <f>Raw!C98</f>
        <v>50.8</v>
      </c>
      <c r="D98" s="15">
        <f>IF(C98&gt;0.5,Raw!D98*D$11,-999)</f>
        <v>59.7</v>
      </c>
      <c r="E98" s="9">
        <f>IF(Raw!$G98&gt;$C$8,IF(Raw!$Q98&gt;$C$8,IF(Raw!$N98&gt;$C$9,IF(Raw!$N98&lt;$A$9,IF(Raw!$X98&gt;$C$9,IF(Raw!$X98&lt;$A$9,Raw!H98,-999),-999),-999),-999),-999),-999)</f>
        <v>1.4342870000000001</v>
      </c>
      <c r="F98" s="9">
        <f>IF(Raw!$G98&gt;$C$8,IF(Raw!$Q98&gt;$C$8,IF(Raw!$N98&gt;$C$9,IF(Raw!$N98&lt;$A$9,IF(Raw!$X98&gt;$C$9,IF(Raw!$X98&lt;$A$9,Raw!I98,-999),-999),-999),-999),-999),-999)</f>
        <v>2.0543260000000001</v>
      </c>
      <c r="G98" s="9">
        <f>Raw!G98</f>
        <v>0.98303499999999999</v>
      </c>
      <c r="H98" s="9">
        <f>IF(Raw!$G98&gt;$C$8,IF(Raw!$Q98&gt;$C$8,IF(Raw!$N98&gt;$C$9,IF(Raw!$N98&lt;$A$9,IF(Raw!$X98&gt;$C$9,IF(Raw!$X98&lt;$A$9,Raw!L98,-999),-999),-999),-999),-999),-999)</f>
        <v>571</v>
      </c>
      <c r="I98" s="9">
        <f>IF(Raw!$G98&gt;$C$8,IF(Raw!$Q98&gt;$C$8,IF(Raw!$N98&gt;$C$9,IF(Raw!$N98&lt;$A$9,IF(Raw!$X98&gt;$C$9,IF(Raw!$X98&lt;$A$9,Raw!M98,-999),-999),-999),-999),-999),-999)</f>
        <v>1.4685999999999999E-2</v>
      </c>
      <c r="J98" s="9">
        <f>IF(Raw!$G98&gt;$C$8,IF(Raw!$Q98&gt;$C$8,IF(Raw!$N98&gt;$C$9,IF(Raw!$N98&lt;$A$9,IF(Raw!$X98&gt;$C$9,IF(Raw!$X98&lt;$A$9,Raw!N98,-999),-999),-999),-999),-999),-999)</f>
        <v>348</v>
      </c>
      <c r="K98" s="9">
        <f>IF(Raw!$G98&gt;$C$8,IF(Raw!$Q98&gt;$C$8,IF(Raw!$N98&gt;$C$9,IF(Raw!$N98&lt;$A$9,IF(Raw!$X98&gt;$C$9,IF(Raw!$X98&lt;$A$9,Raw!R98,-999),-999),-999),-999),-999),-999)</f>
        <v>1.6055470000000001</v>
      </c>
      <c r="L98" s="9">
        <f>IF(Raw!$G98&gt;$C$8,IF(Raw!$Q98&gt;$C$8,IF(Raw!$N98&gt;$C$9,IF(Raw!$N98&lt;$A$9,IF(Raw!$X98&gt;$C$9,IF(Raw!$X98&lt;$A$9,Raw!S98,-999),-999),-999),-999),-999),-999)</f>
        <v>2.3931079999999998</v>
      </c>
      <c r="M98" s="9">
        <f>Raw!Q98</f>
        <v>0.98841199999999996</v>
      </c>
      <c r="N98" s="9">
        <f>IF(Raw!$G98&gt;$C$8,IF(Raw!$Q98&gt;$C$8,IF(Raw!$N98&gt;$C$9,IF(Raw!$N98&lt;$A$9,IF(Raw!$X98&gt;$C$9,IF(Raw!$X98&lt;$A$9,Raw!V98,-999),-999),-999),-999),-999),-999)</f>
        <v>565.4</v>
      </c>
      <c r="O98" s="9">
        <f>IF(Raw!$G98&gt;$C$8,IF(Raw!$Q98&gt;$C$8,IF(Raw!$N98&gt;$C$9,IF(Raw!$N98&lt;$A$9,IF(Raw!$X98&gt;$C$9,IF(Raw!$X98&lt;$A$9,Raw!W98,-999),-999),-999),-999),-999),-999)</f>
        <v>2.9E-5</v>
      </c>
      <c r="P98" s="9">
        <f>IF(Raw!$G98&gt;$C$8,IF(Raw!$Q98&gt;$C$8,IF(Raw!$N98&gt;$C$9,IF(Raw!$N98&lt;$A$9,IF(Raw!$X98&gt;$C$9,IF(Raw!$X98&lt;$A$9,Raw!X98,-999),-999),-999),-999),-999),-999)</f>
        <v>339</v>
      </c>
      <c r="R98" s="9">
        <f t="shared" si="20"/>
        <v>0.62003900000000001</v>
      </c>
      <c r="S98" s="9">
        <f t="shared" si="21"/>
        <v>0.30182113257584237</v>
      </c>
      <c r="T98" s="9">
        <f t="shared" si="22"/>
        <v>0.78756099999999973</v>
      </c>
      <c r="U98" s="9">
        <f t="shared" si="23"/>
        <v>0.32909546915559174</v>
      </c>
      <c r="V98" s="15">
        <f t="shared" si="16"/>
        <v>0</v>
      </c>
      <c r="X98" s="11">
        <f t="shared" si="24"/>
        <v>3.5939399999999996E+19</v>
      </c>
      <c r="Y98" s="11">
        <f t="shared" si="25"/>
        <v>5.7099999999999997E-18</v>
      </c>
      <c r="Z98" s="11">
        <f t="shared" si="26"/>
        <v>3.48E-4</v>
      </c>
      <c r="AA98" s="16">
        <f t="shared" si="27"/>
        <v>6.6654376454128E-2</v>
      </c>
      <c r="AB98" s="9">
        <f t="shared" si="17"/>
        <v>1.6580413873745896</v>
      </c>
      <c r="AC98" s="9">
        <f t="shared" si="18"/>
        <v>0.93334562354587192</v>
      </c>
      <c r="AD98" s="15">
        <f t="shared" si="19"/>
        <v>191.5355645233563</v>
      </c>
      <c r="AE98" s="3">
        <f t="shared" si="28"/>
        <v>687.48399999999981</v>
      </c>
      <c r="AF98" s="2">
        <f t="shared" si="29"/>
        <v>0.25</v>
      </c>
      <c r="AG98" s="9">
        <f t="shared" si="30"/>
        <v>4.8487297282150031E-2</v>
      </c>
      <c r="AH98" s="2">
        <f t="shared" si="31"/>
        <v>2.346275081467307</v>
      </c>
    </row>
    <row r="99" spans="1:34">
      <c r="A99" s="1">
        <f>Raw!A99</f>
        <v>86</v>
      </c>
      <c r="B99" s="14">
        <f>Raw!B99</f>
        <v>0.46252314814814816</v>
      </c>
      <c r="C99" s="15">
        <f>Raw!C99</f>
        <v>49.5</v>
      </c>
      <c r="D99" s="15">
        <f>IF(C99&gt;0.5,Raw!D99*D$11,-999)</f>
        <v>66.099999999999994</v>
      </c>
      <c r="E99" s="9">
        <f>IF(Raw!$G99&gt;$C$8,IF(Raw!$Q99&gt;$C$8,IF(Raw!$N99&gt;$C$9,IF(Raw!$N99&lt;$A$9,IF(Raw!$X99&gt;$C$9,IF(Raw!$X99&lt;$A$9,Raw!H99,-999),-999),-999),-999),-999),-999)</f>
        <v>1.4092199999999999</v>
      </c>
      <c r="F99" s="9">
        <f>IF(Raw!$G99&gt;$C$8,IF(Raw!$Q99&gt;$C$8,IF(Raw!$N99&gt;$C$9,IF(Raw!$N99&lt;$A$9,IF(Raw!$X99&gt;$C$9,IF(Raw!$X99&lt;$A$9,Raw!I99,-999),-999),-999),-999),-999),-999)</f>
        <v>1.9870019999999999</v>
      </c>
      <c r="G99" s="9">
        <f>Raw!G99</f>
        <v>0.98585199999999995</v>
      </c>
      <c r="H99" s="9">
        <f>IF(Raw!$G99&gt;$C$8,IF(Raw!$Q99&gt;$C$8,IF(Raw!$N99&gt;$C$9,IF(Raw!$N99&lt;$A$9,IF(Raw!$X99&gt;$C$9,IF(Raw!$X99&lt;$A$9,Raw!L99,-999),-999),-999),-999),-999),-999)</f>
        <v>550.70000000000005</v>
      </c>
      <c r="I99" s="9">
        <f>IF(Raw!$G99&gt;$C$8,IF(Raw!$Q99&gt;$C$8,IF(Raw!$N99&gt;$C$9,IF(Raw!$N99&lt;$A$9,IF(Raw!$X99&gt;$C$9,IF(Raw!$X99&lt;$A$9,Raw!M99,-999),-999),-999),-999),-999),-999)</f>
        <v>1.9000000000000001E-5</v>
      </c>
      <c r="J99" s="9">
        <f>IF(Raw!$G99&gt;$C$8,IF(Raw!$Q99&gt;$C$8,IF(Raw!$N99&gt;$C$9,IF(Raw!$N99&lt;$A$9,IF(Raw!$X99&gt;$C$9,IF(Raw!$X99&lt;$A$9,Raw!N99,-999),-999),-999),-999),-999),-999)</f>
        <v>704</v>
      </c>
      <c r="K99" s="9">
        <f>IF(Raw!$G99&gt;$C$8,IF(Raw!$Q99&gt;$C$8,IF(Raw!$N99&gt;$C$9,IF(Raw!$N99&lt;$A$9,IF(Raw!$X99&gt;$C$9,IF(Raw!$X99&lt;$A$9,Raw!R99,-999),-999),-999),-999),-999),-999)</f>
        <v>1.577288</v>
      </c>
      <c r="L99" s="9">
        <f>IF(Raw!$G99&gt;$C$8,IF(Raw!$Q99&gt;$C$8,IF(Raw!$N99&gt;$C$9,IF(Raw!$N99&lt;$A$9,IF(Raw!$X99&gt;$C$9,IF(Raw!$X99&lt;$A$9,Raw!S99,-999),-999),-999),-999),-999),-999)</f>
        <v>2.3819629999999998</v>
      </c>
      <c r="M99" s="9">
        <f>Raw!Q99</f>
        <v>0.98733899999999997</v>
      </c>
      <c r="N99" s="9">
        <f>IF(Raw!$G99&gt;$C$8,IF(Raw!$Q99&gt;$C$8,IF(Raw!$N99&gt;$C$9,IF(Raw!$N99&lt;$A$9,IF(Raw!$X99&gt;$C$9,IF(Raw!$X99&lt;$A$9,Raw!V99,-999),-999),-999),-999),-999),-999)</f>
        <v>544.79999999999995</v>
      </c>
      <c r="O99" s="9">
        <f>IF(Raw!$G99&gt;$C$8,IF(Raw!$Q99&gt;$C$8,IF(Raw!$N99&gt;$C$9,IF(Raw!$N99&lt;$A$9,IF(Raw!$X99&gt;$C$9,IF(Raw!$X99&lt;$A$9,Raw!W99,-999),-999),-999),-999),-999),-999)</f>
        <v>1.7E-5</v>
      </c>
      <c r="P99" s="9">
        <f>IF(Raw!$G99&gt;$C$8,IF(Raw!$Q99&gt;$C$8,IF(Raw!$N99&gt;$C$9,IF(Raw!$N99&lt;$A$9,IF(Raw!$X99&gt;$C$9,IF(Raw!$X99&lt;$A$9,Raw!X99,-999),-999),-999),-999),-999),-999)</f>
        <v>380</v>
      </c>
      <c r="R99" s="9">
        <f t="shared" si="20"/>
        <v>0.57778200000000002</v>
      </c>
      <c r="S99" s="9">
        <f t="shared" si="21"/>
        <v>0.290780784317278</v>
      </c>
      <c r="T99" s="9">
        <f t="shared" si="22"/>
        <v>0.80467499999999981</v>
      </c>
      <c r="U99" s="9">
        <f t="shared" si="23"/>
        <v>0.3378201088765862</v>
      </c>
      <c r="V99" s="15">
        <f t="shared" si="16"/>
        <v>0</v>
      </c>
      <c r="X99" s="11">
        <f t="shared" si="24"/>
        <v>3.9792199999999984E+19</v>
      </c>
      <c r="Y99" s="11">
        <f t="shared" si="25"/>
        <v>5.507E-18</v>
      </c>
      <c r="Z99" s="11">
        <f t="shared" si="26"/>
        <v>7.0399999999999998E-4</v>
      </c>
      <c r="AA99" s="16">
        <f t="shared" si="27"/>
        <v>0.13365269359521334</v>
      </c>
      <c r="AB99" s="9">
        <f t="shared" si="17"/>
        <v>1.6848349812187282</v>
      </c>
      <c r="AC99" s="9">
        <f t="shared" si="18"/>
        <v>0.86634730640478674</v>
      </c>
      <c r="AD99" s="15">
        <f t="shared" si="19"/>
        <v>189.8475761295644</v>
      </c>
      <c r="AE99" s="3">
        <f t="shared" si="28"/>
        <v>663.04279999999983</v>
      </c>
      <c r="AF99" s="2">
        <f t="shared" si="29"/>
        <v>0.25</v>
      </c>
      <c r="AG99" s="9">
        <f t="shared" si="30"/>
        <v>4.9334099106188793E-2</v>
      </c>
      <c r="AH99" s="2">
        <f t="shared" si="31"/>
        <v>2.3872513810354548</v>
      </c>
    </row>
    <row r="100" spans="1:34">
      <c r="A100" s="1">
        <f>Raw!A100</f>
        <v>87</v>
      </c>
      <c r="B100" s="14">
        <f>Raw!B100</f>
        <v>0.46256944444444442</v>
      </c>
      <c r="C100" s="15">
        <f>Raw!C100</f>
        <v>48.3</v>
      </c>
      <c r="D100" s="15">
        <f>IF(C100&gt;0.5,Raw!D100*D$11,-999)</f>
        <v>71.5</v>
      </c>
      <c r="E100" s="9">
        <f>IF(Raw!$G100&gt;$C$8,IF(Raw!$Q100&gt;$C$8,IF(Raw!$N100&gt;$C$9,IF(Raw!$N100&lt;$A$9,IF(Raw!$X100&gt;$C$9,IF(Raw!$X100&lt;$A$9,Raw!H100,-999),-999),-999),-999),-999),-999)</f>
        <v>1.3967499999999999</v>
      </c>
      <c r="F100" s="9">
        <f>IF(Raw!$G100&gt;$C$8,IF(Raw!$Q100&gt;$C$8,IF(Raw!$N100&gt;$C$9,IF(Raw!$N100&lt;$A$9,IF(Raw!$X100&gt;$C$9,IF(Raw!$X100&lt;$A$9,Raw!I100,-999),-999),-999),-999),-999),-999)</f>
        <v>1.923862</v>
      </c>
      <c r="G100" s="9">
        <f>Raw!G100</f>
        <v>0.97876200000000002</v>
      </c>
      <c r="H100" s="9">
        <f>IF(Raw!$G100&gt;$C$8,IF(Raw!$Q100&gt;$C$8,IF(Raw!$N100&gt;$C$9,IF(Raw!$N100&lt;$A$9,IF(Raw!$X100&gt;$C$9,IF(Raw!$X100&lt;$A$9,Raw!L100,-999),-999),-999),-999),-999),-999)</f>
        <v>559.70000000000005</v>
      </c>
      <c r="I100" s="9">
        <f>IF(Raw!$G100&gt;$C$8,IF(Raw!$Q100&gt;$C$8,IF(Raw!$N100&gt;$C$9,IF(Raw!$N100&lt;$A$9,IF(Raw!$X100&gt;$C$9,IF(Raw!$X100&lt;$A$9,Raw!M100,-999),-999),-999),-999),-999),-999)</f>
        <v>1.2E-5</v>
      </c>
      <c r="J100" s="9">
        <f>IF(Raw!$G100&gt;$C$8,IF(Raw!$Q100&gt;$C$8,IF(Raw!$N100&gt;$C$9,IF(Raw!$N100&lt;$A$9,IF(Raw!$X100&gt;$C$9,IF(Raw!$X100&lt;$A$9,Raw!N100,-999),-999),-999),-999),-999),-999)</f>
        <v>407</v>
      </c>
      <c r="K100" s="9">
        <f>IF(Raw!$G100&gt;$C$8,IF(Raw!$Q100&gt;$C$8,IF(Raw!$N100&gt;$C$9,IF(Raw!$N100&lt;$A$9,IF(Raw!$X100&gt;$C$9,IF(Raw!$X100&lt;$A$9,Raw!R100,-999),-999),-999),-999),-999),-999)</f>
        <v>1.581135</v>
      </c>
      <c r="L100" s="9">
        <f>IF(Raw!$G100&gt;$C$8,IF(Raw!$Q100&gt;$C$8,IF(Raw!$N100&gt;$C$9,IF(Raw!$N100&lt;$A$9,IF(Raw!$X100&gt;$C$9,IF(Raw!$X100&lt;$A$9,Raw!S100,-999),-999),-999),-999),-999),-999)</f>
        <v>2.3513350000000002</v>
      </c>
      <c r="M100" s="9">
        <f>Raw!Q100</f>
        <v>0.98721199999999998</v>
      </c>
      <c r="N100" s="9">
        <f>IF(Raw!$G100&gt;$C$8,IF(Raw!$Q100&gt;$C$8,IF(Raw!$N100&gt;$C$9,IF(Raw!$N100&lt;$A$9,IF(Raw!$X100&gt;$C$9,IF(Raw!$X100&lt;$A$9,Raw!V100,-999),-999),-999),-999),-999),-999)</f>
        <v>540.79999999999995</v>
      </c>
      <c r="O100" s="9">
        <f>IF(Raw!$G100&gt;$C$8,IF(Raw!$Q100&gt;$C$8,IF(Raw!$N100&gt;$C$9,IF(Raw!$N100&lt;$A$9,IF(Raw!$X100&gt;$C$9,IF(Raw!$X100&lt;$A$9,Raw!W100,-999),-999),-999),-999),-999),-999)</f>
        <v>6.0000000000000002E-6</v>
      </c>
      <c r="P100" s="9">
        <f>IF(Raw!$G100&gt;$C$8,IF(Raw!$Q100&gt;$C$8,IF(Raw!$N100&gt;$C$9,IF(Raw!$N100&lt;$A$9,IF(Raw!$X100&gt;$C$9,IF(Raw!$X100&lt;$A$9,Raw!X100,-999),-999),-999),-999),-999),-999)</f>
        <v>396</v>
      </c>
      <c r="R100" s="9">
        <f t="shared" si="20"/>
        <v>0.52711200000000002</v>
      </c>
      <c r="S100" s="9">
        <f t="shared" si="21"/>
        <v>0.27398638779704576</v>
      </c>
      <c r="T100" s="9">
        <f t="shared" si="22"/>
        <v>0.77020000000000022</v>
      </c>
      <c r="U100" s="9">
        <f t="shared" si="23"/>
        <v>0.32755859968911283</v>
      </c>
      <c r="V100" s="15">
        <f t="shared" si="16"/>
        <v>0</v>
      </c>
      <c r="X100" s="11">
        <f t="shared" si="24"/>
        <v>4.3042999999999984E+19</v>
      </c>
      <c r="Y100" s="11">
        <f t="shared" si="25"/>
        <v>5.5970000000000003E-18</v>
      </c>
      <c r="Z100" s="11">
        <f t="shared" si="26"/>
        <v>4.0699999999999997E-4</v>
      </c>
      <c r="AA100" s="16">
        <f t="shared" si="27"/>
        <v>8.9295529646220284E-2</v>
      </c>
      <c r="AB100" s="9">
        <f t="shared" si="17"/>
        <v>1.6499104169335188</v>
      </c>
      <c r="AC100" s="9">
        <f t="shared" si="18"/>
        <v>0.91070447035377977</v>
      </c>
      <c r="AD100" s="15">
        <f t="shared" si="19"/>
        <v>219.39933574009899</v>
      </c>
      <c r="AE100" s="3">
        <f t="shared" si="28"/>
        <v>673.87879999999984</v>
      </c>
      <c r="AF100" s="2">
        <f t="shared" si="29"/>
        <v>0.25</v>
      </c>
      <c r="AG100" s="9">
        <f t="shared" si="30"/>
        <v>5.5281645529037193E-2</v>
      </c>
      <c r="AH100" s="2">
        <f t="shared" si="31"/>
        <v>2.6750500571834941</v>
      </c>
    </row>
    <row r="101" spans="1:34">
      <c r="A101" s="1">
        <f>Raw!A101</f>
        <v>88</v>
      </c>
      <c r="B101" s="14">
        <f>Raw!B101</f>
        <v>0.46262731481481478</v>
      </c>
      <c r="C101" s="15">
        <f>Raw!C101</f>
        <v>47.4</v>
      </c>
      <c r="D101" s="15">
        <f>IF(C101&gt;0.5,Raw!D101*D$11,-999)</f>
        <v>75.099999999999994</v>
      </c>
      <c r="E101" s="9">
        <f>IF(Raw!$G101&gt;$C$8,IF(Raw!$Q101&gt;$C$8,IF(Raw!$N101&gt;$C$9,IF(Raw!$N101&lt;$A$9,IF(Raw!$X101&gt;$C$9,IF(Raw!$X101&lt;$A$9,Raw!H101,-999),-999),-999),-999),-999),-999)</f>
        <v>1.409551</v>
      </c>
      <c r="F101" s="9">
        <f>IF(Raw!$G101&gt;$C$8,IF(Raw!$Q101&gt;$C$8,IF(Raw!$N101&gt;$C$9,IF(Raw!$N101&lt;$A$9,IF(Raw!$X101&gt;$C$9,IF(Raw!$X101&lt;$A$9,Raw!I101,-999),-999),-999),-999),-999),-999)</f>
        <v>1.929819</v>
      </c>
      <c r="G101" s="9">
        <f>Raw!G101</f>
        <v>0.98869499999999999</v>
      </c>
      <c r="H101" s="9">
        <f>IF(Raw!$G101&gt;$C$8,IF(Raw!$Q101&gt;$C$8,IF(Raw!$N101&gt;$C$9,IF(Raw!$N101&lt;$A$9,IF(Raw!$X101&gt;$C$9,IF(Raw!$X101&lt;$A$9,Raw!L101,-999),-999),-999),-999),-999),-999)</f>
        <v>587.70000000000005</v>
      </c>
      <c r="I101" s="9">
        <f>IF(Raw!$G101&gt;$C$8,IF(Raw!$Q101&gt;$C$8,IF(Raw!$N101&gt;$C$9,IF(Raw!$N101&lt;$A$9,IF(Raw!$X101&gt;$C$9,IF(Raw!$X101&lt;$A$9,Raw!M101,-999),-999),-999),-999),-999),-999)</f>
        <v>6.6106999999999999E-2</v>
      </c>
      <c r="J101" s="9">
        <f>IF(Raw!$G101&gt;$C$8,IF(Raw!$Q101&gt;$C$8,IF(Raw!$N101&gt;$C$9,IF(Raw!$N101&lt;$A$9,IF(Raw!$X101&gt;$C$9,IF(Raw!$X101&lt;$A$9,Raw!N101,-999),-999),-999),-999),-999),-999)</f>
        <v>494</v>
      </c>
      <c r="K101" s="9">
        <f>IF(Raw!$G101&gt;$C$8,IF(Raw!$Q101&gt;$C$8,IF(Raw!$N101&gt;$C$9,IF(Raw!$N101&lt;$A$9,IF(Raw!$X101&gt;$C$9,IF(Raw!$X101&lt;$A$9,Raw!R101,-999),-999),-999),-999),-999),-999)</f>
        <v>1.5864590000000001</v>
      </c>
      <c r="L101" s="9">
        <f>IF(Raw!$G101&gt;$C$8,IF(Raw!$Q101&gt;$C$8,IF(Raw!$N101&gt;$C$9,IF(Raw!$N101&lt;$A$9,IF(Raw!$X101&gt;$C$9,IF(Raw!$X101&lt;$A$9,Raw!S101,-999),-999),-999),-999),-999),-999)</f>
        <v>2.3103389999999999</v>
      </c>
      <c r="M101" s="9">
        <f>Raw!Q101</f>
        <v>0.98591499999999999</v>
      </c>
      <c r="N101" s="9">
        <f>IF(Raw!$G101&gt;$C$8,IF(Raw!$Q101&gt;$C$8,IF(Raw!$N101&gt;$C$9,IF(Raw!$N101&lt;$A$9,IF(Raw!$X101&gt;$C$9,IF(Raw!$X101&lt;$A$9,Raw!V101,-999),-999),-999),-999),-999),-999)</f>
        <v>520.5</v>
      </c>
      <c r="O101" s="9">
        <f>IF(Raw!$G101&gt;$C$8,IF(Raw!$Q101&gt;$C$8,IF(Raw!$N101&gt;$C$9,IF(Raw!$N101&lt;$A$9,IF(Raw!$X101&gt;$C$9,IF(Raw!$X101&lt;$A$9,Raw!W101,-999),-999),-999),-999),-999),-999)</f>
        <v>2.5000000000000001E-5</v>
      </c>
      <c r="P101" s="9">
        <f>IF(Raw!$G101&gt;$C$8,IF(Raw!$Q101&gt;$C$8,IF(Raw!$N101&gt;$C$9,IF(Raw!$N101&lt;$A$9,IF(Raw!$X101&gt;$C$9,IF(Raw!$X101&lt;$A$9,Raw!X101,-999),-999),-999),-999),-999),-999)</f>
        <v>582</v>
      </c>
      <c r="R101" s="9">
        <f t="shared" si="20"/>
        <v>0.52026799999999995</v>
      </c>
      <c r="S101" s="9">
        <f t="shared" si="21"/>
        <v>0.26959419510327132</v>
      </c>
      <c r="T101" s="9">
        <f t="shared" si="22"/>
        <v>0.72387999999999986</v>
      </c>
      <c r="U101" s="9">
        <f t="shared" si="23"/>
        <v>0.31332198434948288</v>
      </c>
      <c r="V101" s="15">
        <f t="shared" si="16"/>
        <v>0</v>
      </c>
      <c r="X101" s="11">
        <f t="shared" si="24"/>
        <v>4.5210199999999984E+19</v>
      </c>
      <c r="Y101" s="11">
        <f t="shared" si="25"/>
        <v>5.8770000000000004E-18</v>
      </c>
      <c r="Z101" s="11">
        <f t="shared" si="26"/>
        <v>4.9399999999999997E-4</v>
      </c>
      <c r="AA101" s="16">
        <f t="shared" si="27"/>
        <v>0.11602676497237101</v>
      </c>
      <c r="AB101" s="9">
        <f t="shared" si="17"/>
        <v>1.6704484546281999</v>
      </c>
      <c r="AC101" s="9">
        <f t="shared" si="18"/>
        <v>0.88397323502762903</v>
      </c>
      <c r="AD101" s="15">
        <f t="shared" si="19"/>
        <v>234.87199387119637</v>
      </c>
      <c r="AE101" s="3">
        <f t="shared" si="28"/>
        <v>707.59079999999983</v>
      </c>
      <c r="AF101" s="2">
        <f t="shared" si="29"/>
        <v>0.25</v>
      </c>
      <c r="AG101" s="9">
        <f t="shared" si="30"/>
        <v>5.6608122452186785E-2</v>
      </c>
      <c r="AH101" s="2">
        <f t="shared" si="31"/>
        <v>2.7392375851625608</v>
      </c>
    </row>
    <row r="102" spans="1:34">
      <c r="A102" s="1">
        <f>Raw!A102</f>
        <v>89</v>
      </c>
      <c r="B102" s="14">
        <f>Raw!B102</f>
        <v>0.4626851851851852</v>
      </c>
      <c r="C102" s="15">
        <f>Raw!C102</f>
        <v>45.9</v>
      </c>
      <c r="D102" s="15">
        <f>IF(C102&gt;0.5,Raw!D102*D$11,-999)</f>
        <v>85.1</v>
      </c>
      <c r="E102" s="9">
        <f>IF(Raw!$G102&gt;$C$8,IF(Raw!$Q102&gt;$C$8,IF(Raw!$N102&gt;$C$9,IF(Raw!$N102&lt;$A$9,IF(Raw!$X102&gt;$C$9,IF(Raw!$X102&lt;$A$9,Raw!H102,-999),-999),-999),-999),-999),-999)</f>
        <v>1.426555</v>
      </c>
      <c r="F102" s="9">
        <f>IF(Raw!$G102&gt;$C$8,IF(Raw!$Q102&gt;$C$8,IF(Raw!$N102&gt;$C$9,IF(Raw!$N102&lt;$A$9,IF(Raw!$X102&gt;$C$9,IF(Raw!$X102&lt;$A$9,Raw!I102,-999),-999),-999),-999),-999),-999)</f>
        <v>1.939424</v>
      </c>
      <c r="G102" s="9">
        <f>Raw!G102</f>
        <v>0.99071200000000004</v>
      </c>
      <c r="H102" s="9">
        <f>IF(Raw!$G102&gt;$C$8,IF(Raw!$Q102&gt;$C$8,IF(Raw!$N102&gt;$C$9,IF(Raw!$N102&lt;$A$9,IF(Raw!$X102&gt;$C$9,IF(Raw!$X102&lt;$A$9,Raw!L102,-999),-999),-999),-999),-999),-999)</f>
        <v>534.9</v>
      </c>
      <c r="I102" s="9">
        <f>IF(Raw!$G102&gt;$C$8,IF(Raw!$Q102&gt;$C$8,IF(Raw!$N102&gt;$C$9,IF(Raw!$N102&lt;$A$9,IF(Raw!$X102&gt;$C$9,IF(Raw!$X102&lt;$A$9,Raw!M102,-999),-999),-999),-999),-999),-999)</f>
        <v>0.14976</v>
      </c>
      <c r="J102" s="9">
        <f>IF(Raw!$G102&gt;$C$8,IF(Raw!$Q102&gt;$C$8,IF(Raw!$N102&gt;$C$9,IF(Raw!$N102&lt;$A$9,IF(Raw!$X102&gt;$C$9,IF(Raw!$X102&lt;$A$9,Raw!N102,-999),-999),-999),-999),-999),-999)</f>
        <v>482</v>
      </c>
      <c r="K102" s="9">
        <f>IF(Raw!$G102&gt;$C$8,IF(Raw!$Q102&gt;$C$8,IF(Raw!$N102&gt;$C$9,IF(Raw!$N102&lt;$A$9,IF(Raw!$X102&gt;$C$9,IF(Raw!$X102&lt;$A$9,Raw!R102,-999),-999),-999),-999),-999),-999)</f>
        <v>1.483077</v>
      </c>
      <c r="L102" s="9">
        <f>IF(Raw!$G102&gt;$C$8,IF(Raw!$Q102&gt;$C$8,IF(Raw!$N102&gt;$C$9,IF(Raw!$N102&lt;$A$9,IF(Raw!$X102&gt;$C$9,IF(Raw!$X102&lt;$A$9,Raw!S102,-999),-999),-999),-999),-999),-999)</f>
        <v>2.168736</v>
      </c>
      <c r="M102" s="9">
        <f>Raw!Q102</f>
        <v>0.98365499999999995</v>
      </c>
      <c r="N102" s="9">
        <f>IF(Raw!$G102&gt;$C$8,IF(Raw!$Q102&gt;$C$8,IF(Raw!$N102&gt;$C$9,IF(Raw!$N102&lt;$A$9,IF(Raw!$X102&gt;$C$9,IF(Raw!$X102&lt;$A$9,Raw!V102,-999),-999),-999),-999),-999),-999)</f>
        <v>635.4</v>
      </c>
      <c r="O102" s="9">
        <f>IF(Raw!$G102&gt;$C$8,IF(Raw!$Q102&gt;$C$8,IF(Raw!$N102&gt;$C$9,IF(Raw!$N102&lt;$A$9,IF(Raw!$X102&gt;$C$9,IF(Raw!$X102&lt;$A$9,Raw!W102,-999),-999),-999),-999),-999),-999)</f>
        <v>9.2689999999999995E-2</v>
      </c>
      <c r="P102" s="9">
        <f>IF(Raw!$G102&gt;$C$8,IF(Raw!$Q102&gt;$C$8,IF(Raw!$N102&gt;$C$9,IF(Raw!$N102&lt;$A$9,IF(Raw!$X102&gt;$C$9,IF(Raw!$X102&lt;$A$9,Raw!X102,-999),-999),-999),-999),-999),-999)</f>
        <v>507</v>
      </c>
      <c r="R102" s="9">
        <f t="shared" si="20"/>
        <v>0.51286900000000002</v>
      </c>
      <c r="S102" s="9">
        <f t="shared" si="21"/>
        <v>0.26444397924332175</v>
      </c>
      <c r="T102" s="9">
        <f t="shared" si="22"/>
        <v>0.68565900000000002</v>
      </c>
      <c r="U102" s="9">
        <f t="shared" si="23"/>
        <v>0.31615604665574787</v>
      </c>
      <c r="V102" s="15">
        <f t="shared" si="16"/>
        <v>0</v>
      </c>
      <c r="X102" s="11">
        <f t="shared" si="24"/>
        <v>5.1230199999999984E+19</v>
      </c>
      <c r="Y102" s="11">
        <f t="shared" si="25"/>
        <v>5.3489999999999998E-18</v>
      </c>
      <c r="Z102" s="11">
        <f t="shared" si="26"/>
        <v>4.8199999999999995E-4</v>
      </c>
      <c r="AA102" s="16">
        <f t="shared" si="27"/>
        <v>0.11667224724478045</v>
      </c>
      <c r="AB102" s="9">
        <f t="shared" si="17"/>
        <v>1.5630743763736088</v>
      </c>
      <c r="AC102" s="9">
        <f t="shared" si="18"/>
        <v>0.88332775275521969</v>
      </c>
      <c r="AD102" s="15">
        <f t="shared" si="19"/>
        <v>242.05860424228317</v>
      </c>
      <c r="AE102" s="3">
        <f t="shared" si="28"/>
        <v>644.01959999999985</v>
      </c>
      <c r="AF102" s="2">
        <f t="shared" si="29"/>
        <v>0.25</v>
      </c>
      <c r="AG102" s="9">
        <f t="shared" si="30"/>
        <v>5.8867916443268067E-2</v>
      </c>
      <c r="AH102" s="2">
        <f t="shared" si="31"/>
        <v>2.8485878403370322</v>
      </c>
    </row>
    <row r="103" spans="1:34">
      <c r="A103" s="1">
        <f>Raw!A103</f>
        <v>90</v>
      </c>
      <c r="B103" s="14">
        <f>Raw!B103</f>
        <v>0.46274305555555556</v>
      </c>
      <c r="C103" s="15">
        <f>Raw!C103</f>
        <v>45</v>
      </c>
      <c r="D103" s="15">
        <f>IF(C103&gt;0.5,Raw!D103*D$11,-999)</f>
        <v>86</v>
      </c>
      <c r="E103" s="9">
        <f>IF(Raw!$G103&gt;$C$8,IF(Raw!$Q103&gt;$C$8,IF(Raw!$N103&gt;$C$9,IF(Raw!$N103&lt;$A$9,IF(Raw!$X103&gt;$C$9,IF(Raw!$X103&lt;$A$9,Raw!H103,-999),-999),-999),-999),-999),-999)</f>
        <v>1.421009</v>
      </c>
      <c r="F103" s="9">
        <f>IF(Raw!$G103&gt;$C$8,IF(Raw!$Q103&gt;$C$8,IF(Raw!$N103&gt;$C$9,IF(Raw!$N103&lt;$A$9,IF(Raw!$X103&gt;$C$9,IF(Raw!$X103&lt;$A$9,Raw!I103,-999),-999),-999),-999),-999),-999)</f>
        <v>1.8749370000000001</v>
      </c>
      <c r="G103" s="9">
        <f>Raw!G103</f>
        <v>0.97600200000000004</v>
      </c>
      <c r="H103" s="9">
        <f>IF(Raw!$G103&gt;$C$8,IF(Raw!$Q103&gt;$C$8,IF(Raw!$N103&gt;$C$9,IF(Raw!$N103&lt;$A$9,IF(Raw!$X103&gt;$C$9,IF(Raw!$X103&lt;$A$9,Raw!L103,-999),-999),-999),-999),-999),-999)</f>
        <v>540.9</v>
      </c>
      <c r="I103" s="9">
        <f>IF(Raw!$G103&gt;$C$8,IF(Raw!$Q103&gt;$C$8,IF(Raw!$N103&gt;$C$9,IF(Raw!$N103&lt;$A$9,IF(Raw!$X103&gt;$C$9,IF(Raw!$X103&lt;$A$9,Raw!M103,-999),-999),-999),-999),-999),-999)</f>
        <v>0.17507700000000001</v>
      </c>
      <c r="J103" s="9">
        <f>IF(Raw!$G103&gt;$C$8,IF(Raw!$Q103&gt;$C$8,IF(Raw!$N103&gt;$C$9,IF(Raw!$N103&lt;$A$9,IF(Raw!$X103&gt;$C$9,IF(Raw!$X103&lt;$A$9,Raw!N103,-999),-999),-999),-999),-999),-999)</f>
        <v>322</v>
      </c>
      <c r="K103" s="9">
        <f>IF(Raw!$G103&gt;$C$8,IF(Raw!$Q103&gt;$C$8,IF(Raw!$N103&gt;$C$9,IF(Raw!$N103&lt;$A$9,IF(Raw!$X103&gt;$C$9,IF(Raw!$X103&lt;$A$9,Raw!R103,-999),-999),-999),-999),-999),-999)</f>
        <v>1.5523720000000001</v>
      </c>
      <c r="L103" s="9">
        <f>IF(Raw!$G103&gt;$C$8,IF(Raw!$Q103&gt;$C$8,IF(Raw!$N103&gt;$C$9,IF(Raw!$N103&lt;$A$9,IF(Raw!$X103&gt;$C$9,IF(Raw!$X103&lt;$A$9,Raw!S103,-999),-999),-999),-999),-999),-999)</f>
        <v>2.3396509999999999</v>
      </c>
      <c r="M103" s="9">
        <f>Raw!Q103</f>
        <v>0.99171799999999999</v>
      </c>
      <c r="N103" s="9">
        <f>IF(Raw!$G103&gt;$C$8,IF(Raw!$Q103&gt;$C$8,IF(Raw!$N103&gt;$C$9,IF(Raw!$N103&lt;$A$9,IF(Raw!$X103&gt;$C$9,IF(Raw!$X103&lt;$A$9,Raw!V103,-999),-999),-999),-999),-999),-999)</f>
        <v>521.29999999999995</v>
      </c>
      <c r="O103" s="9">
        <f>IF(Raw!$G103&gt;$C$8,IF(Raw!$Q103&gt;$C$8,IF(Raw!$N103&gt;$C$9,IF(Raw!$N103&lt;$A$9,IF(Raw!$X103&gt;$C$9,IF(Raw!$X103&lt;$A$9,Raw!W103,-999),-999),-999),-999),-999),-999)</f>
        <v>3.9999999999999998E-6</v>
      </c>
      <c r="P103" s="9">
        <f>IF(Raw!$G103&gt;$C$8,IF(Raw!$Q103&gt;$C$8,IF(Raw!$N103&gt;$C$9,IF(Raw!$N103&lt;$A$9,IF(Raw!$X103&gt;$C$9,IF(Raw!$X103&lt;$A$9,Raw!X103,-999),-999),-999),-999),-999),-999)</f>
        <v>640</v>
      </c>
      <c r="R103" s="9">
        <f t="shared" si="20"/>
        <v>0.45392800000000011</v>
      </c>
      <c r="S103" s="9">
        <f t="shared" si="21"/>
        <v>0.24210306799641806</v>
      </c>
      <c r="T103" s="9">
        <f t="shared" si="22"/>
        <v>0.78727899999999984</v>
      </c>
      <c r="U103" s="9">
        <f t="shared" si="23"/>
        <v>0.33649420362267701</v>
      </c>
      <c r="V103" s="15">
        <f t="shared" si="16"/>
        <v>0</v>
      </c>
      <c r="X103" s="11">
        <f t="shared" si="24"/>
        <v>5.1771999999999984E+19</v>
      </c>
      <c r="Y103" s="11">
        <f t="shared" si="25"/>
        <v>5.4089999999999995E-18</v>
      </c>
      <c r="Z103" s="11">
        <f t="shared" si="26"/>
        <v>3.2199999999999997E-4</v>
      </c>
      <c r="AA103" s="16">
        <f t="shared" si="27"/>
        <v>8.2712870948849299E-2</v>
      </c>
      <c r="AB103" s="9">
        <f t="shared" si="17"/>
        <v>1.6174901063277392</v>
      </c>
      <c r="AC103" s="9">
        <f t="shared" si="18"/>
        <v>0.91728712905115073</v>
      </c>
      <c r="AD103" s="15">
        <f t="shared" si="19"/>
        <v>256.87227002748233</v>
      </c>
      <c r="AE103" s="3">
        <f t="shared" si="28"/>
        <v>651.24359999999979</v>
      </c>
      <c r="AF103" s="2">
        <f t="shared" si="29"/>
        <v>0.25</v>
      </c>
      <c r="AG103" s="9">
        <f t="shared" si="30"/>
        <v>6.6489253796651465E-2</v>
      </c>
      <c r="AH103" s="2">
        <f t="shared" si="31"/>
        <v>3.2173803885305237</v>
      </c>
    </row>
    <row r="104" spans="1:34">
      <c r="A104" s="1">
        <f>Raw!A104</f>
        <v>91</v>
      </c>
      <c r="B104" s="14">
        <f>Raw!B104</f>
        <v>0.46278935185185183</v>
      </c>
      <c r="C104" s="15">
        <f>Raw!C104</f>
        <v>43.9</v>
      </c>
      <c r="D104" s="15">
        <f>IF(C104&gt;0.5,Raw!D104*D$11,-999)</f>
        <v>92.3</v>
      </c>
      <c r="E104" s="9">
        <f>IF(Raw!$G104&gt;$C$8,IF(Raw!$Q104&gt;$C$8,IF(Raw!$N104&gt;$C$9,IF(Raw!$N104&lt;$A$9,IF(Raw!$X104&gt;$C$9,IF(Raw!$X104&lt;$A$9,Raw!H104,-999),-999),-999),-999),-999),-999)</f>
        <v>1.4043540000000001</v>
      </c>
      <c r="F104" s="9">
        <f>IF(Raw!$G104&gt;$C$8,IF(Raw!$Q104&gt;$C$8,IF(Raw!$N104&gt;$C$9,IF(Raw!$N104&lt;$A$9,IF(Raw!$X104&gt;$C$9,IF(Raw!$X104&lt;$A$9,Raw!I104,-999),-999),-999),-999),-999),-999)</f>
        <v>1.883969</v>
      </c>
      <c r="G104" s="9">
        <f>Raw!G104</f>
        <v>0.98015399999999997</v>
      </c>
      <c r="H104" s="9">
        <f>IF(Raw!$G104&gt;$C$8,IF(Raw!$Q104&gt;$C$8,IF(Raw!$N104&gt;$C$9,IF(Raw!$N104&lt;$A$9,IF(Raw!$X104&gt;$C$9,IF(Raw!$X104&lt;$A$9,Raw!L104,-999),-999),-999),-999),-999),-999)</f>
        <v>510</v>
      </c>
      <c r="I104" s="9">
        <f>IF(Raw!$G104&gt;$C$8,IF(Raw!$Q104&gt;$C$8,IF(Raw!$N104&gt;$C$9,IF(Raw!$N104&lt;$A$9,IF(Raw!$X104&gt;$C$9,IF(Raw!$X104&lt;$A$9,Raw!M104,-999),-999),-999),-999),-999),-999)</f>
        <v>7.9999999999999996E-6</v>
      </c>
      <c r="J104" s="9">
        <f>IF(Raw!$G104&gt;$C$8,IF(Raw!$Q104&gt;$C$8,IF(Raw!$N104&gt;$C$9,IF(Raw!$N104&lt;$A$9,IF(Raw!$X104&gt;$C$9,IF(Raw!$X104&lt;$A$9,Raw!N104,-999),-999),-999),-999),-999),-999)</f>
        <v>542</v>
      </c>
      <c r="K104" s="9">
        <f>IF(Raw!$G104&gt;$C$8,IF(Raw!$Q104&gt;$C$8,IF(Raw!$N104&gt;$C$9,IF(Raw!$N104&lt;$A$9,IF(Raw!$X104&gt;$C$9,IF(Raw!$X104&lt;$A$9,Raw!R104,-999),-999),-999),-999),-999),-999)</f>
        <v>1.4940310000000001</v>
      </c>
      <c r="L104" s="9">
        <f>IF(Raw!$G104&gt;$C$8,IF(Raw!$Q104&gt;$C$8,IF(Raw!$N104&gt;$C$9,IF(Raw!$N104&lt;$A$9,IF(Raw!$X104&gt;$C$9,IF(Raw!$X104&lt;$A$9,Raw!S104,-999),-999),-999),-999),-999),-999)</f>
        <v>2.1820210000000002</v>
      </c>
      <c r="M104" s="9">
        <f>Raw!Q104</f>
        <v>0.98881799999999997</v>
      </c>
      <c r="N104" s="9">
        <f>IF(Raw!$G104&gt;$C$8,IF(Raw!$Q104&gt;$C$8,IF(Raw!$N104&gt;$C$9,IF(Raw!$N104&lt;$A$9,IF(Raw!$X104&gt;$C$9,IF(Raw!$X104&lt;$A$9,Raw!V104,-999),-999),-999),-999),-999),-999)</f>
        <v>578.6</v>
      </c>
      <c r="O104" s="9">
        <f>IF(Raw!$G104&gt;$C$8,IF(Raw!$Q104&gt;$C$8,IF(Raw!$N104&gt;$C$9,IF(Raw!$N104&lt;$A$9,IF(Raw!$X104&gt;$C$9,IF(Raw!$X104&lt;$A$9,Raw!W104,-999),-999),-999),-999),-999),-999)</f>
        <v>1.5999999999999999E-5</v>
      </c>
      <c r="P104" s="9">
        <f>IF(Raw!$G104&gt;$C$8,IF(Raw!$Q104&gt;$C$8,IF(Raw!$N104&gt;$C$9,IF(Raw!$N104&lt;$A$9,IF(Raw!$X104&gt;$C$9,IF(Raw!$X104&lt;$A$9,Raw!X104,-999),-999),-999),-999),-999),-999)</f>
        <v>419</v>
      </c>
      <c r="R104" s="9">
        <f t="shared" si="20"/>
        <v>0.4796149999999999</v>
      </c>
      <c r="S104" s="9">
        <f t="shared" si="21"/>
        <v>0.25457690652022402</v>
      </c>
      <c r="T104" s="9">
        <f t="shared" si="22"/>
        <v>0.6879900000000001</v>
      </c>
      <c r="U104" s="9">
        <f t="shared" si="23"/>
        <v>0.31529944028952978</v>
      </c>
      <c r="V104" s="15">
        <f t="shared" si="16"/>
        <v>0</v>
      </c>
      <c r="X104" s="11">
        <f t="shared" si="24"/>
        <v>5.5564599999999984E+19</v>
      </c>
      <c r="Y104" s="11">
        <f t="shared" si="25"/>
        <v>5.0999999999999998E-18</v>
      </c>
      <c r="Z104" s="11">
        <f t="shared" si="26"/>
        <v>5.4199999999999995E-4</v>
      </c>
      <c r="AA104" s="16">
        <f t="shared" si="27"/>
        <v>0.13314214350804118</v>
      </c>
      <c r="AB104" s="9">
        <f t="shared" si="17"/>
        <v>1.5856314633120974</v>
      </c>
      <c r="AC104" s="9">
        <f t="shared" si="18"/>
        <v>0.86685785649195879</v>
      </c>
      <c r="AD104" s="15">
        <f t="shared" si="19"/>
        <v>245.64971126944866</v>
      </c>
      <c r="AE104" s="3">
        <f t="shared" si="28"/>
        <v>614.03999999999985</v>
      </c>
      <c r="AF104" s="2">
        <f t="shared" si="29"/>
        <v>0.25</v>
      </c>
      <c r="AG104" s="9">
        <f t="shared" si="30"/>
        <v>5.9579397285032115E-2</v>
      </c>
      <c r="AH104" s="2">
        <f t="shared" si="31"/>
        <v>2.883016027997368</v>
      </c>
    </row>
    <row r="105" spans="1:34">
      <c r="A105" s="1">
        <f>Raw!A105</f>
        <v>92</v>
      </c>
      <c r="B105" s="14">
        <f>Raw!B105</f>
        <v>0.46284722222222219</v>
      </c>
      <c r="C105" s="15">
        <f>Raw!C105</f>
        <v>42.8</v>
      </c>
      <c r="D105" s="15">
        <f>IF(C105&gt;0.5,Raw!D105*D$11,-999)</f>
        <v>95.9</v>
      </c>
      <c r="E105" s="9">
        <f>IF(Raw!$G105&gt;$C$8,IF(Raw!$Q105&gt;$C$8,IF(Raw!$N105&gt;$C$9,IF(Raw!$N105&lt;$A$9,IF(Raw!$X105&gt;$C$9,IF(Raw!$X105&lt;$A$9,Raw!H105,-999),-999),-999),-999),-999),-999)</f>
        <v>1.4039159999999999</v>
      </c>
      <c r="F105" s="9">
        <f>IF(Raw!$G105&gt;$C$8,IF(Raw!$Q105&gt;$C$8,IF(Raw!$N105&gt;$C$9,IF(Raw!$N105&lt;$A$9,IF(Raw!$X105&gt;$C$9,IF(Raw!$X105&lt;$A$9,Raw!I105,-999),-999),-999),-999),-999),-999)</f>
        <v>1.8722540000000001</v>
      </c>
      <c r="G105" s="9">
        <f>Raw!G105</f>
        <v>0.971692</v>
      </c>
      <c r="H105" s="9">
        <f>IF(Raw!$G105&gt;$C$8,IF(Raw!$Q105&gt;$C$8,IF(Raw!$N105&gt;$C$9,IF(Raw!$N105&lt;$A$9,IF(Raw!$X105&gt;$C$9,IF(Raw!$X105&lt;$A$9,Raw!L105,-999),-999),-999),-999),-999),-999)</f>
        <v>514.4</v>
      </c>
      <c r="I105" s="9">
        <f>IF(Raw!$G105&gt;$C$8,IF(Raw!$Q105&gt;$C$8,IF(Raw!$N105&gt;$C$9,IF(Raw!$N105&lt;$A$9,IF(Raw!$X105&gt;$C$9,IF(Raw!$X105&lt;$A$9,Raw!M105,-999),-999),-999),-999),-999),-999)</f>
        <v>5.2845000000000003E-2</v>
      </c>
      <c r="J105" s="9">
        <f>IF(Raw!$G105&gt;$C$8,IF(Raw!$Q105&gt;$C$8,IF(Raw!$N105&gt;$C$9,IF(Raw!$N105&lt;$A$9,IF(Raw!$X105&gt;$C$9,IF(Raw!$X105&lt;$A$9,Raw!N105,-999),-999),-999),-999),-999),-999)</f>
        <v>325</v>
      </c>
      <c r="K105" s="9">
        <f>IF(Raw!$G105&gt;$C$8,IF(Raw!$Q105&gt;$C$8,IF(Raw!$N105&gt;$C$9,IF(Raw!$N105&lt;$A$9,IF(Raw!$X105&gt;$C$9,IF(Raw!$X105&lt;$A$9,Raw!R105,-999),-999),-999),-999),-999),-999)</f>
        <v>1.5233749999999999</v>
      </c>
      <c r="L105" s="9">
        <f>IF(Raw!$G105&gt;$C$8,IF(Raw!$Q105&gt;$C$8,IF(Raw!$N105&gt;$C$9,IF(Raw!$N105&lt;$A$9,IF(Raw!$X105&gt;$C$9,IF(Raw!$X105&lt;$A$9,Raw!S105,-999),-999),-999),-999),-999),-999)</f>
        <v>2.2711619999999999</v>
      </c>
      <c r="M105" s="9">
        <f>Raw!Q105</f>
        <v>0.98025899999999999</v>
      </c>
      <c r="N105" s="9">
        <f>IF(Raw!$G105&gt;$C$8,IF(Raw!$Q105&gt;$C$8,IF(Raw!$N105&gt;$C$9,IF(Raw!$N105&lt;$A$9,IF(Raw!$X105&gt;$C$9,IF(Raw!$X105&lt;$A$9,Raw!V105,-999),-999),-999),-999),-999),-999)</f>
        <v>529</v>
      </c>
      <c r="O105" s="9">
        <f>IF(Raw!$G105&gt;$C$8,IF(Raw!$Q105&gt;$C$8,IF(Raw!$N105&gt;$C$9,IF(Raw!$N105&lt;$A$9,IF(Raw!$X105&gt;$C$9,IF(Raw!$X105&lt;$A$9,Raw!W105,-999),-999),-999),-999),-999),-999)</f>
        <v>5.0000000000000004E-6</v>
      </c>
      <c r="P105" s="9">
        <f>IF(Raw!$G105&gt;$C$8,IF(Raw!$Q105&gt;$C$8,IF(Raw!$N105&gt;$C$9,IF(Raw!$N105&lt;$A$9,IF(Raw!$X105&gt;$C$9,IF(Raw!$X105&lt;$A$9,Raw!X105,-999),-999),-999),-999),-999),-999)</f>
        <v>312</v>
      </c>
      <c r="R105" s="9">
        <f t="shared" si="20"/>
        <v>0.46833800000000014</v>
      </c>
      <c r="S105" s="9">
        <f t="shared" si="21"/>
        <v>0.25014661472214783</v>
      </c>
      <c r="T105" s="9">
        <f t="shared" si="22"/>
        <v>0.74778699999999998</v>
      </c>
      <c r="U105" s="9">
        <f t="shared" si="23"/>
        <v>0.32925304315588233</v>
      </c>
      <c r="V105" s="15">
        <f t="shared" si="16"/>
        <v>0</v>
      </c>
      <c r="X105" s="11">
        <f t="shared" si="24"/>
        <v>5.7731799999999992E+19</v>
      </c>
      <c r="Y105" s="11">
        <f t="shared" si="25"/>
        <v>5.1439999999999997E-18</v>
      </c>
      <c r="Z105" s="11">
        <f t="shared" si="26"/>
        <v>3.2499999999999999E-4</v>
      </c>
      <c r="AA105" s="16">
        <f t="shared" si="27"/>
        <v>8.8020622767383871E-2</v>
      </c>
      <c r="AB105" s="9">
        <f t="shared" si="17"/>
        <v>1.5891956774373537</v>
      </c>
      <c r="AC105" s="9">
        <f t="shared" si="18"/>
        <v>0.91197937723261602</v>
      </c>
      <c r="AD105" s="15">
        <f t="shared" si="19"/>
        <v>270.83268543810419</v>
      </c>
      <c r="AE105" s="3">
        <f t="shared" si="28"/>
        <v>619.33759999999984</v>
      </c>
      <c r="AF105" s="2">
        <f t="shared" si="29"/>
        <v>0.25</v>
      </c>
      <c r="AG105" s="9">
        <f t="shared" si="30"/>
        <v>6.859421989736586E-2</v>
      </c>
      <c r="AH105" s="2">
        <f t="shared" si="31"/>
        <v>3.3192386026664917</v>
      </c>
    </row>
    <row r="106" spans="1:34">
      <c r="A106" s="1">
        <f>Raw!A106</f>
        <v>93</v>
      </c>
      <c r="B106" s="14">
        <f>Raw!B106</f>
        <v>0.4629050925925926</v>
      </c>
      <c r="C106" s="15">
        <f>Raw!C106</f>
        <v>41.5</v>
      </c>
      <c r="D106" s="15">
        <f>IF(C106&gt;0.5,Raw!D106*D$11,-999)</f>
        <v>99.6</v>
      </c>
      <c r="E106" s="9">
        <f>IF(Raw!$G106&gt;$C$8,IF(Raw!$Q106&gt;$C$8,IF(Raw!$N106&gt;$C$9,IF(Raw!$N106&lt;$A$9,IF(Raw!$X106&gt;$C$9,IF(Raw!$X106&lt;$A$9,Raw!H106,-999),-999),-999),-999),-999),-999)</f>
        <v>1.402088</v>
      </c>
      <c r="F106" s="9">
        <f>IF(Raw!$G106&gt;$C$8,IF(Raw!$Q106&gt;$C$8,IF(Raw!$N106&gt;$C$9,IF(Raw!$N106&lt;$A$9,IF(Raw!$X106&gt;$C$9,IF(Raw!$X106&lt;$A$9,Raw!I106,-999),-999),-999),-999),-999),-999)</f>
        <v>1.831496</v>
      </c>
      <c r="G106" s="9">
        <f>Raw!G106</f>
        <v>0.98240400000000005</v>
      </c>
      <c r="H106" s="9">
        <f>IF(Raw!$G106&gt;$C$8,IF(Raw!$Q106&gt;$C$8,IF(Raw!$N106&gt;$C$9,IF(Raw!$N106&lt;$A$9,IF(Raw!$X106&gt;$C$9,IF(Raw!$X106&lt;$A$9,Raw!L106,-999),-999),-999),-999),-999),-999)</f>
        <v>463.5</v>
      </c>
      <c r="I106" s="9">
        <f>IF(Raw!$G106&gt;$C$8,IF(Raw!$Q106&gt;$C$8,IF(Raw!$N106&gt;$C$9,IF(Raw!$N106&lt;$A$9,IF(Raw!$X106&gt;$C$9,IF(Raw!$X106&lt;$A$9,Raw!M106,-999),-999),-999),-999),-999),-999)</f>
        <v>1.7E-5</v>
      </c>
      <c r="J106" s="9">
        <f>IF(Raw!$G106&gt;$C$8,IF(Raw!$Q106&gt;$C$8,IF(Raw!$N106&gt;$C$9,IF(Raw!$N106&lt;$A$9,IF(Raw!$X106&gt;$C$9,IF(Raw!$X106&lt;$A$9,Raw!N106,-999),-999),-999),-999),-999),-999)</f>
        <v>412</v>
      </c>
      <c r="K106" s="9">
        <f>IF(Raw!$G106&gt;$C$8,IF(Raw!$Q106&gt;$C$8,IF(Raw!$N106&gt;$C$9,IF(Raw!$N106&lt;$A$9,IF(Raw!$X106&gt;$C$9,IF(Raw!$X106&lt;$A$9,Raw!R106,-999),-999),-999),-999),-999),-999)</f>
        <v>1.5244439999999999</v>
      </c>
      <c r="L106" s="9">
        <f>IF(Raw!$G106&gt;$C$8,IF(Raw!$Q106&gt;$C$8,IF(Raw!$N106&gt;$C$9,IF(Raw!$N106&lt;$A$9,IF(Raw!$X106&gt;$C$9,IF(Raw!$X106&lt;$A$9,Raw!S106,-999),-999),-999),-999),-999),-999)</f>
        <v>2.1528879999999999</v>
      </c>
      <c r="M106" s="9">
        <f>Raw!Q106</f>
        <v>0.98373299999999997</v>
      </c>
      <c r="N106" s="9">
        <f>IF(Raw!$G106&gt;$C$8,IF(Raw!$Q106&gt;$C$8,IF(Raw!$N106&gt;$C$9,IF(Raw!$N106&lt;$A$9,IF(Raw!$X106&gt;$C$9,IF(Raw!$X106&lt;$A$9,Raw!V106,-999),-999),-999),-999),-999),-999)</f>
        <v>534.4</v>
      </c>
      <c r="O106" s="9">
        <f>IF(Raw!$G106&gt;$C$8,IF(Raw!$Q106&gt;$C$8,IF(Raw!$N106&gt;$C$9,IF(Raw!$N106&lt;$A$9,IF(Raw!$X106&gt;$C$9,IF(Raw!$X106&lt;$A$9,Raw!W106,-999),-999),-999),-999),-999),-999)</f>
        <v>3.6000000000000001E-5</v>
      </c>
      <c r="P106" s="9">
        <f>IF(Raw!$G106&gt;$C$8,IF(Raw!$Q106&gt;$C$8,IF(Raw!$N106&gt;$C$9,IF(Raw!$N106&lt;$A$9,IF(Raw!$X106&gt;$C$9,IF(Raw!$X106&lt;$A$9,Raw!X106,-999),-999),-999),-999),-999),-999)</f>
        <v>401</v>
      </c>
      <c r="R106" s="9">
        <f t="shared" si="20"/>
        <v>0.42940800000000001</v>
      </c>
      <c r="S106" s="9">
        <f t="shared" si="21"/>
        <v>0.2344575145127262</v>
      </c>
      <c r="T106" s="9">
        <f t="shared" si="22"/>
        <v>0.628444</v>
      </c>
      <c r="U106" s="9">
        <f t="shared" si="23"/>
        <v>0.2919074285332075</v>
      </c>
      <c r="V106" s="15">
        <f t="shared" si="16"/>
        <v>0</v>
      </c>
      <c r="X106" s="11">
        <f t="shared" si="24"/>
        <v>5.9959199999999984E+19</v>
      </c>
      <c r="Y106" s="11">
        <f t="shared" si="25"/>
        <v>4.6349999999999996E-18</v>
      </c>
      <c r="Z106" s="11">
        <f t="shared" si="26"/>
        <v>4.1199999999999999E-4</v>
      </c>
      <c r="AA106" s="16">
        <f t="shared" si="27"/>
        <v>0.10273607958999167</v>
      </c>
      <c r="AB106" s="9">
        <f t="shared" si="17"/>
        <v>1.5890078728018526</v>
      </c>
      <c r="AC106" s="9">
        <f t="shared" si="18"/>
        <v>0.89726392041000835</v>
      </c>
      <c r="AD106" s="15">
        <f t="shared" si="19"/>
        <v>249.35941648056232</v>
      </c>
      <c r="AE106" s="3">
        <f t="shared" si="28"/>
        <v>558.05399999999975</v>
      </c>
      <c r="AF106" s="2">
        <f t="shared" si="29"/>
        <v>0.25</v>
      </c>
      <c r="AG106" s="9">
        <f t="shared" si="30"/>
        <v>5.5992204650293899E-2</v>
      </c>
      <c r="AH106" s="2">
        <f t="shared" si="31"/>
        <v>2.7094336432681665</v>
      </c>
    </row>
    <row r="107" spans="1:34">
      <c r="A107" s="1">
        <f>Raw!A107</f>
        <v>94</v>
      </c>
      <c r="B107" s="14">
        <f>Raw!B107</f>
        <v>0.46296296296296297</v>
      </c>
      <c r="C107" s="15">
        <f>Raw!C107</f>
        <v>40.200000000000003</v>
      </c>
      <c r="D107" s="15">
        <f>IF(C107&gt;0.5,Raw!D107*D$11,-999)</f>
        <v>103.2</v>
      </c>
      <c r="E107" s="9">
        <f>IF(Raw!$G107&gt;$C$8,IF(Raw!$Q107&gt;$C$8,IF(Raw!$N107&gt;$C$9,IF(Raw!$N107&lt;$A$9,IF(Raw!$X107&gt;$C$9,IF(Raw!$X107&lt;$A$9,Raw!H107,-999),-999),-999),-999),-999),-999)</f>
        <v>1.355785</v>
      </c>
      <c r="F107" s="9">
        <f>IF(Raw!$G107&gt;$C$8,IF(Raw!$Q107&gt;$C$8,IF(Raw!$N107&gt;$C$9,IF(Raw!$N107&lt;$A$9,IF(Raw!$X107&gt;$C$9,IF(Raw!$X107&lt;$A$9,Raw!I107,-999),-999),-999),-999),-999),-999)</f>
        <v>1.7957019999999999</v>
      </c>
      <c r="G107" s="9">
        <f>Raw!G107</f>
        <v>0.97325499999999998</v>
      </c>
      <c r="H107" s="9">
        <f>IF(Raw!$G107&gt;$C$8,IF(Raw!$Q107&gt;$C$8,IF(Raw!$N107&gt;$C$9,IF(Raw!$N107&lt;$A$9,IF(Raw!$X107&gt;$C$9,IF(Raw!$X107&lt;$A$9,Raw!L107,-999),-999),-999),-999),-999),-999)</f>
        <v>543.70000000000005</v>
      </c>
      <c r="I107" s="9">
        <f>IF(Raw!$G107&gt;$C$8,IF(Raw!$Q107&gt;$C$8,IF(Raw!$N107&gt;$C$9,IF(Raw!$N107&lt;$A$9,IF(Raw!$X107&gt;$C$9,IF(Raw!$X107&lt;$A$9,Raw!M107,-999),-999),-999),-999),-999),-999)</f>
        <v>0.115787</v>
      </c>
      <c r="J107" s="9">
        <f>IF(Raw!$G107&gt;$C$8,IF(Raw!$Q107&gt;$C$8,IF(Raw!$N107&gt;$C$9,IF(Raw!$N107&lt;$A$9,IF(Raw!$X107&gt;$C$9,IF(Raw!$X107&lt;$A$9,Raw!N107,-999),-999),-999),-999),-999),-999)</f>
        <v>716</v>
      </c>
      <c r="K107" s="9">
        <f>IF(Raw!$G107&gt;$C$8,IF(Raw!$Q107&gt;$C$8,IF(Raw!$N107&gt;$C$9,IF(Raw!$N107&lt;$A$9,IF(Raw!$X107&gt;$C$9,IF(Raw!$X107&lt;$A$9,Raw!R107,-999),-999),-999),-999),-999),-999)</f>
        <v>1.5255300000000001</v>
      </c>
      <c r="L107" s="9">
        <f>IF(Raw!$G107&gt;$C$8,IF(Raw!$Q107&gt;$C$8,IF(Raw!$N107&gt;$C$9,IF(Raw!$N107&lt;$A$9,IF(Raw!$X107&gt;$C$9,IF(Raw!$X107&lt;$A$9,Raw!S107,-999),-999),-999),-999),-999),-999)</f>
        <v>2.2265609999999998</v>
      </c>
      <c r="M107" s="9">
        <f>Raw!Q107</f>
        <v>0.98529900000000004</v>
      </c>
      <c r="N107" s="9">
        <f>IF(Raw!$G107&gt;$C$8,IF(Raw!$Q107&gt;$C$8,IF(Raw!$N107&gt;$C$9,IF(Raw!$N107&lt;$A$9,IF(Raw!$X107&gt;$C$9,IF(Raw!$X107&lt;$A$9,Raw!V107,-999),-999),-999),-999),-999),-999)</f>
        <v>513.70000000000005</v>
      </c>
      <c r="O107" s="9">
        <f>IF(Raw!$G107&gt;$C$8,IF(Raw!$Q107&gt;$C$8,IF(Raw!$N107&gt;$C$9,IF(Raw!$N107&lt;$A$9,IF(Raw!$X107&gt;$C$9,IF(Raw!$X107&lt;$A$9,Raw!W107,-999),-999),-999),-999),-999),-999)</f>
        <v>6.0000000000000002E-6</v>
      </c>
      <c r="P107" s="9">
        <f>IF(Raw!$G107&gt;$C$8,IF(Raw!$Q107&gt;$C$8,IF(Raw!$N107&gt;$C$9,IF(Raw!$N107&lt;$A$9,IF(Raw!$X107&gt;$C$9,IF(Raw!$X107&lt;$A$9,Raw!X107,-999),-999),-999),-999),-999),-999)</f>
        <v>652</v>
      </c>
      <c r="R107" s="9">
        <f t="shared" si="20"/>
        <v>0.43991699999999989</v>
      </c>
      <c r="S107" s="9">
        <f t="shared" si="21"/>
        <v>0.24498329901063756</v>
      </c>
      <c r="T107" s="9">
        <f t="shared" si="22"/>
        <v>0.70103099999999974</v>
      </c>
      <c r="U107" s="9">
        <f t="shared" si="23"/>
        <v>0.31484922263526571</v>
      </c>
      <c r="V107" s="15">
        <f t="shared" si="16"/>
        <v>0</v>
      </c>
      <c r="X107" s="11">
        <f t="shared" si="24"/>
        <v>6.21264E+19</v>
      </c>
      <c r="Y107" s="11">
        <f t="shared" si="25"/>
        <v>5.4370000000000004E-18</v>
      </c>
      <c r="Z107" s="11">
        <f t="shared" si="26"/>
        <v>7.1599999999999995E-4</v>
      </c>
      <c r="AA107" s="16">
        <f t="shared" si="27"/>
        <v>0.1947506539495738</v>
      </c>
      <c r="AB107" s="9">
        <f t="shared" si="17"/>
        <v>1.6620562456889236</v>
      </c>
      <c r="AC107" s="9">
        <f t="shared" si="18"/>
        <v>0.80524934605042631</v>
      </c>
      <c r="AD107" s="15">
        <f t="shared" si="19"/>
        <v>271.99812004130422</v>
      </c>
      <c r="AE107" s="3">
        <f t="shared" si="28"/>
        <v>654.61479999999983</v>
      </c>
      <c r="AF107" s="2">
        <f t="shared" si="29"/>
        <v>0.25</v>
      </c>
      <c r="AG107" s="9">
        <f t="shared" si="30"/>
        <v>6.5875689733275636E-2</v>
      </c>
      <c r="AH107" s="2">
        <f t="shared" si="31"/>
        <v>3.1876903428180245</v>
      </c>
    </row>
    <row r="108" spans="1:34">
      <c r="A108" s="1">
        <f>Raw!A108</f>
        <v>95</v>
      </c>
      <c r="B108" s="14">
        <f>Raw!B108</f>
        <v>0.46302083333333338</v>
      </c>
      <c r="C108" s="15">
        <f>Raw!C108</f>
        <v>39.200000000000003</v>
      </c>
      <c r="D108" s="15">
        <f>IF(C108&gt;0.5,Raw!D108*D$11,-999)</f>
        <v>106.8</v>
      </c>
      <c r="E108" s="9">
        <f>IF(Raw!$G108&gt;$C$8,IF(Raw!$Q108&gt;$C$8,IF(Raw!$N108&gt;$C$9,IF(Raw!$N108&lt;$A$9,IF(Raw!$X108&gt;$C$9,IF(Raw!$X108&lt;$A$9,Raw!H108,-999),-999),-999),-999),-999),-999)</f>
        <v>1.373678</v>
      </c>
      <c r="F108" s="9">
        <f>IF(Raw!$G108&gt;$C$8,IF(Raw!$Q108&gt;$C$8,IF(Raw!$N108&gt;$C$9,IF(Raw!$N108&lt;$A$9,IF(Raw!$X108&gt;$C$9,IF(Raw!$X108&lt;$A$9,Raw!I108,-999),-999),-999),-999),-999),-999)</f>
        <v>1.767587</v>
      </c>
      <c r="G108" s="9">
        <f>Raw!G108</f>
        <v>0.96513499999999997</v>
      </c>
      <c r="H108" s="9">
        <f>IF(Raw!$G108&gt;$C$8,IF(Raw!$Q108&gt;$C$8,IF(Raw!$N108&gt;$C$9,IF(Raw!$N108&lt;$A$9,IF(Raw!$X108&gt;$C$9,IF(Raw!$X108&lt;$A$9,Raw!L108,-999),-999),-999),-999),-999),-999)</f>
        <v>511.3</v>
      </c>
      <c r="I108" s="9">
        <f>IF(Raw!$G108&gt;$C$8,IF(Raw!$Q108&gt;$C$8,IF(Raw!$N108&gt;$C$9,IF(Raw!$N108&lt;$A$9,IF(Raw!$X108&gt;$C$9,IF(Raw!$X108&lt;$A$9,Raw!M108,-999),-999),-999),-999),-999),-999)</f>
        <v>0.213916</v>
      </c>
      <c r="J108" s="9">
        <f>IF(Raw!$G108&gt;$C$8,IF(Raw!$Q108&gt;$C$8,IF(Raw!$N108&gt;$C$9,IF(Raw!$N108&lt;$A$9,IF(Raw!$X108&gt;$C$9,IF(Raw!$X108&lt;$A$9,Raw!N108,-999),-999),-999),-999),-999),-999)</f>
        <v>457</v>
      </c>
      <c r="K108" s="9">
        <f>IF(Raw!$G108&gt;$C$8,IF(Raw!$Q108&gt;$C$8,IF(Raw!$N108&gt;$C$9,IF(Raw!$N108&lt;$A$9,IF(Raw!$X108&gt;$C$9,IF(Raw!$X108&lt;$A$9,Raw!R108,-999),-999),-999),-999),-999),-999)</f>
        <v>1.4672240000000001</v>
      </c>
      <c r="L108" s="9">
        <f>IF(Raw!$G108&gt;$C$8,IF(Raw!$Q108&gt;$C$8,IF(Raw!$N108&gt;$C$9,IF(Raw!$N108&lt;$A$9,IF(Raw!$X108&gt;$C$9,IF(Raw!$X108&lt;$A$9,Raw!S108,-999),-999),-999),-999),-999),-999)</f>
        <v>2.113747</v>
      </c>
      <c r="M108" s="9">
        <f>Raw!Q108</f>
        <v>0.98140300000000003</v>
      </c>
      <c r="N108" s="9">
        <f>IF(Raw!$G108&gt;$C$8,IF(Raw!$Q108&gt;$C$8,IF(Raw!$N108&gt;$C$9,IF(Raw!$N108&lt;$A$9,IF(Raw!$X108&gt;$C$9,IF(Raw!$X108&lt;$A$9,Raw!V108,-999),-999),-999),-999),-999),-999)</f>
        <v>515.20000000000005</v>
      </c>
      <c r="O108" s="9">
        <f>IF(Raw!$G108&gt;$C$8,IF(Raw!$Q108&gt;$C$8,IF(Raw!$N108&gt;$C$9,IF(Raw!$N108&lt;$A$9,IF(Raw!$X108&gt;$C$9,IF(Raw!$X108&lt;$A$9,Raw!W108,-999),-999),-999),-999),-999),-999)</f>
        <v>6.0000000000000002E-6</v>
      </c>
      <c r="P108" s="9">
        <f>IF(Raw!$G108&gt;$C$8,IF(Raw!$Q108&gt;$C$8,IF(Raw!$N108&gt;$C$9,IF(Raw!$N108&lt;$A$9,IF(Raw!$X108&gt;$C$9,IF(Raw!$X108&lt;$A$9,Raw!X108,-999),-999),-999),-999),-999),-999)</f>
        <v>469</v>
      </c>
      <c r="R108" s="9">
        <f t="shared" si="20"/>
        <v>0.39390900000000006</v>
      </c>
      <c r="S108" s="9">
        <f t="shared" si="21"/>
        <v>0.22285126559541343</v>
      </c>
      <c r="T108" s="9">
        <f t="shared" si="22"/>
        <v>0.64652299999999996</v>
      </c>
      <c r="U108" s="9">
        <f t="shared" si="23"/>
        <v>0.30586583919456772</v>
      </c>
      <c r="V108" s="15">
        <f t="shared" si="16"/>
        <v>0</v>
      </c>
      <c r="X108" s="11">
        <f t="shared" si="24"/>
        <v>6.4293599999999984E+19</v>
      </c>
      <c r="Y108" s="11">
        <f t="shared" si="25"/>
        <v>5.1129999999999997E-18</v>
      </c>
      <c r="Z108" s="11">
        <f t="shared" si="26"/>
        <v>4.57E-4</v>
      </c>
      <c r="AA108" s="16">
        <f t="shared" si="27"/>
        <v>0.13060946342625834</v>
      </c>
      <c r="AB108" s="9">
        <f t="shared" si="17"/>
        <v>1.551666022122735</v>
      </c>
      <c r="AC108" s="9">
        <f t="shared" si="18"/>
        <v>0.86939053657374155</v>
      </c>
      <c r="AD108" s="15">
        <f t="shared" si="19"/>
        <v>285.79751296774259</v>
      </c>
      <c r="AE108" s="3">
        <f t="shared" si="28"/>
        <v>615.60519999999974</v>
      </c>
      <c r="AF108" s="2">
        <f t="shared" si="29"/>
        <v>0.25</v>
      </c>
      <c r="AG108" s="9">
        <f t="shared" si="30"/>
        <v>6.72428431873838E-2</v>
      </c>
      <c r="AH108" s="2">
        <f t="shared" si="31"/>
        <v>3.2538461869610815</v>
      </c>
    </row>
    <row r="109" spans="1:34">
      <c r="A109" s="1">
        <f>Raw!A109</f>
        <v>96</v>
      </c>
      <c r="B109" s="14">
        <f>Raw!B109</f>
        <v>0.46307870370370369</v>
      </c>
      <c r="C109" s="15">
        <f>Raw!C109</f>
        <v>37.700000000000003</v>
      </c>
      <c r="D109" s="15">
        <f>IF(C109&gt;0.5,Raw!D109*D$11,-999)</f>
        <v>119.5</v>
      </c>
      <c r="E109" s="9">
        <f>IF(Raw!$G109&gt;$C$8,IF(Raw!$Q109&gt;$C$8,IF(Raw!$N109&gt;$C$9,IF(Raw!$N109&lt;$A$9,IF(Raw!$X109&gt;$C$9,IF(Raw!$X109&lt;$A$9,Raw!H109,-999),-999),-999),-999),-999),-999)</f>
        <v>1.3826689999999999</v>
      </c>
      <c r="F109" s="9">
        <f>IF(Raw!$G109&gt;$C$8,IF(Raw!$Q109&gt;$C$8,IF(Raw!$N109&gt;$C$9,IF(Raw!$N109&lt;$A$9,IF(Raw!$X109&gt;$C$9,IF(Raw!$X109&lt;$A$9,Raw!I109,-999),-999),-999),-999),-999),-999)</f>
        <v>1.7907850000000001</v>
      </c>
      <c r="G109" s="9">
        <f>Raw!G109</f>
        <v>0.96162499999999995</v>
      </c>
      <c r="H109" s="9">
        <f>IF(Raw!$G109&gt;$C$8,IF(Raw!$Q109&gt;$C$8,IF(Raw!$N109&gt;$C$9,IF(Raw!$N109&lt;$A$9,IF(Raw!$X109&gt;$C$9,IF(Raw!$X109&lt;$A$9,Raw!L109,-999),-999),-999),-999),-999),-999)</f>
        <v>500.1</v>
      </c>
      <c r="I109" s="9">
        <f>IF(Raw!$G109&gt;$C$8,IF(Raw!$Q109&gt;$C$8,IF(Raw!$N109&gt;$C$9,IF(Raw!$N109&lt;$A$9,IF(Raw!$X109&gt;$C$9,IF(Raw!$X109&lt;$A$9,Raw!M109,-999),-999),-999),-999),-999),-999)</f>
        <v>8.3009999999999994E-3</v>
      </c>
      <c r="J109" s="9">
        <f>IF(Raw!$G109&gt;$C$8,IF(Raw!$Q109&gt;$C$8,IF(Raw!$N109&gt;$C$9,IF(Raw!$N109&lt;$A$9,IF(Raw!$X109&gt;$C$9,IF(Raw!$X109&lt;$A$9,Raw!N109,-999),-999),-999),-999),-999),-999)</f>
        <v>410</v>
      </c>
      <c r="K109" s="9">
        <f>IF(Raw!$G109&gt;$C$8,IF(Raw!$Q109&gt;$C$8,IF(Raw!$N109&gt;$C$9,IF(Raw!$N109&lt;$A$9,IF(Raw!$X109&gt;$C$9,IF(Raw!$X109&lt;$A$9,Raw!R109,-999),-999),-999),-999),-999),-999)</f>
        <v>1.490718</v>
      </c>
      <c r="L109" s="9">
        <f>IF(Raw!$G109&gt;$C$8,IF(Raw!$Q109&gt;$C$8,IF(Raw!$N109&gt;$C$9,IF(Raw!$N109&lt;$A$9,IF(Raw!$X109&gt;$C$9,IF(Raw!$X109&lt;$A$9,Raw!S109,-999),-999),-999),-999),-999),-999)</f>
        <v>2.1304029999999998</v>
      </c>
      <c r="M109" s="9">
        <f>Raw!Q109</f>
        <v>0.984182</v>
      </c>
      <c r="N109" s="9">
        <f>IF(Raw!$G109&gt;$C$8,IF(Raw!$Q109&gt;$C$8,IF(Raw!$N109&gt;$C$9,IF(Raw!$N109&lt;$A$9,IF(Raw!$X109&gt;$C$9,IF(Raw!$X109&lt;$A$9,Raw!V109,-999),-999),-999),-999),-999),-999)</f>
        <v>559</v>
      </c>
      <c r="O109" s="9">
        <f>IF(Raw!$G109&gt;$C$8,IF(Raw!$Q109&gt;$C$8,IF(Raw!$N109&gt;$C$9,IF(Raw!$N109&lt;$A$9,IF(Raw!$X109&gt;$C$9,IF(Raw!$X109&lt;$A$9,Raw!W109,-999),-999),-999),-999),-999),-999)</f>
        <v>1.06E-4</v>
      </c>
      <c r="P109" s="9">
        <f>IF(Raw!$G109&gt;$C$8,IF(Raw!$Q109&gt;$C$8,IF(Raw!$N109&gt;$C$9,IF(Raw!$N109&lt;$A$9,IF(Raw!$X109&gt;$C$9,IF(Raw!$X109&lt;$A$9,Raw!X109,-999),-999),-999),-999),-999),-999)</f>
        <v>418</v>
      </c>
      <c r="R109" s="9">
        <f t="shared" si="20"/>
        <v>0.40811600000000015</v>
      </c>
      <c r="S109" s="9">
        <f t="shared" si="21"/>
        <v>0.22789782134650455</v>
      </c>
      <c r="T109" s="9">
        <f t="shared" si="22"/>
        <v>0.63968499999999984</v>
      </c>
      <c r="U109" s="9">
        <f t="shared" si="23"/>
        <v>0.3002647855828216</v>
      </c>
      <c r="V109" s="15">
        <f t="shared" si="16"/>
        <v>0</v>
      </c>
      <c r="X109" s="11">
        <f t="shared" si="24"/>
        <v>7.1938999999999992E+19</v>
      </c>
      <c r="Y109" s="11">
        <f t="shared" si="25"/>
        <v>5.0009999999999998E-18</v>
      </c>
      <c r="Z109" s="11">
        <f t="shared" si="26"/>
        <v>4.0999999999999999E-4</v>
      </c>
      <c r="AA109" s="16">
        <f t="shared" si="27"/>
        <v>0.12854368070991254</v>
      </c>
      <c r="AB109" s="9">
        <f t="shared" si="17"/>
        <v>1.5729454643949203</v>
      </c>
      <c r="AC109" s="9">
        <f t="shared" si="18"/>
        <v>0.87145631929008749</v>
      </c>
      <c r="AD109" s="15">
        <f t="shared" si="19"/>
        <v>313.52117246320137</v>
      </c>
      <c r="AE109" s="3">
        <f t="shared" si="28"/>
        <v>602.12039999999979</v>
      </c>
      <c r="AF109" s="2">
        <f t="shared" si="29"/>
        <v>0.25</v>
      </c>
      <c r="AG109" s="9">
        <f t="shared" si="30"/>
        <v>7.241489817333692E-2</v>
      </c>
      <c r="AH109" s="2">
        <f t="shared" si="31"/>
        <v>3.5041192360631173</v>
      </c>
    </row>
    <row r="110" spans="1:34">
      <c r="A110" s="1">
        <f>Raw!A110</f>
        <v>97</v>
      </c>
      <c r="B110" s="14">
        <f>Raw!B110</f>
        <v>0.46312500000000001</v>
      </c>
      <c r="C110" s="15">
        <f>Raw!C110</f>
        <v>37</v>
      </c>
      <c r="D110" s="15">
        <f>IF(C110&gt;0.5,Raw!D110*D$11,-999)</f>
        <v>117.7</v>
      </c>
      <c r="E110" s="9">
        <f>IF(Raw!$G110&gt;$C$8,IF(Raw!$Q110&gt;$C$8,IF(Raw!$N110&gt;$C$9,IF(Raw!$N110&lt;$A$9,IF(Raw!$X110&gt;$C$9,IF(Raw!$X110&lt;$A$9,Raw!H110,-999),-999),-999),-999),-999),-999)</f>
        <v>1.369829</v>
      </c>
      <c r="F110" s="9">
        <f>IF(Raw!$G110&gt;$C$8,IF(Raw!$Q110&gt;$C$8,IF(Raw!$N110&gt;$C$9,IF(Raw!$N110&lt;$A$9,IF(Raw!$X110&gt;$C$9,IF(Raw!$X110&lt;$A$9,Raw!I110,-999),-999),-999),-999),-999),-999)</f>
        <v>1.715622</v>
      </c>
      <c r="G110" s="9">
        <f>Raw!G110</f>
        <v>0.96905699999999995</v>
      </c>
      <c r="H110" s="9">
        <f>IF(Raw!$G110&gt;$C$8,IF(Raw!$Q110&gt;$C$8,IF(Raw!$N110&gt;$C$9,IF(Raw!$N110&lt;$A$9,IF(Raw!$X110&gt;$C$9,IF(Raw!$X110&lt;$A$9,Raw!L110,-999),-999),-999),-999),-999),-999)</f>
        <v>449.1</v>
      </c>
      <c r="I110" s="9">
        <f>IF(Raw!$G110&gt;$C$8,IF(Raw!$Q110&gt;$C$8,IF(Raw!$N110&gt;$C$9,IF(Raw!$N110&lt;$A$9,IF(Raw!$X110&gt;$C$9,IF(Raw!$X110&lt;$A$9,Raw!M110,-999),-999),-999),-999),-999),-999)</f>
        <v>8.7529999999999997E-2</v>
      </c>
      <c r="J110" s="9">
        <f>IF(Raw!$G110&gt;$C$8,IF(Raw!$Q110&gt;$C$8,IF(Raw!$N110&gt;$C$9,IF(Raw!$N110&lt;$A$9,IF(Raw!$X110&gt;$C$9,IF(Raw!$X110&lt;$A$9,Raw!N110,-999),-999),-999),-999),-999),-999)</f>
        <v>544</v>
      </c>
      <c r="K110" s="9">
        <f>IF(Raw!$G110&gt;$C$8,IF(Raw!$Q110&gt;$C$8,IF(Raw!$N110&gt;$C$9,IF(Raw!$N110&lt;$A$9,IF(Raw!$X110&gt;$C$9,IF(Raw!$X110&lt;$A$9,Raw!R110,-999),-999),-999),-999),-999),-999)</f>
        <v>1.4838769999999999</v>
      </c>
      <c r="L110" s="9">
        <f>IF(Raw!$G110&gt;$C$8,IF(Raw!$Q110&gt;$C$8,IF(Raw!$N110&gt;$C$9,IF(Raw!$N110&lt;$A$9,IF(Raw!$X110&gt;$C$9,IF(Raw!$X110&lt;$A$9,Raw!S110,-999),-999),-999),-999),-999),-999)</f>
        <v>2.140657</v>
      </c>
      <c r="M110" s="9">
        <f>Raw!Q110</f>
        <v>0.98812900000000004</v>
      </c>
      <c r="N110" s="9">
        <f>IF(Raw!$G110&gt;$C$8,IF(Raw!$Q110&gt;$C$8,IF(Raw!$N110&gt;$C$9,IF(Raw!$N110&lt;$A$9,IF(Raw!$X110&gt;$C$9,IF(Raw!$X110&lt;$A$9,Raw!V110,-999),-999),-999),-999),-999),-999)</f>
        <v>516.9</v>
      </c>
      <c r="O110" s="9">
        <f>IF(Raw!$G110&gt;$C$8,IF(Raw!$Q110&gt;$C$8,IF(Raw!$N110&gt;$C$9,IF(Raw!$N110&lt;$A$9,IF(Raw!$X110&gt;$C$9,IF(Raw!$X110&lt;$A$9,Raw!W110,-999),-999),-999),-999),-999),-999)</f>
        <v>5.0000000000000004E-6</v>
      </c>
      <c r="P110" s="9">
        <f>IF(Raw!$G110&gt;$C$8,IF(Raw!$Q110&gt;$C$8,IF(Raw!$N110&gt;$C$9,IF(Raw!$N110&lt;$A$9,IF(Raw!$X110&gt;$C$9,IF(Raw!$X110&lt;$A$9,Raw!X110,-999),-999),-999),-999),-999),-999)</f>
        <v>539</v>
      </c>
      <c r="R110" s="9">
        <f t="shared" si="20"/>
        <v>0.34579300000000002</v>
      </c>
      <c r="S110" s="9">
        <f t="shared" si="21"/>
        <v>0.20155547084381059</v>
      </c>
      <c r="T110" s="9">
        <f t="shared" si="22"/>
        <v>0.65678000000000014</v>
      </c>
      <c r="U110" s="9">
        <f t="shared" si="23"/>
        <v>0.30681234779789573</v>
      </c>
      <c r="V110" s="15">
        <f t="shared" si="16"/>
        <v>0</v>
      </c>
      <c r="X110" s="11">
        <f t="shared" si="24"/>
        <v>7.0855399999999992E+19</v>
      </c>
      <c r="Y110" s="11">
        <f t="shared" si="25"/>
        <v>4.4910000000000002E-18</v>
      </c>
      <c r="Z110" s="11">
        <f t="shared" si="26"/>
        <v>5.44E-4</v>
      </c>
      <c r="AA110" s="16">
        <f t="shared" si="27"/>
        <v>0.14756292031184681</v>
      </c>
      <c r="AB110" s="9">
        <f t="shared" si="17"/>
        <v>1.5807933748024148</v>
      </c>
      <c r="AC110" s="9">
        <f t="shared" si="18"/>
        <v>0.85243707968815297</v>
      </c>
      <c r="AD110" s="15">
        <f t="shared" si="19"/>
        <v>271.25536822030659</v>
      </c>
      <c r="AE110" s="3">
        <f t="shared" si="28"/>
        <v>540.71639999999991</v>
      </c>
      <c r="AF110" s="2">
        <f t="shared" si="29"/>
        <v>0.25</v>
      </c>
      <c r="AG110" s="9">
        <f t="shared" si="30"/>
        <v>6.4018843366503833E-2</v>
      </c>
      <c r="AH110" s="2">
        <f t="shared" si="31"/>
        <v>3.0978385134797537</v>
      </c>
    </row>
    <row r="111" spans="1:34">
      <c r="A111" s="1">
        <f>Raw!A111</f>
        <v>98</v>
      </c>
      <c r="B111" s="14">
        <f>Raw!B111</f>
        <v>0.46318287037037037</v>
      </c>
      <c r="C111" s="15">
        <f>Raw!C111</f>
        <v>35.299999999999997</v>
      </c>
      <c r="D111" s="15">
        <f>IF(C111&gt;0.5,Raw!D111*D$11,-999)</f>
        <v>131.19999999999999</v>
      </c>
      <c r="E111" s="9">
        <f>IF(Raw!$G111&gt;$C$8,IF(Raw!$Q111&gt;$C$8,IF(Raw!$N111&gt;$C$9,IF(Raw!$N111&lt;$A$9,IF(Raw!$X111&gt;$C$9,IF(Raw!$X111&lt;$A$9,Raw!H111,-999),-999),-999),-999),-999),-999)</f>
        <v>1.331234</v>
      </c>
      <c r="F111" s="9">
        <f>IF(Raw!$G111&gt;$C$8,IF(Raw!$Q111&gt;$C$8,IF(Raw!$N111&gt;$C$9,IF(Raw!$N111&lt;$A$9,IF(Raw!$X111&gt;$C$9,IF(Raw!$X111&lt;$A$9,Raw!I111,-999),-999),-999),-999),-999),-999)</f>
        <v>1.6671910000000001</v>
      </c>
      <c r="G111" s="9">
        <f>Raw!G111</f>
        <v>0.96867499999999995</v>
      </c>
      <c r="H111" s="9">
        <f>IF(Raw!$G111&gt;$C$8,IF(Raw!$Q111&gt;$C$8,IF(Raw!$N111&gt;$C$9,IF(Raw!$N111&lt;$A$9,IF(Raw!$X111&gt;$C$9,IF(Raw!$X111&lt;$A$9,Raw!L111,-999),-999),-999),-999),-999),-999)</f>
        <v>500.1</v>
      </c>
      <c r="I111" s="9">
        <f>IF(Raw!$G111&gt;$C$8,IF(Raw!$Q111&gt;$C$8,IF(Raw!$N111&gt;$C$9,IF(Raw!$N111&lt;$A$9,IF(Raw!$X111&gt;$C$9,IF(Raw!$X111&lt;$A$9,Raw!M111,-999),-999),-999),-999),-999),-999)</f>
        <v>0.16187000000000001</v>
      </c>
      <c r="J111" s="9">
        <f>IF(Raw!$G111&gt;$C$8,IF(Raw!$Q111&gt;$C$8,IF(Raw!$N111&gt;$C$9,IF(Raw!$N111&lt;$A$9,IF(Raw!$X111&gt;$C$9,IF(Raw!$X111&lt;$A$9,Raw!N111,-999),-999),-999),-999),-999),-999)</f>
        <v>918</v>
      </c>
      <c r="K111" s="9">
        <f>IF(Raw!$G111&gt;$C$8,IF(Raw!$Q111&gt;$C$8,IF(Raw!$N111&gt;$C$9,IF(Raw!$N111&lt;$A$9,IF(Raw!$X111&gt;$C$9,IF(Raw!$X111&lt;$A$9,Raw!R111,-999),-999),-999),-999),-999),-999)</f>
        <v>1.454591</v>
      </c>
      <c r="L111" s="9">
        <f>IF(Raw!$G111&gt;$C$8,IF(Raw!$Q111&gt;$C$8,IF(Raw!$N111&gt;$C$9,IF(Raw!$N111&lt;$A$9,IF(Raw!$X111&gt;$C$9,IF(Raw!$X111&lt;$A$9,Raw!S111,-999),-999),-999),-999),-999),-999)</f>
        <v>2.0444599999999999</v>
      </c>
      <c r="M111" s="9">
        <f>Raw!Q111</f>
        <v>0.97751699999999997</v>
      </c>
      <c r="N111" s="9">
        <f>IF(Raw!$G111&gt;$C$8,IF(Raw!$Q111&gt;$C$8,IF(Raw!$N111&gt;$C$9,IF(Raw!$N111&lt;$A$9,IF(Raw!$X111&gt;$C$9,IF(Raw!$X111&lt;$A$9,Raw!V111,-999),-999),-999),-999),-999),-999)</f>
        <v>574.79999999999995</v>
      </c>
      <c r="O111" s="9">
        <f>IF(Raw!$G111&gt;$C$8,IF(Raw!$Q111&gt;$C$8,IF(Raw!$N111&gt;$C$9,IF(Raw!$N111&lt;$A$9,IF(Raw!$X111&gt;$C$9,IF(Raw!$X111&lt;$A$9,Raw!W111,-999),-999),-999),-999),-999),-999)</f>
        <v>7.4592000000000006E-2</v>
      </c>
      <c r="P111" s="9">
        <f>IF(Raw!$G111&gt;$C$8,IF(Raw!$Q111&gt;$C$8,IF(Raw!$N111&gt;$C$9,IF(Raw!$N111&lt;$A$9,IF(Raw!$X111&gt;$C$9,IF(Raw!$X111&lt;$A$9,Raw!X111,-999),-999),-999),-999),-999),-999)</f>
        <v>295</v>
      </c>
      <c r="R111" s="9">
        <f t="shared" si="20"/>
        <v>0.33595700000000006</v>
      </c>
      <c r="S111" s="9">
        <f t="shared" si="21"/>
        <v>0.20151080470084115</v>
      </c>
      <c r="T111" s="9">
        <f t="shared" si="22"/>
        <v>0.58986899999999998</v>
      </c>
      <c r="U111" s="9">
        <f t="shared" si="23"/>
        <v>0.28852068516869978</v>
      </c>
      <c r="V111" s="15">
        <f t="shared" si="16"/>
        <v>0</v>
      </c>
      <c r="X111" s="11">
        <f t="shared" si="24"/>
        <v>7.8982399999999984E+19</v>
      </c>
      <c r="Y111" s="11">
        <f t="shared" si="25"/>
        <v>5.0009999999999998E-18</v>
      </c>
      <c r="Z111" s="11">
        <f t="shared" si="26"/>
        <v>9.1799999999999998E-4</v>
      </c>
      <c r="AA111" s="16">
        <f t="shared" si="27"/>
        <v>0.26610983681475631</v>
      </c>
      <c r="AB111" s="9">
        <f t="shared" si="17"/>
        <v>1.6115609433320834</v>
      </c>
      <c r="AC111" s="9">
        <f t="shared" si="18"/>
        <v>0.73389016318524369</v>
      </c>
      <c r="AD111" s="15">
        <f t="shared" si="19"/>
        <v>289.87999653023564</v>
      </c>
      <c r="AE111" s="3">
        <f t="shared" si="28"/>
        <v>602.12039999999979</v>
      </c>
      <c r="AF111" s="2">
        <f t="shared" si="29"/>
        <v>0.25</v>
      </c>
      <c r="AG111" s="9">
        <f t="shared" si="30"/>
        <v>6.4335673242772229E-2</v>
      </c>
      <c r="AH111" s="2">
        <f t="shared" si="31"/>
        <v>3.1131697463060997</v>
      </c>
    </row>
    <row r="112" spans="1:34">
      <c r="A112" s="1">
        <f>Raw!A112</f>
        <v>99</v>
      </c>
      <c r="B112" s="14">
        <f>Raw!B112</f>
        <v>0.46324074074074079</v>
      </c>
      <c r="C112" s="15">
        <f>Raw!C112</f>
        <v>34.6</v>
      </c>
      <c r="D112" s="15">
        <f>IF(C112&gt;0.5,Raw!D112*D$11,-999)</f>
        <v>136.69999999999999</v>
      </c>
      <c r="E112" s="9">
        <f>IF(Raw!$G112&gt;$C$8,IF(Raw!$Q112&gt;$C$8,IF(Raw!$N112&gt;$C$9,IF(Raw!$N112&lt;$A$9,IF(Raw!$X112&gt;$C$9,IF(Raw!$X112&lt;$A$9,Raw!H112,-999),-999),-999),-999),-999),-999)</f>
        <v>1.3186720000000001</v>
      </c>
      <c r="F112" s="9">
        <f>IF(Raw!$G112&gt;$C$8,IF(Raw!$Q112&gt;$C$8,IF(Raw!$N112&gt;$C$9,IF(Raw!$N112&lt;$A$9,IF(Raw!$X112&gt;$C$9,IF(Raw!$X112&lt;$A$9,Raw!I112,-999),-999),-999),-999),-999),-999)</f>
        <v>1.6611499999999999</v>
      </c>
      <c r="G112" s="9">
        <f>Raw!G112</f>
        <v>0.96997199999999995</v>
      </c>
      <c r="H112" s="9">
        <f>IF(Raw!$G112&gt;$C$8,IF(Raw!$Q112&gt;$C$8,IF(Raw!$N112&gt;$C$9,IF(Raw!$N112&lt;$A$9,IF(Raw!$X112&gt;$C$9,IF(Raw!$X112&lt;$A$9,Raw!L112,-999),-999),-999),-999),-999),-999)</f>
        <v>529.5</v>
      </c>
      <c r="I112" s="9">
        <f>IF(Raw!$G112&gt;$C$8,IF(Raw!$Q112&gt;$C$8,IF(Raw!$N112&gt;$C$9,IF(Raw!$N112&lt;$A$9,IF(Raw!$X112&gt;$C$9,IF(Raw!$X112&lt;$A$9,Raw!M112,-999),-999),-999),-999),-999),-999)</f>
        <v>2.6263000000000002E-2</v>
      </c>
      <c r="J112" s="9">
        <f>IF(Raw!$G112&gt;$C$8,IF(Raw!$Q112&gt;$C$8,IF(Raw!$N112&gt;$C$9,IF(Raw!$N112&lt;$A$9,IF(Raw!$X112&gt;$C$9,IF(Raw!$X112&lt;$A$9,Raw!N112,-999),-999),-999),-999),-999),-999)</f>
        <v>433</v>
      </c>
      <c r="K112" s="9">
        <f>IF(Raw!$G112&gt;$C$8,IF(Raw!$Q112&gt;$C$8,IF(Raw!$N112&gt;$C$9,IF(Raw!$N112&lt;$A$9,IF(Raw!$X112&gt;$C$9,IF(Raw!$X112&lt;$A$9,Raw!R112,-999),-999),-999),-999),-999),-999)</f>
        <v>1.4989650000000001</v>
      </c>
      <c r="L112" s="9">
        <f>IF(Raw!$G112&gt;$C$8,IF(Raw!$Q112&gt;$C$8,IF(Raw!$N112&gt;$C$9,IF(Raw!$N112&lt;$A$9,IF(Raw!$X112&gt;$C$9,IF(Raw!$X112&lt;$A$9,Raw!S112,-999),-999),-999),-999),-999),-999)</f>
        <v>2.1167220000000002</v>
      </c>
      <c r="M112" s="9">
        <f>Raw!Q112</f>
        <v>0.98651200000000006</v>
      </c>
      <c r="N112" s="9">
        <f>IF(Raw!$G112&gt;$C$8,IF(Raw!$Q112&gt;$C$8,IF(Raw!$N112&gt;$C$9,IF(Raw!$N112&lt;$A$9,IF(Raw!$X112&gt;$C$9,IF(Raw!$X112&lt;$A$9,Raw!V112,-999),-999),-999),-999),-999),-999)</f>
        <v>478.9</v>
      </c>
      <c r="O112" s="9">
        <f>IF(Raw!$G112&gt;$C$8,IF(Raw!$Q112&gt;$C$8,IF(Raw!$N112&gt;$C$9,IF(Raw!$N112&lt;$A$9,IF(Raw!$X112&gt;$C$9,IF(Raw!$X112&lt;$A$9,Raw!W112,-999),-999),-999),-999),-999),-999)</f>
        <v>6.9999999999999999E-6</v>
      </c>
      <c r="P112" s="9">
        <f>IF(Raw!$G112&gt;$C$8,IF(Raw!$Q112&gt;$C$8,IF(Raw!$N112&gt;$C$9,IF(Raw!$N112&lt;$A$9,IF(Raw!$X112&gt;$C$9,IF(Raw!$X112&lt;$A$9,Raw!X112,-999),-999),-999),-999),-999),-999)</f>
        <v>330</v>
      </c>
      <c r="R112" s="9">
        <f t="shared" si="20"/>
        <v>0.34247799999999984</v>
      </c>
      <c r="S112" s="9">
        <f t="shared" si="21"/>
        <v>0.20616922011859246</v>
      </c>
      <c r="T112" s="9">
        <f t="shared" si="22"/>
        <v>0.61775700000000011</v>
      </c>
      <c r="U112" s="9">
        <f t="shared" si="23"/>
        <v>0.29184607142553443</v>
      </c>
      <c r="V112" s="15">
        <f t="shared" si="16"/>
        <v>0</v>
      </c>
      <c r="X112" s="11">
        <f t="shared" si="24"/>
        <v>8.2293399999999967E+19</v>
      </c>
      <c r="Y112" s="11">
        <f t="shared" si="25"/>
        <v>5.2949999999999999E-18</v>
      </c>
      <c r="Z112" s="11">
        <f t="shared" si="26"/>
        <v>4.3299999999999995E-4</v>
      </c>
      <c r="AA112" s="16">
        <f t="shared" si="27"/>
        <v>0.15872854025469449</v>
      </c>
      <c r="AB112" s="9">
        <f t="shared" si="17"/>
        <v>1.5970206668421194</v>
      </c>
      <c r="AC112" s="9">
        <f t="shared" si="18"/>
        <v>0.84127145974530548</v>
      </c>
      <c r="AD112" s="15">
        <f t="shared" si="19"/>
        <v>366.57861490691573</v>
      </c>
      <c r="AE112" s="3">
        <f t="shared" si="28"/>
        <v>637.5179999999998</v>
      </c>
      <c r="AF112" s="2">
        <f t="shared" si="29"/>
        <v>0.25</v>
      </c>
      <c r="AG112" s="9">
        <f t="shared" si="30"/>
        <v>8.2295791253228612E-2</v>
      </c>
      <c r="AH112" s="2">
        <f t="shared" si="31"/>
        <v>3.9822505099323915</v>
      </c>
    </row>
    <row r="113" spans="1:34">
      <c r="A113" s="1">
        <f>Raw!A113</f>
        <v>100</v>
      </c>
      <c r="B113" s="14">
        <f>Raw!B113</f>
        <v>0.46329861111111109</v>
      </c>
      <c r="C113" s="15">
        <f>Raw!C113</f>
        <v>33</v>
      </c>
      <c r="D113" s="15">
        <f>IF(C113&gt;0.5,Raw!D113*D$11,-999)</f>
        <v>147.5</v>
      </c>
      <c r="E113" s="9">
        <f>IF(Raw!$G113&gt;$C$8,IF(Raw!$Q113&gt;$C$8,IF(Raw!$N113&gt;$C$9,IF(Raw!$N113&lt;$A$9,IF(Raw!$X113&gt;$C$9,IF(Raw!$X113&lt;$A$9,Raw!H113,-999),-999),-999),-999),-999),-999)</f>
        <v>1.2802279999999999</v>
      </c>
      <c r="F113" s="9">
        <f>IF(Raw!$G113&gt;$C$8,IF(Raw!$Q113&gt;$C$8,IF(Raw!$N113&gt;$C$9,IF(Raw!$N113&lt;$A$9,IF(Raw!$X113&gt;$C$9,IF(Raw!$X113&lt;$A$9,Raw!I113,-999),-999),-999),-999),-999),-999)</f>
        <v>1.555361</v>
      </c>
      <c r="G113" s="9">
        <f>Raw!G113</f>
        <v>0.92794399999999999</v>
      </c>
      <c r="H113" s="9">
        <f>IF(Raw!$G113&gt;$C$8,IF(Raw!$Q113&gt;$C$8,IF(Raw!$N113&gt;$C$9,IF(Raw!$N113&lt;$A$9,IF(Raw!$X113&gt;$C$9,IF(Raw!$X113&lt;$A$9,Raw!L113,-999),-999),-999),-999),-999),-999)</f>
        <v>517.9</v>
      </c>
      <c r="I113" s="9">
        <f>IF(Raw!$G113&gt;$C$8,IF(Raw!$Q113&gt;$C$8,IF(Raw!$N113&gt;$C$9,IF(Raw!$N113&lt;$A$9,IF(Raw!$X113&gt;$C$9,IF(Raw!$X113&lt;$A$9,Raw!M113,-999),-999),-999),-999),-999),-999)</f>
        <v>9.1679999999999998E-2</v>
      </c>
      <c r="J113" s="9">
        <f>IF(Raw!$G113&gt;$C$8,IF(Raw!$Q113&gt;$C$8,IF(Raw!$N113&gt;$C$9,IF(Raw!$N113&lt;$A$9,IF(Raw!$X113&gt;$C$9,IF(Raw!$X113&lt;$A$9,Raw!N113,-999),-999),-999),-999),-999),-999)</f>
        <v>635</v>
      </c>
      <c r="K113" s="9">
        <f>IF(Raw!$G113&gt;$C$8,IF(Raw!$Q113&gt;$C$8,IF(Raw!$N113&gt;$C$9,IF(Raw!$N113&lt;$A$9,IF(Raw!$X113&gt;$C$9,IF(Raw!$X113&lt;$A$9,Raw!R113,-999),-999),-999),-999),-999),-999)</f>
        <v>1.408925</v>
      </c>
      <c r="L113" s="9">
        <f>IF(Raw!$G113&gt;$C$8,IF(Raw!$Q113&gt;$C$8,IF(Raw!$N113&gt;$C$9,IF(Raw!$N113&lt;$A$9,IF(Raw!$X113&gt;$C$9,IF(Raw!$X113&lt;$A$9,Raw!S113,-999),-999),-999),-999),-999),-999)</f>
        <v>1.934069</v>
      </c>
      <c r="M113" s="9">
        <f>Raw!Q113</f>
        <v>0.98266200000000004</v>
      </c>
      <c r="N113" s="9">
        <f>IF(Raw!$G113&gt;$C$8,IF(Raw!$Q113&gt;$C$8,IF(Raw!$N113&gt;$C$9,IF(Raw!$N113&lt;$A$9,IF(Raw!$X113&gt;$C$9,IF(Raw!$X113&lt;$A$9,Raw!V113,-999),-999),-999),-999),-999),-999)</f>
        <v>515.1</v>
      </c>
      <c r="O113" s="9">
        <f>IF(Raw!$G113&gt;$C$8,IF(Raw!$Q113&gt;$C$8,IF(Raw!$N113&gt;$C$9,IF(Raw!$N113&lt;$A$9,IF(Raw!$X113&gt;$C$9,IF(Raw!$X113&lt;$A$9,Raw!W113,-999),-999),-999),-999),-999),-999)</f>
        <v>9.0000000000000002E-6</v>
      </c>
      <c r="P113" s="9">
        <f>IF(Raw!$G113&gt;$C$8,IF(Raw!$Q113&gt;$C$8,IF(Raw!$N113&gt;$C$9,IF(Raw!$N113&lt;$A$9,IF(Raw!$X113&gt;$C$9,IF(Raw!$X113&lt;$A$9,Raw!X113,-999),-999),-999),-999),-999),-999)</f>
        <v>511</v>
      </c>
      <c r="R113" s="9">
        <f t="shared" si="20"/>
        <v>0.27513300000000007</v>
      </c>
      <c r="S113" s="9">
        <f t="shared" si="21"/>
        <v>0.17689333858827633</v>
      </c>
      <c r="T113" s="9">
        <f t="shared" si="22"/>
        <v>0.52514400000000006</v>
      </c>
      <c r="U113" s="9">
        <f t="shared" si="23"/>
        <v>0.27152288775633138</v>
      </c>
      <c r="V113" s="15">
        <f t="shared" si="16"/>
        <v>0</v>
      </c>
      <c r="X113" s="11">
        <f t="shared" si="24"/>
        <v>8.8794999999999984E+19</v>
      </c>
      <c r="Y113" s="11">
        <f t="shared" si="25"/>
        <v>5.1789999999999992E-18</v>
      </c>
      <c r="Z113" s="11">
        <f t="shared" si="26"/>
        <v>6.3499999999999993E-4</v>
      </c>
      <c r="AA113" s="16">
        <f t="shared" si="27"/>
        <v>0.22601638114228201</v>
      </c>
      <c r="AB113" s="9">
        <f t="shared" si="17"/>
        <v>1.5276161464585825</v>
      </c>
      <c r="AC113" s="9">
        <f t="shared" si="18"/>
        <v>0.77398361885771816</v>
      </c>
      <c r="AD113" s="15">
        <f t="shared" si="19"/>
        <v>355.93130888548359</v>
      </c>
      <c r="AE113" s="3">
        <f t="shared" si="28"/>
        <v>623.55159999999978</v>
      </c>
      <c r="AF113" s="2">
        <f t="shared" si="29"/>
        <v>0.25</v>
      </c>
      <c r="AG113" s="9">
        <f t="shared" si="30"/>
        <v>7.4341151408828673E-2</v>
      </c>
      <c r="AH113" s="2">
        <f t="shared" si="31"/>
        <v>3.5973296276576567</v>
      </c>
    </row>
    <row r="114" spans="1:34">
      <c r="A114" s="1">
        <f>Raw!A114</f>
        <v>101</v>
      </c>
      <c r="B114" s="14">
        <f>Raw!B114</f>
        <v>0.46334490740740741</v>
      </c>
      <c r="C114" s="15">
        <f>Raw!C114</f>
        <v>32.200000000000003</v>
      </c>
      <c r="D114" s="15">
        <f>IF(C114&gt;0.5,Raw!D114*D$11,-999)</f>
        <v>158.4</v>
      </c>
      <c r="E114" s="9">
        <f>IF(Raw!$G114&gt;$C$8,IF(Raw!$Q114&gt;$C$8,IF(Raw!$N114&gt;$C$9,IF(Raw!$N114&lt;$A$9,IF(Raw!$X114&gt;$C$9,IF(Raw!$X114&lt;$A$9,Raw!H114,-999),-999),-999),-999),-999),-999)</f>
        <v>1.2365930000000001</v>
      </c>
      <c r="F114" s="9">
        <f>IF(Raw!$G114&gt;$C$8,IF(Raw!$Q114&gt;$C$8,IF(Raw!$N114&gt;$C$9,IF(Raw!$N114&lt;$A$9,IF(Raw!$X114&gt;$C$9,IF(Raw!$X114&lt;$A$9,Raw!I114,-999),-999),-999),-999),-999),-999)</f>
        <v>1.5060750000000001</v>
      </c>
      <c r="G114" s="9">
        <f>Raw!G114</f>
        <v>0.92476599999999998</v>
      </c>
      <c r="H114" s="9">
        <f>IF(Raw!$G114&gt;$C$8,IF(Raw!$Q114&gt;$C$8,IF(Raw!$N114&gt;$C$9,IF(Raw!$N114&lt;$A$9,IF(Raw!$X114&gt;$C$9,IF(Raw!$X114&lt;$A$9,Raw!L114,-999),-999),-999),-999),-999),-999)</f>
        <v>570.1</v>
      </c>
      <c r="I114" s="9">
        <f>IF(Raw!$G114&gt;$C$8,IF(Raw!$Q114&gt;$C$8,IF(Raw!$N114&gt;$C$9,IF(Raw!$N114&lt;$A$9,IF(Raw!$X114&gt;$C$9,IF(Raw!$X114&lt;$A$9,Raw!M114,-999),-999),-999),-999),-999),-999)</f>
        <v>1.2E-5</v>
      </c>
      <c r="J114" s="9">
        <f>IF(Raw!$G114&gt;$C$8,IF(Raw!$Q114&gt;$C$8,IF(Raw!$N114&gt;$C$9,IF(Raw!$N114&lt;$A$9,IF(Raw!$X114&gt;$C$9,IF(Raw!$X114&lt;$A$9,Raw!N114,-999),-999),-999),-999),-999),-999)</f>
        <v>956</v>
      </c>
      <c r="K114" s="9">
        <f>IF(Raw!$G114&gt;$C$8,IF(Raw!$Q114&gt;$C$8,IF(Raw!$N114&gt;$C$9,IF(Raw!$N114&lt;$A$9,IF(Raw!$X114&gt;$C$9,IF(Raw!$X114&lt;$A$9,Raw!R114,-999),-999),-999),-999),-999),-999)</f>
        <v>1.429346</v>
      </c>
      <c r="L114" s="9">
        <f>IF(Raw!$G114&gt;$C$8,IF(Raw!$Q114&gt;$C$8,IF(Raw!$N114&gt;$C$9,IF(Raw!$N114&lt;$A$9,IF(Raw!$X114&gt;$C$9,IF(Raw!$X114&lt;$A$9,Raw!S114,-999),-999),-999),-999),-999),-999)</f>
        <v>1.9788399999999999</v>
      </c>
      <c r="M114" s="9">
        <f>Raw!Q114</f>
        <v>0.98349699999999995</v>
      </c>
      <c r="N114" s="9">
        <f>IF(Raw!$G114&gt;$C$8,IF(Raw!$Q114&gt;$C$8,IF(Raw!$N114&gt;$C$9,IF(Raw!$N114&lt;$A$9,IF(Raw!$X114&gt;$C$9,IF(Raw!$X114&lt;$A$9,Raw!V114,-999),-999),-999),-999),-999),-999)</f>
        <v>519</v>
      </c>
      <c r="O114" s="9">
        <f>IF(Raw!$G114&gt;$C$8,IF(Raw!$Q114&gt;$C$8,IF(Raw!$N114&gt;$C$9,IF(Raw!$N114&lt;$A$9,IF(Raw!$X114&gt;$C$9,IF(Raw!$X114&lt;$A$9,Raw!W114,-999),-999),-999),-999),-999),-999)</f>
        <v>6.9999999999999999E-6</v>
      </c>
      <c r="P114" s="9">
        <f>IF(Raw!$G114&gt;$C$8,IF(Raw!$Q114&gt;$C$8,IF(Raw!$N114&gt;$C$9,IF(Raw!$N114&lt;$A$9,IF(Raw!$X114&gt;$C$9,IF(Raw!$X114&lt;$A$9,Raw!X114,-999),-999),-999),-999),-999),-999)</f>
        <v>297</v>
      </c>
      <c r="R114" s="9">
        <f t="shared" si="20"/>
        <v>0.269482</v>
      </c>
      <c r="S114" s="9">
        <f t="shared" si="21"/>
        <v>0.17893000016599439</v>
      </c>
      <c r="T114" s="9">
        <f t="shared" si="22"/>
        <v>0.54949399999999993</v>
      </c>
      <c r="U114" s="9">
        <f t="shared" si="23"/>
        <v>0.27768490630874654</v>
      </c>
      <c r="V114" s="15">
        <f t="shared" si="16"/>
        <v>0</v>
      </c>
      <c r="X114" s="11">
        <f t="shared" si="24"/>
        <v>9.5356799999999984E+19</v>
      </c>
      <c r="Y114" s="11">
        <f t="shared" si="25"/>
        <v>5.7009999999999999E-18</v>
      </c>
      <c r="Z114" s="11">
        <f t="shared" si="26"/>
        <v>9.5599999999999993E-4</v>
      </c>
      <c r="AA114" s="16">
        <f t="shared" si="27"/>
        <v>0.34197947546125484</v>
      </c>
      <c r="AB114" s="9">
        <f t="shared" si="17"/>
        <v>1.6172616698891067</v>
      </c>
      <c r="AC114" s="9">
        <f t="shared" si="18"/>
        <v>0.65802052453874527</v>
      </c>
      <c r="AD114" s="15">
        <f t="shared" si="19"/>
        <v>357.71911659127073</v>
      </c>
      <c r="AE114" s="3">
        <f t="shared" si="28"/>
        <v>686.40039999999976</v>
      </c>
      <c r="AF114" s="2">
        <f t="shared" si="29"/>
        <v>0.25</v>
      </c>
      <c r="AG114" s="9">
        <f t="shared" si="30"/>
        <v>7.6410153365765079E-2</v>
      </c>
      <c r="AH114" s="2">
        <f t="shared" si="31"/>
        <v>3.6974475555928583</v>
      </c>
    </row>
    <row r="115" spans="1:34">
      <c r="A115" s="1">
        <f>Raw!A115</f>
        <v>102</v>
      </c>
      <c r="B115" s="14">
        <f>Raw!B115</f>
        <v>0.46340277777777777</v>
      </c>
      <c r="C115" s="15">
        <f>Raw!C115</f>
        <v>30.8</v>
      </c>
      <c r="D115" s="15">
        <f>IF(C115&gt;0.5,Raw!D115*D$11,-999)</f>
        <v>178.3</v>
      </c>
      <c r="E115" s="9">
        <f>IF(Raw!$G115&gt;$C$8,IF(Raw!$Q115&gt;$C$8,IF(Raw!$N115&gt;$C$9,IF(Raw!$N115&lt;$A$9,IF(Raw!$X115&gt;$C$9,IF(Raw!$X115&lt;$A$9,Raw!H115,-999),-999),-999),-999),-999),-999)</f>
        <v>1.267828</v>
      </c>
      <c r="F115" s="9">
        <f>IF(Raw!$G115&gt;$C$8,IF(Raw!$Q115&gt;$C$8,IF(Raw!$N115&gt;$C$9,IF(Raw!$N115&lt;$A$9,IF(Raw!$X115&gt;$C$9,IF(Raw!$X115&lt;$A$9,Raw!I115,-999),-999),-999),-999),-999),-999)</f>
        <v>1.50223</v>
      </c>
      <c r="G115" s="9">
        <f>Raw!G115</f>
        <v>0.935006</v>
      </c>
      <c r="H115" s="9">
        <f>IF(Raw!$G115&gt;$C$8,IF(Raw!$Q115&gt;$C$8,IF(Raw!$N115&gt;$C$9,IF(Raw!$N115&lt;$A$9,IF(Raw!$X115&gt;$C$9,IF(Raw!$X115&lt;$A$9,Raw!L115,-999),-999),-999),-999),-999),-999)</f>
        <v>441.6</v>
      </c>
      <c r="I115" s="9">
        <f>IF(Raw!$G115&gt;$C$8,IF(Raw!$Q115&gt;$C$8,IF(Raw!$N115&gt;$C$9,IF(Raw!$N115&lt;$A$9,IF(Raw!$X115&gt;$C$9,IF(Raw!$X115&lt;$A$9,Raw!M115,-999),-999),-999),-999),-999),-999)</f>
        <v>3.1999999999999999E-5</v>
      </c>
      <c r="J115" s="9">
        <f>IF(Raw!$G115&gt;$C$8,IF(Raw!$Q115&gt;$C$8,IF(Raw!$N115&gt;$C$9,IF(Raw!$N115&lt;$A$9,IF(Raw!$X115&gt;$C$9,IF(Raw!$X115&lt;$A$9,Raw!N115,-999),-999),-999),-999),-999),-999)</f>
        <v>495</v>
      </c>
      <c r="K115" s="9">
        <f>IF(Raw!$G115&gt;$C$8,IF(Raw!$Q115&gt;$C$8,IF(Raw!$N115&gt;$C$9,IF(Raw!$N115&lt;$A$9,IF(Raw!$X115&gt;$C$9,IF(Raw!$X115&lt;$A$9,Raw!R115,-999),-999),-999),-999),-999),-999)</f>
        <v>1.3885019999999999</v>
      </c>
      <c r="L115" s="9">
        <f>IF(Raw!$G115&gt;$C$8,IF(Raw!$Q115&gt;$C$8,IF(Raw!$N115&gt;$C$9,IF(Raw!$N115&lt;$A$9,IF(Raw!$X115&gt;$C$9,IF(Raw!$X115&lt;$A$9,Raw!S115,-999),-999),-999),-999),-999),-999)</f>
        <v>1.8496630000000001</v>
      </c>
      <c r="M115" s="9">
        <f>Raw!Q115</f>
        <v>0.97023199999999998</v>
      </c>
      <c r="N115" s="9">
        <f>IF(Raw!$G115&gt;$C$8,IF(Raw!$Q115&gt;$C$8,IF(Raw!$N115&gt;$C$9,IF(Raw!$N115&lt;$A$9,IF(Raw!$X115&gt;$C$9,IF(Raw!$X115&lt;$A$9,Raw!V115,-999),-999),-999),-999),-999),-999)</f>
        <v>528.79999999999995</v>
      </c>
      <c r="O115" s="9">
        <f>IF(Raw!$G115&gt;$C$8,IF(Raw!$Q115&gt;$C$8,IF(Raw!$N115&gt;$C$9,IF(Raw!$N115&lt;$A$9,IF(Raw!$X115&gt;$C$9,IF(Raw!$X115&lt;$A$9,Raw!W115,-999),-999),-999),-999),-999),-999)</f>
        <v>3.9999999999999998E-6</v>
      </c>
      <c r="P115" s="9">
        <f>IF(Raw!$G115&gt;$C$8,IF(Raw!$Q115&gt;$C$8,IF(Raw!$N115&gt;$C$9,IF(Raw!$N115&lt;$A$9,IF(Raw!$X115&gt;$C$9,IF(Raw!$X115&lt;$A$9,Raw!X115,-999),-999),-999),-999),-999),-999)</f>
        <v>365</v>
      </c>
      <c r="R115" s="9">
        <f t="shared" si="20"/>
        <v>0.234402</v>
      </c>
      <c r="S115" s="9">
        <f t="shared" si="21"/>
        <v>0.15603602644069151</v>
      </c>
      <c r="T115" s="9">
        <f t="shared" si="22"/>
        <v>0.46116100000000015</v>
      </c>
      <c r="U115" s="9">
        <f t="shared" si="23"/>
        <v>0.24932163318399089</v>
      </c>
      <c r="V115" s="15">
        <f t="shared" si="16"/>
        <v>0</v>
      </c>
      <c r="X115" s="11">
        <f t="shared" si="24"/>
        <v>1.0733659999999998E+20</v>
      </c>
      <c r="Y115" s="11">
        <f t="shared" si="25"/>
        <v>4.4160000000000002E-18</v>
      </c>
      <c r="Z115" s="11">
        <f t="shared" si="26"/>
        <v>4.95E-4</v>
      </c>
      <c r="AA115" s="16">
        <f t="shared" si="27"/>
        <v>0.19004022968474127</v>
      </c>
      <c r="AB115" s="9">
        <f t="shared" si="17"/>
        <v>1.4761411423616448</v>
      </c>
      <c r="AC115" s="9">
        <f t="shared" si="18"/>
        <v>0.8099597703152589</v>
      </c>
      <c r="AD115" s="15">
        <f t="shared" si="19"/>
        <v>383.91965592877028</v>
      </c>
      <c r="AE115" s="3">
        <f t="shared" si="28"/>
        <v>531.68639999999994</v>
      </c>
      <c r="AF115" s="2">
        <f t="shared" si="29"/>
        <v>0.25</v>
      </c>
      <c r="AG115" s="9">
        <f t="shared" si="30"/>
        <v>7.3630365867382197E-2</v>
      </c>
      <c r="AH115" s="2">
        <f t="shared" si="31"/>
        <v>3.5629350852178359</v>
      </c>
    </row>
    <row r="116" spans="1:34">
      <c r="A116" s="1">
        <f>Raw!A116</f>
        <v>103</v>
      </c>
      <c r="B116" s="14">
        <f>Raw!B116</f>
        <v>0.46346064814814819</v>
      </c>
      <c r="C116" s="15">
        <f>Raw!C116</f>
        <v>29.7</v>
      </c>
      <c r="D116" s="15">
        <f>IF(C116&gt;0.5,Raw!D116*D$11,-999)</f>
        <v>204.6</v>
      </c>
      <c r="E116" s="9">
        <f>IF(Raw!$G116&gt;$C$8,IF(Raw!$Q116&gt;$C$8,IF(Raw!$N116&gt;$C$9,IF(Raw!$N116&lt;$A$9,IF(Raw!$X116&gt;$C$9,IF(Raw!$X116&lt;$A$9,Raw!H116,-999),-999),-999),-999),-999),-999)</f>
        <v>1.2425870000000001</v>
      </c>
      <c r="F116" s="9">
        <f>IF(Raw!$G116&gt;$C$8,IF(Raw!$Q116&gt;$C$8,IF(Raw!$N116&gt;$C$9,IF(Raw!$N116&lt;$A$9,IF(Raw!$X116&gt;$C$9,IF(Raw!$X116&lt;$A$9,Raw!I116,-999),-999),-999),-999),-999),-999)</f>
        <v>1.477943</v>
      </c>
      <c r="G116" s="9">
        <f>Raw!G116</f>
        <v>0.94145599999999996</v>
      </c>
      <c r="H116" s="9">
        <f>IF(Raw!$G116&gt;$C$8,IF(Raw!$Q116&gt;$C$8,IF(Raw!$N116&gt;$C$9,IF(Raw!$N116&lt;$A$9,IF(Raw!$X116&gt;$C$9,IF(Raw!$X116&lt;$A$9,Raw!L116,-999),-999),-999),-999),-999),-999)</f>
        <v>543.79999999999995</v>
      </c>
      <c r="I116" s="9">
        <f>IF(Raw!$G116&gt;$C$8,IF(Raw!$Q116&gt;$C$8,IF(Raw!$N116&gt;$C$9,IF(Raw!$N116&lt;$A$9,IF(Raw!$X116&gt;$C$9,IF(Raw!$X116&lt;$A$9,Raw!M116,-999),-999),-999),-999),-999),-999)</f>
        <v>8.7580000000000005E-2</v>
      </c>
      <c r="J116" s="9">
        <f>IF(Raw!$G116&gt;$C$8,IF(Raw!$Q116&gt;$C$8,IF(Raw!$N116&gt;$C$9,IF(Raw!$N116&lt;$A$9,IF(Raw!$X116&gt;$C$9,IF(Raw!$X116&lt;$A$9,Raw!N116,-999),-999),-999),-999),-999),-999)</f>
        <v>543</v>
      </c>
      <c r="K116" s="9">
        <f>IF(Raw!$G116&gt;$C$8,IF(Raw!$Q116&gt;$C$8,IF(Raw!$N116&gt;$C$9,IF(Raw!$N116&lt;$A$9,IF(Raw!$X116&gt;$C$9,IF(Raw!$X116&lt;$A$9,Raw!R116,-999),-999),-999),-999),-999),-999)</f>
        <v>1.3817360000000001</v>
      </c>
      <c r="L116" s="9">
        <f>IF(Raw!$G116&gt;$C$8,IF(Raw!$Q116&gt;$C$8,IF(Raw!$N116&gt;$C$9,IF(Raw!$N116&lt;$A$9,IF(Raw!$X116&gt;$C$9,IF(Raw!$X116&lt;$A$9,Raw!S116,-999),-999),-999),-999),-999),-999)</f>
        <v>1.8245020000000001</v>
      </c>
      <c r="M116" s="9">
        <f>Raw!Q116</f>
        <v>0.96576099999999998</v>
      </c>
      <c r="N116" s="9">
        <f>IF(Raw!$G116&gt;$C$8,IF(Raw!$Q116&gt;$C$8,IF(Raw!$N116&gt;$C$9,IF(Raw!$N116&lt;$A$9,IF(Raw!$X116&gt;$C$9,IF(Raw!$X116&lt;$A$9,Raw!V116,-999),-999),-999),-999),-999),-999)</f>
        <v>528</v>
      </c>
      <c r="O116" s="9">
        <f>IF(Raw!$G116&gt;$C$8,IF(Raw!$Q116&gt;$C$8,IF(Raw!$N116&gt;$C$9,IF(Raw!$N116&lt;$A$9,IF(Raw!$X116&gt;$C$9,IF(Raw!$X116&lt;$A$9,Raw!W116,-999),-999),-999),-999),-999),-999)</f>
        <v>3.0000000000000001E-6</v>
      </c>
      <c r="P116" s="9">
        <f>IF(Raw!$G116&gt;$C$8,IF(Raw!$Q116&gt;$C$8,IF(Raw!$N116&gt;$C$9,IF(Raw!$N116&lt;$A$9,IF(Raw!$X116&gt;$C$9,IF(Raw!$X116&lt;$A$9,Raw!X116,-999),-999),-999),-999),-999),-999)</f>
        <v>893</v>
      </c>
      <c r="R116" s="9">
        <f t="shared" si="20"/>
        <v>0.2353559999999999</v>
      </c>
      <c r="S116" s="9">
        <f t="shared" si="21"/>
        <v>0.15924565426406831</v>
      </c>
      <c r="T116" s="9">
        <f t="shared" si="22"/>
        <v>0.44276599999999999</v>
      </c>
      <c r="U116" s="9">
        <f t="shared" si="23"/>
        <v>0.24267772794987344</v>
      </c>
      <c r="V116" s="15">
        <f t="shared" si="16"/>
        <v>0</v>
      </c>
      <c r="X116" s="11">
        <f t="shared" si="24"/>
        <v>1.2316919999999997E+20</v>
      </c>
      <c r="Y116" s="11">
        <f t="shared" si="25"/>
        <v>5.4379999999999991E-18</v>
      </c>
      <c r="Z116" s="11">
        <f t="shared" si="26"/>
        <v>5.4299999999999997E-4</v>
      </c>
      <c r="AA116" s="16">
        <f t="shared" si="27"/>
        <v>0.26669992019446548</v>
      </c>
      <c r="AB116" s="9">
        <f t="shared" si="17"/>
        <v>1.4998216568648228</v>
      </c>
      <c r="AC116" s="9">
        <f t="shared" si="18"/>
        <v>0.73330007980553435</v>
      </c>
      <c r="AD116" s="15">
        <f t="shared" si="19"/>
        <v>491.16007402295662</v>
      </c>
      <c r="AE116" s="3">
        <f t="shared" si="28"/>
        <v>654.73519999999974</v>
      </c>
      <c r="AF116" s="2">
        <f t="shared" si="29"/>
        <v>0.25</v>
      </c>
      <c r="AG116" s="9">
        <f t="shared" si="30"/>
        <v>9.1687392941217513E-2</v>
      </c>
      <c r="AH116" s="2">
        <f t="shared" si="31"/>
        <v>4.4367052279871082</v>
      </c>
    </row>
    <row r="117" spans="1:34">
      <c r="A117" s="1">
        <f>Raw!A117</f>
        <v>104</v>
      </c>
      <c r="B117" s="14">
        <f>Raw!B117</f>
        <v>0.4635185185185185</v>
      </c>
      <c r="C117" s="15">
        <f>Raw!C117</f>
        <v>28.8</v>
      </c>
      <c r="D117" s="15">
        <f>IF(C117&gt;0.5,Raw!D117*D$11,-999)</f>
        <v>207.3</v>
      </c>
      <c r="E117" s="9">
        <f>IF(Raw!$G117&gt;$C$8,IF(Raw!$Q117&gt;$C$8,IF(Raw!$N117&gt;$C$9,IF(Raw!$N117&lt;$A$9,IF(Raw!$X117&gt;$C$9,IF(Raw!$X117&lt;$A$9,Raw!H117,-999),-999),-999),-999),-999),-999)</f>
        <v>1.2440260000000001</v>
      </c>
      <c r="F117" s="9">
        <f>IF(Raw!$G117&gt;$C$8,IF(Raw!$Q117&gt;$C$8,IF(Raw!$N117&gt;$C$9,IF(Raw!$N117&lt;$A$9,IF(Raw!$X117&gt;$C$9,IF(Raw!$X117&lt;$A$9,Raw!I117,-999),-999),-999),-999),-999),-999)</f>
        <v>1.4436290000000001</v>
      </c>
      <c r="G117" s="9">
        <f>Raw!G117</f>
        <v>0.90086500000000003</v>
      </c>
      <c r="H117" s="9">
        <f>IF(Raw!$G117&gt;$C$8,IF(Raw!$Q117&gt;$C$8,IF(Raw!$N117&gt;$C$9,IF(Raw!$N117&lt;$A$9,IF(Raw!$X117&gt;$C$9,IF(Raw!$X117&lt;$A$9,Raw!L117,-999),-999),-999),-999),-999),-999)</f>
        <v>436.9</v>
      </c>
      <c r="I117" s="9">
        <f>IF(Raw!$G117&gt;$C$8,IF(Raw!$Q117&gt;$C$8,IF(Raw!$N117&gt;$C$9,IF(Raw!$N117&lt;$A$9,IF(Raw!$X117&gt;$C$9,IF(Raw!$X117&lt;$A$9,Raw!M117,-999),-999),-999),-999),-999),-999)</f>
        <v>2.7816E-2</v>
      </c>
      <c r="J117" s="9">
        <f>IF(Raw!$G117&gt;$C$8,IF(Raw!$Q117&gt;$C$8,IF(Raw!$N117&gt;$C$9,IF(Raw!$N117&lt;$A$9,IF(Raw!$X117&gt;$C$9,IF(Raw!$X117&lt;$A$9,Raw!N117,-999),-999),-999),-999),-999),-999)</f>
        <v>1273</v>
      </c>
      <c r="K117" s="9">
        <f>IF(Raw!$G117&gt;$C$8,IF(Raw!$Q117&gt;$C$8,IF(Raw!$N117&gt;$C$9,IF(Raw!$N117&lt;$A$9,IF(Raw!$X117&gt;$C$9,IF(Raw!$X117&lt;$A$9,Raw!R117,-999),-999),-999),-999),-999),-999)</f>
        <v>1.3704590000000001</v>
      </c>
      <c r="L117" s="9">
        <f>IF(Raw!$G117&gt;$C$8,IF(Raw!$Q117&gt;$C$8,IF(Raw!$N117&gt;$C$9,IF(Raw!$N117&lt;$A$9,IF(Raw!$X117&gt;$C$9,IF(Raw!$X117&lt;$A$9,Raw!S117,-999),-999),-999),-999),-999),-999)</f>
        <v>1.774675</v>
      </c>
      <c r="M117" s="9">
        <f>Raw!Q117</f>
        <v>0.969611</v>
      </c>
      <c r="N117" s="9">
        <f>IF(Raw!$G117&gt;$C$8,IF(Raw!$Q117&gt;$C$8,IF(Raw!$N117&gt;$C$9,IF(Raw!$N117&lt;$A$9,IF(Raw!$X117&gt;$C$9,IF(Raw!$X117&lt;$A$9,Raw!V117,-999),-999),-999),-999),-999),-999)</f>
        <v>475.2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333</v>
      </c>
      <c r="R117" s="9">
        <f t="shared" si="20"/>
        <v>0.19960299999999997</v>
      </c>
      <c r="S117" s="9">
        <f t="shared" si="21"/>
        <v>0.13826474807585604</v>
      </c>
      <c r="T117" s="9">
        <f t="shared" si="22"/>
        <v>0.40421599999999991</v>
      </c>
      <c r="U117" s="9">
        <f t="shared" si="23"/>
        <v>0.22776902813191144</v>
      </c>
      <c r="V117" s="15">
        <f t="shared" si="16"/>
        <v>0</v>
      </c>
      <c r="X117" s="11">
        <f t="shared" si="24"/>
        <v>1.2479459999999998E+20</v>
      </c>
      <c r="Y117" s="11">
        <f t="shared" si="25"/>
        <v>4.3689999999999996E-18</v>
      </c>
      <c r="Z117" s="11">
        <f t="shared" si="26"/>
        <v>1.273E-3</v>
      </c>
      <c r="AA117" s="16">
        <f t="shared" si="27"/>
        <v>0.40970727329961448</v>
      </c>
      <c r="AB117" s="9">
        <f t="shared" si="17"/>
        <v>1.536069235184077</v>
      </c>
      <c r="AC117" s="9">
        <f t="shared" si="18"/>
        <v>0.59029272670038557</v>
      </c>
      <c r="AD117" s="15">
        <f t="shared" si="19"/>
        <v>321.84389104447325</v>
      </c>
      <c r="AE117" s="3">
        <f t="shared" si="28"/>
        <v>526.02759999999978</v>
      </c>
      <c r="AF117" s="2">
        <f t="shared" si="29"/>
        <v>0.25</v>
      </c>
      <c r="AG117" s="9">
        <f t="shared" si="30"/>
        <v>5.638928482568651E-2</v>
      </c>
      <c r="AH117" s="2">
        <f t="shared" si="31"/>
        <v>2.7286481463048484</v>
      </c>
    </row>
    <row r="118" spans="1:34">
      <c r="A118" s="1">
        <f>Raw!A118</f>
        <v>105</v>
      </c>
      <c r="B118" s="14">
        <f>Raw!B118</f>
        <v>0.46357638888888886</v>
      </c>
      <c r="C118" s="15">
        <f>Raw!C118</f>
        <v>27.3</v>
      </c>
      <c r="D118" s="15">
        <f>IF(C118&gt;0.5,Raw!D118*D$11,-999)</f>
        <v>202.8</v>
      </c>
      <c r="E118" s="9">
        <f>IF(Raw!$G118&gt;$C$8,IF(Raw!$Q118&gt;$C$8,IF(Raw!$N118&gt;$C$9,IF(Raw!$N118&lt;$A$9,IF(Raw!$X118&gt;$C$9,IF(Raw!$X118&lt;$A$9,Raw!H118,-999),-999),-999),-999),-999),-999)</f>
        <v>1.190971</v>
      </c>
      <c r="F118" s="9">
        <f>IF(Raw!$G118&gt;$C$8,IF(Raw!$Q118&gt;$C$8,IF(Raw!$N118&gt;$C$9,IF(Raw!$N118&lt;$A$9,IF(Raw!$X118&gt;$C$9,IF(Raw!$X118&lt;$A$9,Raw!I118,-999),-999),-999),-999),-999),-999)</f>
        <v>1.376298</v>
      </c>
      <c r="G118" s="9">
        <f>Raw!G118</f>
        <v>0.92057199999999995</v>
      </c>
      <c r="H118" s="9">
        <f>IF(Raw!$G118&gt;$C$8,IF(Raw!$Q118&gt;$C$8,IF(Raw!$N118&gt;$C$9,IF(Raw!$N118&lt;$A$9,IF(Raw!$X118&gt;$C$9,IF(Raw!$X118&lt;$A$9,Raw!L118,-999),-999),-999),-999),-999),-999)</f>
        <v>482.8</v>
      </c>
      <c r="I118" s="9">
        <f>IF(Raw!$G118&gt;$C$8,IF(Raw!$Q118&gt;$C$8,IF(Raw!$N118&gt;$C$9,IF(Raw!$N118&lt;$A$9,IF(Raw!$X118&gt;$C$9,IF(Raw!$X118&lt;$A$9,Raw!M118,-999),-999),-999),-999),-999),-999)</f>
        <v>0.14163000000000001</v>
      </c>
      <c r="J118" s="9">
        <f>IF(Raw!$G118&gt;$C$8,IF(Raw!$Q118&gt;$C$8,IF(Raw!$N118&gt;$C$9,IF(Raw!$N118&lt;$A$9,IF(Raw!$X118&gt;$C$9,IF(Raw!$X118&lt;$A$9,Raw!N118,-999),-999),-999),-999),-999),-999)</f>
        <v>781</v>
      </c>
      <c r="K118" s="9">
        <f>IF(Raw!$G118&gt;$C$8,IF(Raw!$Q118&gt;$C$8,IF(Raw!$N118&gt;$C$9,IF(Raw!$N118&lt;$A$9,IF(Raw!$X118&gt;$C$9,IF(Raw!$X118&lt;$A$9,Raw!R118,-999),-999),-999),-999),-999),-999)</f>
        <v>1.349764</v>
      </c>
      <c r="L118" s="9">
        <f>IF(Raw!$G118&gt;$C$8,IF(Raw!$Q118&gt;$C$8,IF(Raw!$N118&gt;$C$9,IF(Raw!$N118&lt;$A$9,IF(Raw!$X118&gt;$C$9,IF(Raw!$X118&lt;$A$9,Raw!S118,-999),-999),-999),-999),-999),-999)</f>
        <v>1.727009</v>
      </c>
      <c r="M118" s="9">
        <f>Raw!Q118</f>
        <v>0.96426100000000003</v>
      </c>
      <c r="N118" s="9">
        <f>IF(Raw!$G118&gt;$C$8,IF(Raw!$Q118&gt;$C$8,IF(Raw!$N118&gt;$C$9,IF(Raw!$N118&lt;$A$9,IF(Raw!$X118&gt;$C$9,IF(Raw!$X118&lt;$A$9,Raw!V118,-999),-999),-999),-999),-999),-999)</f>
        <v>528.1</v>
      </c>
      <c r="O118" s="9">
        <f>IF(Raw!$G118&gt;$C$8,IF(Raw!$Q118&gt;$C$8,IF(Raw!$N118&gt;$C$9,IF(Raw!$N118&lt;$A$9,IF(Raw!$X118&gt;$C$9,IF(Raw!$X118&lt;$A$9,Raw!W118,-999),-999),-999),-999),-999),-999)</f>
        <v>7.9999999999999996E-6</v>
      </c>
      <c r="P118" s="9">
        <f>IF(Raw!$G118&gt;$C$8,IF(Raw!$Q118&gt;$C$8,IF(Raw!$N118&gt;$C$9,IF(Raw!$N118&lt;$A$9,IF(Raw!$X118&gt;$C$9,IF(Raw!$X118&lt;$A$9,Raw!X118,-999),-999),-999),-999),-999),-999)</f>
        <v>764</v>
      </c>
      <c r="R118" s="9">
        <f t="shared" si="20"/>
        <v>0.18532700000000002</v>
      </c>
      <c r="S118" s="9">
        <f t="shared" si="21"/>
        <v>0.1346561573147676</v>
      </c>
      <c r="T118" s="9">
        <f t="shared" si="22"/>
        <v>0.37724500000000005</v>
      </c>
      <c r="U118" s="9">
        <f t="shared" si="23"/>
        <v>0.21843835208733714</v>
      </c>
      <c r="V118" s="15">
        <f t="shared" si="16"/>
        <v>0</v>
      </c>
      <c r="X118" s="11">
        <f t="shared" si="24"/>
        <v>1.2208559999999998E+20</v>
      </c>
      <c r="Y118" s="11">
        <f t="shared" si="25"/>
        <v>4.828E-18</v>
      </c>
      <c r="Z118" s="11">
        <f t="shared" si="26"/>
        <v>7.8100000000000001E-4</v>
      </c>
      <c r="AA118" s="16">
        <f t="shared" si="27"/>
        <v>0.31522996060371178</v>
      </c>
      <c r="AB118" s="9">
        <f t="shared" si="17"/>
        <v>1.4686829264879473</v>
      </c>
      <c r="AC118" s="9">
        <f t="shared" si="18"/>
        <v>0.684770039396288</v>
      </c>
      <c r="AD118" s="15">
        <f t="shared" si="19"/>
        <v>403.62350909566146</v>
      </c>
      <c r="AE118" s="3">
        <f t="shared" si="28"/>
        <v>581.29119999999989</v>
      </c>
      <c r="AF118" s="2">
        <f t="shared" si="29"/>
        <v>0.25</v>
      </c>
      <c r="AG118" s="9">
        <f t="shared" si="30"/>
        <v>6.7820657069665086E-2</v>
      </c>
      <c r="AH118" s="2">
        <f t="shared" si="31"/>
        <v>3.2818063000157127</v>
      </c>
    </row>
    <row r="119" spans="1:34">
      <c r="A119" s="1">
        <f>Raw!A119</f>
        <v>106</v>
      </c>
      <c r="B119" s="14">
        <f>Raw!B119</f>
        <v>0.46362268518518518</v>
      </c>
      <c r="C119" s="15">
        <f>Raw!C119</f>
        <v>26.4</v>
      </c>
      <c r="D119" s="15">
        <f>IF(C119&gt;0.5,Raw!D119*D$11,-999)</f>
        <v>219</v>
      </c>
      <c r="E119" s="9">
        <f>IF(Raw!$G119&gt;$C$8,IF(Raw!$Q119&gt;$C$8,IF(Raw!$N119&gt;$C$9,IF(Raw!$N119&lt;$A$9,IF(Raw!$X119&gt;$C$9,IF(Raw!$X119&lt;$A$9,Raw!H119,-999),-999),-999),-999),-999),-999)</f>
        <v>1.2028920000000001</v>
      </c>
      <c r="F119" s="9">
        <f>IF(Raw!$G119&gt;$C$8,IF(Raw!$Q119&gt;$C$8,IF(Raw!$N119&gt;$C$9,IF(Raw!$N119&lt;$A$9,IF(Raw!$X119&gt;$C$9,IF(Raw!$X119&lt;$A$9,Raw!I119,-999),-999),-999),-999),-999),-999)</f>
        <v>1.3924209999999999</v>
      </c>
      <c r="G119" s="9">
        <f>Raw!G119</f>
        <v>0.91238600000000003</v>
      </c>
      <c r="H119" s="9">
        <f>IF(Raw!$G119&gt;$C$8,IF(Raw!$Q119&gt;$C$8,IF(Raw!$N119&gt;$C$9,IF(Raw!$N119&lt;$A$9,IF(Raw!$X119&gt;$C$9,IF(Raw!$X119&lt;$A$9,Raw!L119,-999),-999),-999),-999),-999),-999)</f>
        <v>583.6</v>
      </c>
      <c r="I119" s="9">
        <f>IF(Raw!$G119&gt;$C$8,IF(Raw!$Q119&gt;$C$8,IF(Raw!$N119&gt;$C$9,IF(Raw!$N119&lt;$A$9,IF(Raw!$X119&gt;$C$9,IF(Raw!$X119&lt;$A$9,Raw!M119,-999),-999),-999),-999),-999),-999)</f>
        <v>0.34363199999999999</v>
      </c>
      <c r="J119" s="9">
        <f>IF(Raw!$G119&gt;$C$8,IF(Raw!$Q119&gt;$C$8,IF(Raw!$N119&gt;$C$9,IF(Raw!$N119&lt;$A$9,IF(Raw!$X119&gt;$C$9,IF(Raw!$X119&lt;$A$9,Raw!N119,-999),-999),-999),-999),-999),-999)</f>
        <v>937</v>
      </c>
      <c r="K119" s="9">
        <f>IF(Raw!$G119&gt;$C$8,IF(Raw!$Q119&gt;$C$8,IF(Raw!$N119&gt;$C$9,IF(Raw!$N119&lt;$A$9,IF(Raw!$X119&gt;$C$9,IF(Raw!$X119&lt;$A$9,Raw!R119,-999),-999),-999),-999),-999),-999)</f>
        <v>1.3430329999999999</v>
      </c>
      <c r="L119" s="9">
        <f>IF(Raw!$G119&gt;$C$8,IF(Raw!$Q119&gt;$C$8,IF(Raw!$N119&gt;$C$9,IF(Raw!$N119&lt;$A$9,IF(Raw!$X119&gt;$C$9,IF(Raw!$X119&lt;$A$9,Raw!S119,-999),-999),-999),-999),-999),-999)</f>
        <v>1.727789</v>
      </c>
      <c r="M119" s="9">
        <f>Raw!Q119</f>
        <v>0.96662899999999996</v>
      </c>
      <c r="N119" s="9">
        <f>IF(Raw!$G119&gt;$C$8,IF(Raw!$Q119&gt;$C$8,IF(Raw!$N119&gt;$C$9,IF(Raw!$N119&lt;$A$9,IF(Raw!$X119&gt;$C$9,IF(Raw!$X119&lt;$A$9,Raw!V119,-999),-999),-999),-999),-999),-999)</f>
        <v>524.29999999999995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521</v>
      </c>
      <c r="R119" s="9">
        <f t="shared" si="20"/>
        <v>0.18952899999999984</v>
      </c>
      <c r="S119" s="9">
        <f t="shared" si="21"/>
        <v>0.13611472392329607</v>
      </c>
      <c r="T119" s="9">
        <f t="shared" si="22"/>
        <v>0.3847560000000001</v>
      </c>
      <c r="U119" s="9">
        <f t="shared" si="23"/>
        <v>0.22268691373773075</v>
      </c>
      <c r="V119" s="15">
        <f t="shared" si="16"/>
        <v>0</v>
      </c>
      <c r="X119" s="11">
        <f t="shared" si="24"/>
        <v>1.3183799999999998E+20</v>
      </c>
      <c r="Y119" s="11">
        <f t="shared" si="25"/>
        <v>5.8359999999999996E-18</v>
      </c>
      <c r="Z119" s="11">
        <f t="shared" si="26"/>
        <v>9.3700000000000001E-4</v>
      </c>
      <c r="AA119" s="16">
        <f t="shared" si="27"/>
        <v>0.41892017555341532</v>
      </c>
      <c r="AB119" s="9">
        <f t="shared" si="17"/>
        <v>1.5042150510652299</v>
      </c>
      <c r="AC119" s="9">
        <f t="shared" si="18"/>
        <v>0.58107982444658446</v>
      </c>
      <c r="AD119" s="15">
        <f t="shared" si="19"/>
        <v>447.08663346148899</v>
      </c>
      <c r="AE119" s="3">
        <f t="shared" si="28"/>
        <v>702.65439999999978</v>
      </c>
      <c r="AF119" s="2">
        <f t="shared" si="29"/>
        <v>0.25</v>
      </c>
      <c r="AG119" s="9">
        <f t="shared" si="30"/>
        <v>7.6584878906870033E-2</v>
      </c>
      <c r="AH119" s="2">
        <f t="shared" si="31"/>
        <v>3.7059024335953357</v>
      </c>
    </row>
    <row r="120" spans="1:34">
      <c r="A120" s="1">
        <f>Raw!A120</f>
        <v>107</v>
      </c>
      <c r="B120" s="14">
        <f>Raw!B120</f>
        <v>0.4636805555555556</v>
      </c>
      <c r="C120" s="15">
        <f>Raw!C120</f>
        <v>25</v>
      </c>
      <c r="D120" s="15">
        <f>IF(C120&gt;0.5,Raw!D120*D$11,-999)</f>
        <v>237.1</v>
      </c>
      <c r="E120" s="9">
        <f>IF(Raw!$G120&gt;$C$8,IF(Raw!$Q120&gt;$C$8,IF(Raw!$N120&gt;$C$9,IF(Raw!$N120&lt;$A$9,IF(Raw!$X120&gt;$C$9,IF(Raw!$X120&lt;$A$9,Raw!H120,-999),-999),-999),-999),-999),-999)</f>
        <v>1.1501729999999999</v>
      </c>
      <c r="F120" s="9">
        <f>IF(Raw!$G120&gt;$C$8,IF(Raw!$Q120&gt;$C$8,IF(Raw!$N120&gt;$C$9,IF(Raw!$N120&lt;$A$9,IF(Raw!$X120&gt;$C$9,IF(Raw!$X120&lt;$A$9,Raw!I120,-999),-999),-999),-999),-999),-999)</f>
        <v>1.336422</v>
      </c>
      <c r="G120" s="9">
        <f>Raw!G120</f>
        <v>0.88383299999999998</v>
      </c>
      <c r="H120" s="9">
        <f>IF(Raw!$G120&gt;$C$8,IF(Raw!$Q120&gt;$C$8,IF(Raw!$N120&gt;$C$9,IF(Raw!$N120&lt;$A$9,IF(Raw!$X120&gt;$C$9,IF(Raw!$X120&lt;$A$9,Raw!L120,-999),-999),-999),-999),-999),-999)</f>
        <v>575.9</v>
      </c>
      <c r="I120" s="9">
        <f>IF(Raw!$G120&gt;$C$8,IF(Raw!$Q120&gt;$C$8,IF(Raw!$N120&gt;$C$9,IF(Raw!$N120&lt;$A$9,IF(Raw!$X120&gt;$C$9,IF(Raw!$X120&lt;$A$9,Raw!M120,-999),-999),-999),-999),-999),-999)</f>
        <v>1.5E-5</v>
      </c>
      <c r="J120" s="9">
        <f>IF(Raw!$G120&gt;$C$8,IF(Raw!$Q120&gt;$C$8,IF(Raw!$N120&gt;$C$9,IF(Raw!$N120&lt;$A$9,IF(Raw!$X120&gt;$C$9,IF(Raw!$X120&lt;$A$9,Raw!N120,-999),-999),-999),-999),-999),-999)</f>
        <v>637</v>
      </c>
      <c r="K120" s="9">
        <f>IF(Raw!$G120&gt;$C$8,IF(Raw!$Q120&gt;$C$8,IF(Raw!$N120&gt;$C$9,IF(Raw!$N120&lt;$A$9,IF(Raw!$X120&gt;$C$9,IF(Raw!$X120&lt;$A$9,Raw!R120,-999),-999),-999),-999),-999),-999)</f>
        <v>1.3661369999999999</v>
      </c>
      <c r="L120" s="9">
        <f>IF(Raw!$G120&gt;$C$8,IF(Raw!$Q120&gt;$C$8,IF(Raw!$N120&gt;$C$9,IF(Raw!$N120&lt;$A$9,IF(Raw!$X120&gt;$C$9,IF(Raw!$X120&lt;$A$9,Raw!S120,-999),-999),-999),-999),-999),-999)</f>
        <v>1.68913</v>
      </c>
      <c r="M120" s="9">
        <f>Raw!Q120</f>
        <v>0.95142499999999997</v>
      </c>
      <c r="N120" s="9">
        <f>IF(Raw!$G120&gt;$C$8,IF(Raw!$Q120&gt;$C$8,IF(Raw!$N120&gt;$C$9,IF(Raw!$N120&lt;$A$9,IF(Raw!$X120&gt;$C$9,IF(Raw!$X120&lt;$A$9,Raw!V120,-999),-999),-999),-999),-999),-999)</f>
        <v>516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369</v>
      </c>
      <c r="R120" s="9">
        <f t="shared" si="20"/>
        <v>0.18624900000000011</v>
      </c>
      <c r="S120" s="9">
        <f t="shared" si="21"/>
        <v>0.13936391349439034</v>
      </c>
      <c r="T120" s="9">
        <f t="shared" si="22"/>
        <v>0.32299300000000009</v>
      </c>
      <c r="U120" s="9">
        <f t="shared" si="23"/>
        <v>0.19121855629821274</v>
      </c>
      <c r="V120" s="15">
        <f t="shared" si="16"/>
        <v>0</v>
      </c>
      <c r="X120" s="11">
        <f t="shared" si="24"/>
        <v>1.4273419999999997E+20</v>
      </c>
      <c r="Y120" s="11">
        <f t="shared" si="25"/>
        <v>5.7589999999999992E-18</v>
      </c>
      <c r="Z120" s="11">
        <f t="shared" si="26"/>
        <v>6.3699999999999998E-4</v>
      </c>
      <c r="AA120" s="16">
        <f t="shared" si="27"/>
        <v>0.34366750127316642</v>
      </c>
      <c r="AB120" s="9">
        <f t="shared" si="17"/>
        <v>1.4771391972387238</v>
      </c>
      <c r="AC120" s="9">
        <f t="shared" si="18"/>
        <v>0.65633249872683364</v>
      </c>
      <c r="AD120" s="15">
        <f t="shared" si="19"/>
        <v>539.50942115096757</v>
      </c>
      <c r="AE120" s="3">
        <f t="shared" si="28"/>
        <v>693.38359999999966</v>
      </c>
      <c r="AF120" s="2">
        <f t="shared" si="29"/>
        <v>0.25</v>
      </c>
      <c r="AG120" s="9">
        <f t="shared" si="30"/>
        <v>7.9357086632132659E-2</v>
      </c>
      <c r="AH120" s="2">
        <f t="shared" si="31"/>
        <v>3.8400481226937746</v>
      </c>
    </row>
    <row r="121" spans="1:34">
      <c r="A121" s="1">
        <f>Raw!A121</f>
        <v>108</v>
      </c>
      <c r="B121" s="14">
        <f>Raw!B121</f>
        <v>0.4637384259259259</v>
      </c>
      <c r="C121" s="15">
        <f>Raw!C121</f>
        <v>24.2</v>
      </c>
      <c r="D121" s="15">
        <f>IF(C121&gt;0.5,Raw!D121*D$11,-999)</f>
        <v>204.6</v>
      </c>
      <c r="E121" s="9">
        <f>IF(Raw!$G121&gt;$C$8,IF(Raw!$Q121&gt;$C$8,IF(Raw!$N121&gt;$C$9,IF(Raw!$N121&lt;$A$9,IF(Raw!$X121&gt;$C$9,IF(Raw!$X121&lt;$A$9,Raw!H121,-999),-999),-999),-999),-999),-999)</f>
        <v>1.17476</v>
      </c>
      <c r="F121" s="9">
        <f>IF(Raw!$G121&gt;$C$8,IF(Raw!$Q121&gt;$C$8,IF(Raw!$N121&gt;$C$9,IF(Raw!$N121&lt;$A$9,IF(Raw!$X121&gt;$C$9,IF(Raw!$X121&lt;$A$9,Raw!I121,-999),-999),-999),-999),-999),-999)</f>
        <v>1.34243</v>
      </c>
      <c r="G121" s="9">
        <f>Raw!G121</f>
        <v>0.87136800000000003</v>
      </c>
      <c r="H121" s="9">
        <f>IF(Raw!$G121&gt;$C$8,IF(Raw!$Q121&gt;$C$8,IF(Raw!$N121&gt;$C$9,IF(Raw!$N121&lt;$A$9,IF(Raw!$X121&gt;$C$9,IF(Raw!$X121&lt;$A$9,Raw!L121,-999),-999),-999),-999),-999),-999)</f>
        <v>457.3</v>
      </c>
      <c r="I121" s="9">
        <f>IF(Raw!$G121&gt;$C$8,IF(Raw!$Q121&gt;$C$8,IF(Raw!$N121&gt;$C$9,IF(Raw!$N121&lt;$A$9,IF(Raw!$X121&gt;$C$9,IF(Raw!$X121&lt;$A$9,Raw!M121,-999),-999),-999),-999),-999),-999)</f>
        <v>1.5999999999999999E-5</v>
      </c>
      <c r="J121" s="9">
        <f>IF(Raw!$G121&gt;$C$8,IF(Raw!$Q121&gt;$C$8,IF(Raw!$N121&gt;$C$9,IF(Raw!$N121&lt;$A$9,IF(Raw!$X121&gt;$C$9,IF(Raw!$X121&lt;$A$9,Raw!N121,-999),-999),-999),-999),-999),-999)</f>
        <v>681</v>
      </c>
      <c r="K121" s="9">
        <f>IF(Raw!$G121&gt;$C$8,IF(Raw!$Q121&gt;$C$8,IF(Raw!$N121&gt;$C$9,IF(Raw!$N121&lt;$A$9,IF(Raw!$X121&gt;$C$9,IF(Raw!$X121&lt;$A$9,Raw!R121,-999),-999),-999),-999),-999),-999)</f>
        <v>1.347399</v>
      </c>
      <c r="L121" s="9">
        <f>IF(Raw!$G121&gt;$C$8,IF(Raw!$Q121&gt;$C$8,IF(Raw!$N121&gt;$C$9,IF(Raw!$N121&lt;$A$9,IF(Raw!$X121&gt;$C$9,IF(Raw!$X121&lt;$A$9,Raw!S121,-999),-999),-999),-999),-999),-999)</f>
        <v>1.683935</v>
      </c>
      <c r="M121" s="9">
        <f>Raw!Q121</f>
        <v>0.95291400000000004</v>
      </c>
      <c r="N121" s="9">
        <f>IF(Raw!$G121&gt;$C$8,IF(Raw!$Q121&gt;$C$8,IF(Raw!$N121&gt;$C$9,IF(Raw!$N121&lt;$A$9,IF(Raw!$X121&gt;$C$9,IF(Raw!$X121&lt;$A$9,Raw!V121,-999),-999),-999),-999),-999),-999)</f>
        <v>468.8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385</v>
      </c>
      <c r="R121" s="9">
        <f t="shared" si="20"/>
        <v>0.16766999999999999</v>
      </c>
      <c r="S121" s="9">
        <f t="shared" si="21"/>
        <v>0.12490036724447456</v>
      </c>
      <c r="T121" s="9">
        <f t="shared" si="22"/>
        <v>0.33653599999999995</v>
      </c>
      <c r="U121" s="9">
        <f t="shared" si="23"/>
        <v>0.19985094436542974</v>
      </c>
      <c r="V121" s="15">
        <f t="shared" si="16"/>
        <v>0</v>
      </c>
      <c r="X121" s="11">
        <f t="shared" si="24"/>
        <v>1.2316919999999997E+20</v>
      </c>
      <c r="Y121" s="11">
        <f t="shared" si="25"/>
        <v>4.5730000000000002E-18</v>
      </c>
      <c r="Z121" s="11">
        <f t="shared" si="26"/>
        <v>6.8099999999999996E-4</v>
      </c>
      <c r="AA121" s="16">
        <f t="shared" si="27"/>
        <v>0.27723476465457786</v>
      </c>
      <c r="AB121" s="9">
        <f t="shared" si="17"/>
        <v>1.440698478757793</v>
      </c>
      <c r="AC121" s="9">
        <f t="shared" si="18"/>
        <v>0.72276523534542214</v>
      </c>
      <c r="AD121" s="15">
        <f t="shared" si="19"/>
        <v>407.09950756913054</v>
      </c>
      <c r="AE121" s="3">
        <f t="shared" si="28"/>
        <v>550.58919999999989</v>
      </c>
      <c r="AF121" s="2">
        <f t="shared" si="29"/>
        <v>0.25</v>
      </c>
      <c r="AG121" s="9">
        <f t="shared" si="30"/>
        <v>6.2584016183378582E-2</v>
      </c>
      <c r="AH121" s="2">
        <f t="shared" si="31"/>
        <v>3.0284079728086808</v>
      </c>
    </row>
    <row r="122" spans="1:34">
      <c r="A122" s="1">
        <f>Raw!A122</f>
        <v>109</v>
      </c>
      <c r="B122" s="14">
        <f>Raw!B122</f>
        <v>0.46379629629629626</v>
      </c>
      <c r="C122" s="15">
        <f>Raw!C122</f>
        <v>23.1</v>
      </c>
      <c r="D122" s="15">
        <f>IF(C122&gt;0.5,Raw!D122*D$11,-999)</f>
        <v>260.7</v>
      </c>
      <c r="E122" s="9">
        <f>IF(Raw!$G122&gt;$C$8,IF(Raw!$Q122&gt;$C$8,IF(Raw!$N122&gt;$C$9,IF(Raw!$N122&lt;$A$9,IF(Raw!$X122&gt;$C$9,IF(Raw!$X122&lt;$A$9,Raw!H122,-999),-999),-999),-999),-999),-999)</f>
        <v>1.142541</v>
      </c>
      <c r="F122" s="9">
        <f>IF(Raw!$G122&gt;$C$8,IF(Raw!$Q122&gt;$C$8,IF(Raw!$N122&gt;$C$9,IF(Raw!$N122&lt;$A$9,IF(Raw!$X122&gt;$C$9,IF(Raw!$X122&lt;$A$9,Raw!I122,-999),-999),-999),-999),-999),-999)</f>
        <v>1.283663</v>
      </c>
      <c r="G122" s="9">
        <f>Raw!G122</f>
        <v>0.87163400000000002</v>
      </c>
      <c r="H122" s="9">
        <f>IF(Raw!$G122&gt;$C$8,IF(Raw!$Q122&gt;$C$8,IF(Raw!$N122&gt;$C$9,IF(Raw!$N122&lt;$A$9,IF(Raw!$X122&gt;$C$9,IF(Raw!$X122&lt;$A$9,Raw!L122,-999),-999),-999),-999),-999),-999)</f>
        <v>482.5</v>
      </c>
      <c r="I122" s="9">
        <f>IF(Raw!$G122&gt;$C$8,IF(Raw!$Q122&gt;$C$8,IF(Raw!$N122&gt;$C$9,IF(Raw!$N122&lt;$A$9,IF(Raw!$X122&gt;$C$9,IF(Raw!$X122&lt;$A$9,Raw!M122,-999),-999),-999),-999),-999),-999)</f>
        <v>0.175594</v>
      </c>
      <c r="J122" s="9">
        <f>IF(Raw!$G122&gt;$C$8,IF(Raw!$Q122&gt;$C$8,IF(Raw!$N122&gt;$C$9,IF(Raw!$N122&lt;$A$9,IF(Raw!$X122&gt;$C$9,IF(Raw!$X122&lt;$A$9,Raw!N122,-999),-999),-999),-999),-999),-999)</f>
        <v>794</v>
      </c>
      <c r="K122" s="9">
        <f>IF(Raw!$G122&gt;$C$8,IF(Raw!$Q122&gt;$C$8,IF(Raw!$N122&gt;$C$9,IF(Raw!$N122&lt;$A$9,IF(Raw!$X122&gt;$C$9,IF(Raw!$X122&lt;$A$9,Raw!R122,-999),-999),-999),-999),-999),-999)</f>
        <v>1.3047280000000001</v>
      </c>
      <c r="L122" s="9">
        <f>IF(Raw!$G122&gt;$C$8,IF(Raw!$Q122&gt;$C$8,IF(Raw!$N122&gt;$C$9,IF(Raw!$N122&lt;$A$9,IF(Raw!$X122&gt;$C$9,IF(Raw!$X122&lt;$A$9,Raw!S122,-999),-999),-999),-999),-999),-999)</f>
        <v>1.6282890000000001</v>
      </c>
      <c r="M122" s="9">
        <f>Raw!Q122</f>
        <v>0.95567100000000005</v>
      </c>
      <c r="N122" s="9">
        <f>IF(Raw!$G122&gt;$C$8,IF(Raw!$Q122&gt;$C$8,IF(Raw!$N122&gt;$C$9,IF(Raw!$N122&lt;$A$9,IF(Raw!$X122&gt;$C$9,IF(Raw!$X122&lt;$A$9,Raw!V122,-999),-999),-999),-999),-999),-999)</f>
        <v>544.70000000000005</v>
      </c>
      <c r="O122" s="9">
        <f>IF(Raw!$G122&gt;$C$8,IF(Raw!$Q122&gt;$C$8,IF(Raw!$N122&gt;$C$9,IF(Raw!$N122&lt;$A$9,IF(Raw!$X122&gt;$C$9,IF(Raw!$X122&lt;$A$9,Raw!W122,-999),-999),-999),-999),-999),-999)</f>
        <v>9.0000000000000002E-6</v>
      </c>
      <c r="P122" s="9">
        <f>IF(Raw!$G122&gt;$C$8,IF(Raw!$Q122&gt;$C$8,IF(Raw!$N122&gt;$C$9,IF(Raw!$N122&lt;$A$9,IF(Raw!$X122&gt;$C$9,IF(Raw!$X122&lt;$A$9,Raw!X122,-999),-999),-999),-999),-999),-999)</f>
        <v>546</v>
      </c>
      <c r="R122" s="9">
        <f t="shared" si="20"/>
        <v>0.14112199999999997</v>
      </c>
      <c r="S122" s="9">
        <f t="shared" si="21"/>
        <v>0.10993695385782715</v>
      </c>
      <c r="T122" s="9">
        <f t="shared" si="22"/>
        <v>0.32356099999999999</v>
      </c>
      <c r="U122" s="9">
        <f t="shared" si="23"/>
        <v>0.19871226790821528</v>
      </c>
      <c r="V122" s="15">
        <f t="shared" si="16"/>
        <v>0</v>
      </c>
      <c r="X122" s="11">
        <f t="shared" si="24"/>
        <v>1.5694139999999997E+20</v>
      </c>
      <c r="Y122" s="11">
        <f t="shared" si="25"/>
        <v>4.8249999999999994E-18</v>
      </c>
      <c r="Z122" s="11">
        <f t="shared" si="26"/>
        <v>7.94E-4</v>
      </c>
      <c r="AA122" s="16">
        <f t="shared" si="27"/>
        <v>0.37548803676671827</v>
      </c>
      <c r="AB122" s="9">
        <f t="shared" si="17"/>
        <v>1.4262212846642763</v>
      </c>
      <c r="AC122" s="9">
        <f t="shared" si="18"/>
        <v>0.6245119632332814</v>
      </c>
      <c r="AD122" s="15">
        <f t="shared" si="19"/>
        <v>472.90684731324694</v>
      </c>
      <c r="AE122" s="3">
        <f t="shared" si="28"/>
        <v>580.92999999999972</v>
      </c>
      <c r="AF122" s="2">
        <f t="shared" si="29"/>
        <v>0.25</v>
      </c>
      <c r="AG122" s="9">
        <f t="shared" si="30"/>
        <v>7.2286455491491833E-2</v>
      </c>
      <c r="AH122" s="2">
        <f t="shared" si="31"/>
        <v>3.4979039615334537</v>
      </c>
    </row>
    <row r="123" spans="1:34">
      <c r="A123" s="1">
        <f>Raw!A123</f>
        <v>110</v>
      </c>
      <c r="B123" s="14">
        <f>Raw!B123</f>
        <v>0.46385416666666668</v>
      </c>
      <c r="C123" s="15">
        <f>Raw!C123</f>
        <v>21.5</v>
      </c>
      <c r="D123" s="15">
        <f>IF(C123&gt;0.5,Raw!D123*D$11,-999)</f>
        <v>269.7</v>
      </c>
      <c r="E123" s="9">
        <f>IF(Raw!$G123&gt;$C$8,IF(Raw!$Q123&gt;$C$8,IF(Raw!$N123&gt;$C$9,IF(Raw!$N123&lt;$A$9,IF(Raw!$X123&gt;$C$9,IF(Raw!$X123&lt;$A$9,Raw!H123,-999),-999),-999),-999),-999),-999)</f>
        <v>1.120584</v>
      </c>
      <c r="F123" s="9">
        <f>IF(Raw!$G123&gt;$C$8,IF(Raw!$Q123&gt;$C$8,IF(Raw!$N123&gt;$C$9,IF(Raw!$N123&lt;$A$9,IF(Raw!$X123&gt;$C$9,IF(Raw!$X123&lt;$A$9,Raw!I123,-999),-999),-999),-999),-999),-999)</f>
        <v>1.2676050000000001</v>
      </c>
      <c r="G123" s="9">
        <f>Raw!G123</f>
        <v>0.86149200000000004</v>
      </c>
      <c r="H123" s="9">
        <f>IF(Raw!$G123&gt;$C$8,IF(Raw!$Q123&gt;$C$8,IF(Raw!$N123&gt;$C$9,IF(Raw!$N123&lt;$A$9,IF(Raw!$X123&gt;$C$9,IF(Raw!$X123&lt;$A$9,Raw!L123,-999),-999),-999),-999),-999),-999)</f>
        <v>525.4</v>
      </c>
      <c r="I123" s="9">
        <f>IF(Raw!$G123&gt;$C$8,IF(Raw!$Q123&gt;$C$8,IF(Raw!$N123&gt;$C$9,IF(Raw!$N123&lt;$A$9,IF(Raw!$X123&gt;$C$9,IF(Raw!$X123&lt;$A$9,Raw!M123,-999),-999),-999),-999),-999),-999)</f>
        <v>1.9897999999999999E-2</v>
      </c>
      <c r="J123" s="9">
        <f>IF(Raw!$G123&gt;$C$8,IF(Raw!$Q123&gt;$C$8,IF(Raw!$N123&gt;$C$9,IF(Raw!$N123&lt;$A$9,IF(Raw!$X123&gt;$C$9,IF(Raw!$X123&lt;$A$9,Raw!N123,-999),-999),-999),-999),-999),-999)</f>
        <v>2060</v>
      </c>
      <c r="K123" s="9">
        <f>IF(Raw!$G123&gt;$C$8,IF(Raw!$Q123&gt;$C$8,IF(Raw!$N123&gt;$C$9,IF(Raw!$N123&lt;$A$9,IF(Raw!$X123&gt;$C$9,IF(Raw!$X123&lt;$A$9,Raw!R123,-999),-999),-999),-999),-999),-999)</f>
        <v>1.2863819999999999</v>
      </c>
      <c r="L123" s="9">
        <f>IF(Raw!$G123&gt;$C$8,IF(Raw!$Q123&gt;$C$8,IF(Raw!$N123&gt;$C$9,IF(Raw!$N123&lt;$A$9,IF(Raw!$X123&gt;$C$9,IF(Raw!$X123&lt;$A$9,Raw!S123,-999),-999),-999),-999),-999),-999)</f>
        <v>1.592247</v>
      </c>
      <c r="M123" s="9">
        <f>Raw!Q123</f>
        <v>0.95222099999999998</v>
      </c>
      <c r="N123" s="9">
        <f>IF(Raw!$G123&gt;$C$8,IF(Raw!$Q123&gt;$C$8,IF(Raw!$N123&gt;$C$9,IF(Raw!$N123&lt;$A$9,IF(Raw!$X123&gt;$C$9,IF(Raw!$X123&lt;$A$9,Raw!V123,-999),-999),-999),-999),-999),-999)</f>
        <v>541.70000000000005</v>
      </c>
      <c r="O123" s="9">
        <f>IF(Raw!$G123&gt;$C$8,IF(Raw!$Q123&gt;$C$8,IF(Raw!$N123&gt;$C$9,IF(Raw!$N123&lt;$A$9,IF(Raw!$X123&gt;$C$9,IF(Raw!$X123&lt;$A$9,Raw!W123,-999),-999),-999),-999),-999),-999)</f>
        <v>3.0000000000000001E-6</v>
      </c>
      <c r="P123" s="9">
        <f>IF(Raw!$G123&gt;$C$8,IF(Raw!$Q123&gt;$C$8,IF(Raw!$N123&gt;$C$9,IF(Raw!$N123&lt;$A$9,IF(Raw!$X123&gt;$C$9,IF(Raw!$X123&lt;$A$9,Raw!X123,-999),-999),-999),-999),-999),-999)</f>
        <v>807</v>
      </c>
      <c r="R123" s="9">
        <f t="shared" si="20"/>
        <v>0.14702100000000007</v>
      </c>
      <c r="S123" s="9">
        <f t="shared" si="21"/>
        <v>0.11598329132497905</v>
      </c>
      <c r="T123" s="9">
        <f t="shared" si="22"/>
        <v>0.30586500000000005</v>
      </c>
      <c r="U123" s="9">
        <f t="shared" si="23"/>
        <v>0.19209645237202524</v>
      </c>
      <c r="V123" s="15">
        <f t="shared" si="16"/>
        <v>0</v>
      </c>
      <c r="X123" s="11">
        <f t="shared" si="24"/>
        <v>1.6235939999999997E+20</v>
      </c>
      <c r="Y123" s="11">
        <f t="shared" si="25"/>
        <v>5.2539999999999992E-18</v>
      </c>
      <c r="Z123" s="11">
        <f t="shared" si="26"/>
        <v>2.0599999999999998E-3</v>
      </c>
      <c r="AA123" s="16">
        <f t="shared" si="27"/>
        <v>0.637320418394688</v>
      </c>
      <c r="AB123" s="9">
        <f t="shared" si="17"/>
        <v>1.4813160097722913</v>
      </c>
      <c r="AC123" s="9">
        <f t="shared" si="18"/>
        <v>0.36267958160531172</v>
      </c>
      <c r="AD123" s="15">
        <f t="shared" si="19"/>
        <v>309.37884388091624</v>
      </c>
      <c r="AE123" s="3">
        <f t="shared" si="28"/>
        <v>632.58159999999975</v>
      </c>
      <c r="AF123" s="2">
        <f t="shared" si="29"/>
        <v>0.25</v>
      </c>
      <c r="AG123" s="9">
        <f t="shared" si="30"/>
        <v>4.5715829498832815E-2</v>
      </c>
      <c r="AH123" s="2">
        <f t="shared" si="31"/>
        <v>2.2121651977745223</v>
      </c>
    </row>
    <row r="124" spans="1:34">
      <c r="A124" s="1">
        <f>Raw!A124</f>
        <v>111</v>
      </c>
      <c r="B124" s="14">
        <f>Raw!B124</f>
        <v>0.463900462962963</v>
      </c>
      <c r="C124" s="15">
        <f>Raw!C124</f>
        <v>20.9</v>
      </c>
      <c r="D124" s="15">
        <f>IF(C124&gt;0.5,Raw!D124*D$11,-999)</f>
        <v>283.3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0.74295500000000003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0.95749099999999998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1.7054659999999997E+20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0.46395833333333331</v>
      </c>
      <c r="C125" s="15">
        <f>Raw!C125</f>
        <v>19.3</v>
      </c>
      <c r="D125" s="15">
        <f>IF(C125&gt;0.5,Raw!D125*D$11,-999)</f>
        <v>336.7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0.77913399999999999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0.93744499999999997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2.0269339999999993E+20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0.46401620370370367</v>
      </c>
      <c r="C126" s="15">
        <f>Raw!C126</f>
        <v>18.600000000000001</v>
      </c>
      <c r="D126" s="15">
        <f>IF(C126&gt;0.5,Raw!D126*D$11,-999)</f>
        <v>336.7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0.58518499999999996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0.94431600000000004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2.0269339999999993E+20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0.46407407407407408</v>
      </c>
      <c r="C127" s="15">
        <f>Raw!C127</f>
        <v>17.5</v>
      </c>
      <c r="D127" s="15">
        <f>IF(C127&gt;0.5,Raw!D127*D$11,-999)</f>
        <v>370.2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0.606576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0.91962299999999997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2.2286039999999997E+20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0.46413194444444444</v>
      </c>
      <c r="C128" s="15">
        <f>Raw!C128</f>
        <v>16.2</v>
      </c>
      <c r="D128" s="15">
        <f>IF(C128&gt;0.5,Raw!D128*D$11,-999)</f>
        <v>382.9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0.65395999999999999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0.905864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2.3050579999999993E+20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0.46417824074074071</v>
      </c>
      <c r="C129" s="15">
        <f>Raw!C129</f>
        <v>15.3</v>
      </c>
      <c r="D129" s="15">
        <f>IF(C129&gt;0.5,Raw!D129*D$11,-999)</f>
        <v>363.9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0.55504799999999999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0.8831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2.1906779999999997E+20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2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154.80000000000001</v>
      </c>
      <c r="D13" s="17">
        <v>2.7</v>
      </c>
      <c r="E13" s="17">
        <v>5.6700000000000001E-4</v>
      </c>
      <c r="F13" s="17">
        <v>2.7E-2</v>
      </c>
      <c r="G13" s="17">
        <v>0.62323399999999995</v>
      </c>
      <c r="H13" s="17">
        <v>0.64846800000000004</v>
      </c>
      <c r="I13" s="17">
        <v>0.70961300000000005</v>
      </c>
      <c r="J13" s="17">
        <v>6.1144999999999998E-2</v>
      </c>
      <c r="K13" s="17">
        <v>8.6166999999999994E-2</v>
      </c>
      <c r="L13" s="17">
        <v>560.4</v>
      </c>
      <c r="M13" s="17">
        <v>0.50050899999999998</v>
      </c>
      <c r="N13" s="17">
        <v>1617</v>
      </c>
      <c r="O13" s="17">
        <v>0</v>
      </c>
      <c r="P13" s="17">
        <v>0</v>
      </c>
      <c r="Q13" s="17">
        <v>0.74061999999999995</v>
      </c>
      <c r="R13" s="17">
        <v>0.80419099999999999</v>
      </c>
      <c r="S13" s="17">
        <v>0.875745</v>
      </c>
      <c r="T13" s="17">
        <v>7.1554000000000006E-2</v>
      </c>
      <c r="U13" s="17">
        <v>8.1707000000000002E-2</v>
      </c>
      <c r="V13" s="17">
        <v>522</v>
      </c>
      <c r="W13" s="17">
        <v>0.6</v>
      </c>
      <c r="X13" s="17">
        <v>1612</v>
      </c>
      <c r="Y13" s="17">
        <v>0</v>
      </c>
      <c r="Z13" s="17">
        <v>0</v>
      </c>
      <c r="AA13" s="17">
        <v>0.12570300000000001</v>
      </c>
      <c r="AB13" s="17">
        <v>1.4592000000000001E-2</v>
      </c>
      <c r="AC13" s="17">
        <v>0.80523500000000003</v>
      </c>
      <c r="AD13" s="17">
        <v>0.25</v>
      </c>
      <c r="AE13" s="17">
        <v>1482.2</v>
      </c>
    </row>
    <row r="14" spans="1:31">
      <c r="A14" s="17">
        <v>1</v>
      </c>
      <c r="B14" s="19">
        <v>0.4578356481481482</v>
      </c>
      <c r="C14" s="17">
        <v>155</v>
      </c>
      <c r="D14" s="17">
        <v>2.7</v>
      </c>
      <c r="E14" s="17">
        <v>6.6100000000000002E-4</v>
      </c>
      <c r="F14" s="17">
        <v>3.2000000000000001E-2</v>
      </c>
      <c r="G14" s="17">
        <v>0.74511000000000005</v>
      </c>
      <c r="H14" s="17">
        <v>0.685612</v>
      </c>
      <c r="I14" s="17">
        <v>0.76844500000000004</v>
      </c>
      <c r="J14" s="17">
        <v>8.2833000000000004E-2</v>
      </c>
      <c r="K14" s="17">
        <v>0.107793</v>
      </c>
      <c r="L14" s="17">
        <v>667.8</v>
      </c>
      <c r="M14" s="17">
        <v>2.1999999999999999E-5</v>
      </c>
      <c r="N14" s="17">
        <v>720</v>
      </c>
      <c r="O14" s="17">
        <v>0</v>
      </c>
      <c r="P14" s="17">
        <v>0</v>
      </c>
      <c r="Q14" s="17">
        <v>0.774922</v>
      </c>
      <c r="R14" s="17">
        <v>0.81906199999999996</v>
      </c>
      <c r="S14" s="17">
        <v>0.88964200000000004</v>
      </c>
      <c r="T14" s="17">
        <v>7.0579000000000003E-2</v>
      </c>
      <c r="U14" s="17">
        <v>7.9335000000000003E-2</v>
      </c>
      <c r="V14" s="17">
        <v>468.9</v>
      </c>
      <c r="W14" s="17">
        <v>0.43125200000000002</v>
      </c>
      <c r="X14" s="17">
        <v>1008</v>
      </c>
      <c r="Y14" s="17">
        <v>0</v>
      </c>
      <c r="Z14" s="17">
        <v>0</v>
      </c>
      <c r="AA14" s="17">
        <v>0.12205299999999999</v>
      </c>
      <c r="AB14" s="17">
        <v>7.8005899999999996E-3</v>
      </c>
      <c r="AC14" s="17">
        <v>0.81961300000000004</v>
      </c>
      <c r="AD14" s="17">
        <v>0.25</v>
      </c>
      <c r="AE14" s="17">
        <v>1243.7</v>
      </c>
    </row>
    <row r="15" spans="1:31">
      <c r="A15" s="17">
        <v>2</v>
      </c>
      <c r="B15" s="19">
        <v>0.45789351851851851</v>
      </c>
      <c r="C15" s="17">
        <v>154.4</v>
      </c>
      <c r="D15" s="17">
        <v>2.7</v>
      </c>
      <c r="E15" s="17">
        <v>6.2100000000000002E-4</v>
      </c>
      <c r="F15" s="17">
        <v>0.03</v>
      </c>
      <c r="G15" s="17">
        <v>0.80583400000000005</v>
      </c>
      <c r="H15" s="17">
        <v>0.67453799999999997</v>
      </c>
      <c r="I15" s="17">
        <v>0.76888100000000004</v>
      </c>
      <c r="J15" s="17">
        <v>9.4342999999999996E-2</v>
      </c>
      <c r="K15" s="17">
        <v>0.12270200000000001</v>
      </c>
      <c r="L15" s="17">
        <v>592.29999999999995</v>
      </c>
      <c r="M15" s="17">
        <v>6.9999999999999999E-6</v>
      </c>
      <c r="N15" s="17">
        <v>2998</v>
      </c>
      <c r="O15" s="17">
        <v>0</v>
      </c>
      <c r="P15" s="17">
        <v>0</v>
      </c>
      <c r="Q15" s="17">
        <v>0.65524800000000005</v>
      </c>
      <c r="R15" s="17">
        <v>0.81248500000000001</v>
      </c>
      <c r="S15" s="17">
        <v>0.88879600000000003</v>
      </c>
      <c r="T15" s="17">
        <v>7.6311000000000004E-2</v>
      </c>
      <c r="U15" s="17">
        <v>8.5859000000000005E-2</v>
      </c>
      <c r="V15" s="17">
        <v>613.6</v>
      </c>
      <c r="W15" s="17">
        <v>4.0000000000000003E-5</v>
      </c>
      <c r="X15" s="17">
        <v>665</v>
      </c>
      <c r="Y15" s="17">
        <v>0</v>
      </c>
      <c r="Z15" s="17">
        <v>0</v>
      </c>
      <c r="AA15" s="17">
        <v>0.13209099999999999</v>
      </c>
      <c r="AB15" s="17">
        <v>2.8207300000000001E-2</v>
      </c>
      <c r="AC15" s="17">
        <v>0.81463799999999997</v>
      </c>
      <c r="AD15" s="17">
        <v>0.25</v>
      </c>
      <c r="AE15" s="17">
        <v>1402.2</v>
      </c>
    </row>
    <row r="16" spans="1:31">
      <c r="A16" s="17">
        <v>3</v>
      </c>
      <c r="B16" s="19">
        <v>0.45793981481481483</v>
      </c>
      <c r="C16" s="17">
        <v>153.30000000000001</v>
      </c>
      <c r="D16" s="17">
        <v>2.7</v>
      </c>
      <c r="E16" s="17">
        <v>3.3399999999999999E-4</v>
      </c>
      <c r="F16" s="17">
        <v>1.6E-2</v>
      </c>
      <c r="G16" s="17">
        <v>0.67137599999999997</v>
      </c>
      <c r="H16" s="17">
        <v>0.67872600000000005</v>
      </c>
      <c r="I16" s="17">
        <v>0.73737900000000001</v>
      </c>
      <c r="J16" s="17">
        <v>5.8652000000000003E-2</v>
      </c>
      <c r="K16" s="17">
        <v>7.9542000000000002E-2</v>
      </c>
      <c r="L16" s="17">
        <v>356.1</v>
      </c>
      <c r="M16" s="17">
        <v>0.34074700000000002</v>
      </c>
      <c r="N16" s="17">
        <v>1596</v>
      </c>
      <c r="O16" s="17">
        <v>0</v>
      </c>
      <c r="P16" s="17">
        <v>0</v>
      </c>
      <c r="Q16" s="17">
        <v>0.75393699999999997</v>
      </c>
      <c r="R16" s="17">
        <v>0.83337799999999995</v>
      </c>
      <c r="S16" s="17">
        <v>0.90130699999999997</v>
      </c>
      <c r="T16" s="17">
        <v>6.7929000000000003E-2</v>
      </c>
      <c r="U16" s="17">
        <v>7.5368000000000004E-2</v>
      </c>
      <c r="V16" s="17">
        <v>455.1</v>
      </c>
      <c r="W16" s="17">
        <v>7.9999999999999996E-6</v>
      </c>
      <c r="X16" s="17">
        <v>1431</v>
      </c>
      <c r="Y16" s="17">
        <v>0</v>
      </c>
      <c r="Z16" s="17">
        <v>0</v>
      </c>
      <c r="AA16" s="17">
        <v>0.11595</v>
      </c>
      <c r="AB16" s="17">
        <v>9.2043200000000002E-3</v>
      </c>
      <c r="AC16" s="17">
        <v>0.83400300000000005</v>
      </c>
      <c r="AD16" s="17">
        <v>0.25</v>
      </c>
      <c r="AE16" s="17">
        <v>2332.4</v>
      </c>
    </row>
    <row r="17" spans="1:31">
      <c r="A17" s="17">
        <v>4</v>
      </c>
      <c r="B17" s="19">
        <v>0.45799768518518519</v>
      </c>
      <c r="C17" s="17">
        <v>152.4</v>
      </c>
      <c r="D17" s="17">
        <v>2.7</v>
      </c>
      <c r="E17" s="17">
        <v>3.9899999999999999E-4</v>
      </c>
      <c r="F17" s="17">
        <v>1.9E-2</v>
      </c>
      <c r="G17" s="17">
        <v>0.64021499999999998</v>
      </c>
      <c r="H17" s="17">
        <v>0.67705300000000002</v>
      </c>
      <c r="I17" s="17">
        <v>0.72749600000000003</v>
      </c>
      <c r="J17" s="17">
        <v>5.0443000000000002E-2</v>
      </c>
      <c r="K17" s="17">
        <v>6.9337999999999997E-2</v>
      </c>
      <c r="L17" s="17">
        <v>607.5</v>
      </c>
      <c r="M17" s="17">
        <v>0.59999400000000003</v>
      </c>
      <c r="N17" s="17">
        <v>3888</v>
      </c>
      <c r="O17" s="17">
        <v>0</v>
      </c>
      <c r="P17" s="17">
        <v>0</v>
      </c>
      <c r="Q17" s="17">
        <v>0.46920600000000001</v>
      </c>
      <c r="R17" s="17">
        <v>0.82894000000000001</v>
      </c>
      <c r="S17" s="17">
        <v>0.87651100000000004</v>
      </c>
      <c r="T17" s="17">
        <v>4.7570000000000001E-2</v>
      </c>
      <c r="U17" s="17">
        <v>5.4272000000000001E-2</v>
      </c>
      <c r="V17" s="17">
        <v>511.7</v>
      </c>
      <c r="W17" s="17">
        <v>0.357931</v>
      </c>
      <c r="X17" s="17">
        <v>920</v>
      </c>
      <c r="Y17" s="17">
        <v>0</v>
      </c>
      <c r="Z17" s="17">
        <v>0</v>
      </c>
      <c r="AA17" s="17">
        <v>8.3496000000000001E-2</v>
      </c>
      <c r="AB17" s="17">
        <v>3.7176300000000002E-2</v>
      </c>
      <c r="AC17" s="17">
        <v>0.83070900000000003</v>
      </c>
      <c r="AD17" s="17">
        <v>0.25</v>
      </c>
      <c r="AE17" s="17">
        <v>1367.1</v>
      </c>
    </row>
    <row r="18" spans="1:31">
      <c r="A18" s="17">
        <v>5</v>
      </c>
      <c r="B18" s="19">
        <v>0.4580555555555556</v>
      </c>
      <c r="C18" s="17">
        <v>151.30000000000001</v>
      </c>
      <c r="D18" s="17">
        <v>2.7</v>
      </c>
      <c r="E18" s="17">
        <v>7.2800000000000002E-4</v>
      </c>
      <c r="F18" s="17">
        <v>3.5000000000000003E-2</v>
      </c>
      <c r="G18" s="17">
        <v>0.70888700000000004</v>
      </c>
      <c r="H18" s="17">
        <v>0.67087600000000003</v>
      </c>
      <c r="I18" s="17">
        <v>0.74052300000000004</v>
      </c>
      <c r="J18" s="17">
        <v>6.9648000000000002E-2</v>
      </c>
      <c r="K18" s="17">
        <v>9.4051999999999997E-2</v>
      </c>
      <c r="L18" s="17">
        <v>704.6</v>
      </c>
      <c r="M18" s="17">
        <v>0.22916800000000001</v>
      </c>
      <c r="N18" s="17">
        <v>1294</v>
      </c>
      <c r="O18" s="17">
        <v>0</v>
      </c>
      <c r="P18" s="17">
        <v>0</v>
      </c>
      <c r="Q18" s="17">
        <v>0.75737699999999997</v>
      </c>
      <c r="R18" s="17">
        <v>0.87099099999999996</v>
      </c>
      <c r="S18" s="17">
        <v>0.95022200000000001</v>
      </c>
      <c r="T18" s="17">
        <v>7.9229999999999995E-2</v>
      </c>
      <c r="U18" s="17">
        <v>8.3380999999999997E-2</v>
      </c>
      <c r="V18" s="17">
        <v>574.20000000000005</v>
      </c>
      <c r="W18" s="17">
        <v>0.56416999999999995</v>
      </c>
      <c r="X18" s="17">
        <v>848</v>
      </c>
      <c r="Y18" s="17">
        <v>0</v>
      </c>
      <c r="Z18" s="17">
        <v>0</v>
      </c>
      <c r="AA18" s="17">
        <v>0.128278</v>
      </c>
      <c r="AB18" s="17">
        <v>1.46876E-2</v>
      </c>
      <c r="AC18" s="17">
        <v>0.87215500000000001</v>
      </c>
      <c r="AD18" s="17">
        <v>0.25</v>
      </c>
      <c r="AE18" s="17">
        <v>1178.8</v>
      </c>
    </row>
    <row r="19" spans="1:31">
      <c r="A19" s="17">
        <v>6</v>
      </c>
      <c r="B19" s="19">
        <v>0.45810185185185182</v>
      </c>
      <c r="C19" s="17">
        <v>150.30000000000001</v>
      </c>
      <c r="D19" s="17">
        <v>2.7</v>
      </c>
      <c r="E19" s="17">
        <v>6.6600000000000003E-4</v>
      </c>
      <c r="F19" s="17">
        <v>3.2000000000000001E-2</v>
      </c>
      <c r="G19" s="17">
        <v>0.62376500000000001</v>
      </c>
      <c r="H19" s="17">
        <v>0.68023699999999998</v>
      </c>
      <c r="I19" s="17">
        <v>0.74263999999999997</v>
      </c>
      <c r="J19" s="17">
        <v>6.2403E-2</v>
      </c>
      <c r="K19" s="17">
        <v>8.4029000000000006E-2</v>
      </c>
      <c r="L19" s="17">
        <v>591</v>
      </c>
      <c r="M19" s="17">
        <v>5.2887000000000003E-2</v>
      </c>
      <c r="N19" s="17">
        <v>1309</v>
      </c>
      <c r="O19" s="17">
        <v>0</v>
      </c>
      <c r="P19" s="17">
        <v>0</v>
      </c>
      <c r="Q19" s="17">
        <v>0.59958100000000003</v>
      </c>
      <c r="R19" s="17">
        <v>0.81235500000000005</v>
      </c>
      <c r="S19" s="17">
        <v>0.89339000000000002</v>
      </c>
      <c r="T19" s="17">
        <v>8.1034999999999996E-2</v>
      </c>
      <c r="U19" s="17">
        <v>9.0704999999999994E-2</v>
      </c>
      <c r="V19" s="17">
        <v>800</v>
      </c>
      <c r="W19" s="17">
        <v>0.17633699999999999</v>
      </c>
      <c r="X19" s="17">
        <v>12109</v>
      </c>
      <c r="Y19" s="17">
        <v>0</v>
      </c>
      <c r="Z19" s="17">
        <v>0</v>
      </c>
      <c r="AA19" s="17">
        <v>0.139546</v>
      </c>
      <c r="AB19" s="17">
        <v>1.2493199999999999E-2</v>
      </c>
      <c r="AC19" s="17">
        <v>0.81336699999999995</v>
      </c>
      <c r="AD19" s="17">
        <v>0.25</v>
      </c>
      <c r="AE19" s="17">
        <v>1405.3</v>
      </c>
    </row>
    <row r="20" spans="1:31">
      <c r="A20" s="17">
        <v>7</v>
      </c>
      <c r="B20" s="19">
        <v>0.45815972222222223</v>
      </c>
      <c r="C20" s="17">
        <v>149</v>
      </c>
      <c r="D20" s="17">
        <v>2.7</v>
      </c>
      <c r="E20" s="17">
        <v>9.2500000000000004E-4</v>
      </c>
      <c r="F20" s="17">
        <v>4.4999999999999998E-2</v>
      </c>
      <c r="G20" s="17">
        <v>0.75759399999999999</v>
      </c>
      <c r="H20" s="17">
        <v>0.67773700000000003</v>
      </c>
      <c r="I20" s="17">
        <v>0.76294200000000001</v>
      </c>
      <c r="J20" s="17">
        <v>8.5205000000000003E-2</v>
      </c>
      <c r="K20" s="17">
        <v>0.111679</v>
      </c>
      <c r="L20" s="17">
        <v>680.6</v>
      </c>
      <c r="M20" s="17">
        <v>5.4147000000000001E-2</v>
      </c>
      <c r="N20" s="17">
        <v>1324</v>
      </c>
      <c r="O20" s="17">
        <v>0</v>
      </c>
      <c r="P20" s="17">
        <v>0</v>
      </c>
      <c r="Q20" s="17">
        <v>0.75914999999999999</v>
      </c>
      <c r="R20" s="17">
        <v>0.80755699999999997</v>
      </c>
      <c r="S20" s="17">
        <v>0.90697099999999997</v>
      </c>
      <c r="T20" s="17">
        <v>9.9414000000000002E-2</v>
      </c>
      <c r="U20" s="17">
        <v>0.109611</v>
      </c>
      <c r="V20" s="17">
        <v>734.1</v>
      </c>
      <c r="W20" s="17">
        <v>0.298454</v>
      </c>
      <c r="X20" s="17">
        <v>809</v>
      </c>
      <c r="Y20" s="17">
        <v>0</v>
      </c>
      <c r="Z20" s="17">
        <v>0</v>
      </c>
      <c r="AA20" s="17">
        <v>0.168632</v>
      </c>
      <c r="AB20" s="17">
        <v>1.4513099999999999E-2</v>
      </c>
      <c r="AC20" s="17">
        <v>0.80900000000000005</v>
      </c>
      <c r="AD20" s="17">
        <v>0.25</v>
      </c>
      <c r="AE20" s="17">
        <v>1220.3</v>
      </c>
    </row>
    <row r="21" spans="1:31">
      <c r="A21" s="17">
        <v>8</v>
      </c>
      <c r="B21" s="19">
        <v>0.45821759259259259</v>
      </c>
      <c r="C21" s="17">
        <v>147.9</v>
      </c>
      <c r="D21" s="17">
        <v>2.7</v>
      </c>
      <c r="E21" s="17">
        <v>5.0600000000000005E-4</v>
      </c>
      <c r="F21" s="17">
        <v>2.4E-2</v>
      </c>
      <c r="G21" s="17">
        <v>0.79674999999999996</v>
      </c>
      <c r="H21" s="17">
        <v>0.70926699999999998</v>
      </c>
      <c r="I21" s="17">
        <v>0.78111200000000003</v>
      </c>
      <c r="J21" s="17">
        <v>7.1845000000000006E-2</v>
      </c>
      <c r="K21" s="17">
        <v>9.1978000000000004E-2</v>
      </c>
      <c r="L21" s="17">
        <v>482.9</v>
      </c>
      <c r="M21" s="17">
        <v>0.34791499999999997</v>
      </c>
      <c r="N21" s="17">
        <v>983</v>
      </c>
      <c r="O21" s="17">
        <v>0</v>
      </c>
      <c r="P21" s="17">
        <v>0</v>
      </c>
      <c r="Q21" s="17">
        <v>0.76781900000000003</v>
      </c>
      <c r="R21" s="17">
        <v>0.84787999999999997</v>
      </c>
      <c r="S21" s="17">
        <v>0.92560500000000001</v>
      </c>
      <c r="T21" s="17">
        <v>7.7725000000000002E-2</v>
      </c>
      <c r="U21" s="17">
        <v>8.3972000000000005E-2</v>
      </c>
      <c r="V21" s="17">
        <v>432.9</v>
      </c>
      <c r="W21" s="17">
        <v>0.17497299999999999</v>
      </c>
      <c r="X21" s="17">
        <v>856</v>
      </c>
      <c r="Y21" s="17">
        <v>0</v>
      </c>
      <c r="Z21" s="17">
        <v>0</v>
      </c>
      <c r="AA21" s="17">
        <v>0.129188</v>
      </c>
      <c r="AB21" s="17">
        <v>7.6977699999999996E-3</v>
      </c>
      <c r="AC21" s="17">
        <v>0.84847799999999995</v>
      </c>
      <c r="AD21" s="17">
        <v>0.25</v>
      </c>
      <c r="AE21" s="17">
        <v>1720.1</v>
      </c>
    </row>
    <row r="22" spans="1:31">
      <c r="A22" s="17">
        <v>9</v>
      </c>
      <c r="B22" s="19">
        <v>0.45826388888888886</v>
      </c>
      <c r="C22" s="17">
        <v>146.80000000000001</v>
      </c>
      <c r="D22" s="17">
        <v>2.7</v>
      </c>
      <c r="E22" s="17">
        <v>8.5899999999999995E-4</v>
      </c>
      <c r="F22" s="17">
        <v>4.2000000000000003E-2</v>
      </c>
      <c r="G22" s="17">
        <v>0.77195999999999998</v>
      </c>
      <c r="H22" s="17">
        <v>0.68789400000000001</v>
      </c>
      <c r="I22" s="17">
        <v>0.76697099999999996</v>
      </c>
      <c r="J22" s="17">
        <v>7.9076999999999995E-2</v>
      </c>
      <c r="K22" s="17">
        <v>0.103103</v>
      </c>
      <c r="L22" s="17">
        <v>608.5</v>
      </c>
      <c r="M22" s="17">
        <v>0.221168</v>
      </c>
      <c r="N22" s="17">
        <v>1016</v>
      </c>
      <c r="O22" s="17">
        <v>0</v>
      </c>
      <c r="P22" s="17">
        <v>0</v>
      </c>
      <c r="Q22" s="17">
        <v>0.80274100000000004</v>
      </c>
      <c r="R22" s="17">
        <v>0.81483300000000003</v>
      </c>
      <c r="S22" s="17">
        <v>0.919041</v>
      </c>
      <c r="T22" s="17">
        <v>0.104208</v>
      </c>
      <c r="U22" s="17">
        <v>0.113388</v>
      </c>
      <c r="V22" s="17">
        <v>735.4</v>
      </c>
      <c r="W22" s="17">
        <v>1.0000000000000001E-5</v>
      </c>
      <c r="X22" s="17">
        <v>1434</v>
      </c>
      <c r="Y22" s="17">
        <v>0</v>
      </c>
      <c r="Z22" s="17">
        <v>0</v>
      </c>
      <c r="AA22" s="17">
        <v>0.17444299999999999</v>
      </c>
      <c r="AB22" s="17">
        <v>1.0004000000000001E-2</v>
      </c>
      <c r="AC22" s="17">
        <v>0.81587500000000002</v>
      </c>
      <c r="AD22" s="17">
        <v>0.25</v>
      </c>
      <c r="AE22" s="17">
        <v>1365</v>
      </c>
    </row>
    <row r="23" spans="1:31">
      <c r="A23" s="17">
        <v>10</v>
      </c>
      <c r="B23" s="19">
        <v>0.45832175925925928</v>
      </c>
      <c r="C23" s="17">
        <v>145.69999999999999</v>
      </c>
      <c r="D23" s="17">
        <v>2.7</v>
      </c>
      <c r="E23" s="17">
        <v>7.6000000000000004E-4</v>
      </c>
      <c r="F23" s="17">
        <v>3.6999999999999998E-2</v>
      </c>
      <c r="G23" s="17">
        <v>0.77436400000000005</v>
      </c>
      <c r="H23" s="17">
        <v>0.69729699999999994</v>
      </c>
      <c r="I23" s="17">
        <v>0.77756599999999998</v>
      </c>
      <c r="J23" s="17">
        <v>8.0268999999999993E-2</v>
      </c>
      <c r="K23" s="17">
        <v>0.103232</v>
      </c>
      <c r="L23" s="17">
        <v>523.5</v>
      </c>
      <c r="M23" s="17">
        <v>4.9487000000000003E-2</v>
      </c>
      <c r="N23" s="17">
        <v>1521</v>
      </c>
      <c r="O23" s="17">
        <v>0</v>
      </c>
      <c r="P23" s="17">
        <v>0</v>
      </c>
      <c r="Q23" s="17">
        <v>0.79722899999999997</v>
      </c>
      <c r="R23" s="17">
        <v>0.83760500000000004</v>
      </c>
      <c r="S23" s="17">
        <v>0.94860699999999998</v>
      </c>
      <c r="T23" s="17">
        <v>0.111003</v>
      </c>
      <c r="U23" s="17">
        <v>0.117016</v>
      </c>
      <c r="V23" s="17">
        <v>668.6</v>
      </c>
      <c r="W23" s="17">
        <v>2.1999999999999999E-5</v>
      </c>
      <c r="X23" s="17">
        <v>691</v>
      </c>
      <c r="Y23" s="17">
        <v>0</v>
      </c>
      <c r="Z23" s="17">
        <v>0</v>
      </c>
      <c r="AA23" s="17">
        <v>0.18002499999999999</v>
      </c>
      <c r="AB23" s="17">
        <v>1.2845000000000001E-2</v>
      </c>
      <c r="AC23" s="17">
        <v>0.83903099999999997</v>
      </c>
      <c r="AD23" s="17">
        <v>0.25</v>
      </c>
      <c r="AE23" s="17">
        <v>1586.5</v>
      </c>
    </row>
    <row r="24" spans="1:31">
      <c r="A24" s="17">
        <v>11</v>
      </c>
      <c r="B24" s="19">
        <v>0.45837962962962964</v>
      </c>
      <c r="C24" s="17">
        <v>144.4</v>
      </c>
      <c r="D24" s="17">
        <v>2.7</v>
      </c>
      <c r="E24" s="17">
        <v>7.18E-4</v>
      </c>
      <c r="F24" s="17">
        <v>3.5000000000000003E-2</v>
      </c>
      <c r="G24" s="17">
        <v>0.72681600000000002</v>
      </c>
      <c r="H24" s="17">
        <v>0.69543100000000002</v>
      </c>
      <c r="I24" s="17">
        <v>0.77526700000000004</v>
      </c>
      <c r="J24" s="17">
        <v>7.9837000000000005E-2</v>
      </c>
      <c r="K24" s="17">
        <v>0.10298</v>
      </c>
      <c r="L24" s="17">
        <v>628.70000000000005</v>
      </c>
      <c r="M24" s="17">
        <v>9.5433000000000004E-2</v>
      </c>
      <c r="N24" s="17">
        <v>2629</v>
      </c>
      <c r="O24" s="17">
        <v>0</v>
      </c>
      <c r="P24" s="17">
        <v>0</v>
      </c>
      <c r="Q24" s="17">
        <v>0.74320299999999995</v>
      </c>
      <c r="R24" s="17">
        <v>0.83394599999999997</v>
      </c>
      <c r="S24" s="17">
        <v>0.91978000000000004</v>
      </c>
      <c r="T24" s="17">
        <v>8.5833999999999994E-2</v>
      </c>
      <c r="U24" s="17">
        <v>9.332E-2</v>
      </c>
      <c r="V24" s="17">
        <v>696.8</v>
      </c>
      <c r="W24" s="17">
        <v>0.6</v>
      </c>
      <c r="X24" s="17">
        <v>440</v>
      </c>
      <c r="Y24" s="17">
        <v>0</v>
      </c>
      <c r="Z24" s="17">
        <v>0</v>
      </c>
      <c r="AA24" s="17">
        <v>0.143569</v>
      </c>
      <c r="AB24" s="17">
        <v>2.6310500000000001E-2</v>
      </c>
      <c r="AC24" s="17">
        <v>0.83620499999999998</v>
      </c>
      <c r="AD24" s="17">
        <v>0.25</v>
      </c>
      <c r="AE24" s="17">
        <v>1321.2</v>
      </c>
    </row>
    <row r="25" spans="1:31">
      <c r="A25" s="17">
        <v>12</v>
      </c>
      <c r="B25" s="19">
        <v>0.45842592592592596</v>
      </c>
      <c r="C25" s="17">
        <v>143</v>
      </c>
      <c r="D25" s="17">
        <v>2.7</v>
      </c>
      <c r="E25" s="17">
        <v>9.7499999999999996E-4</v>
      </c>
      <c r="F25" s="17">
        <v>4.7E-2</v>
      </c>
      <c r="G25" s="17">
        <v>0.75845300000000004</v>
      </c>
      <c r="H25" s="17">
        <v>0.69947099999999995</v>
      </c>
      <c r="I25" s="17">
        <v>0.79706299999999997</v>
      </c>
      <c r="J25" s="17">
        <v>9.7590999999999997E-2</v>
      </c>
      <c r="K25" s="17">
        <v>0.12243900000000001</v>
      </c>
      <c r="L25" s="17">
        <v>655.5</v>
      </c>
      <c r="M25" s="17">
        <v>5.7509999999999999E-2</v>
      </c>
      <c r="N25" s="17">
        <v>1873</v>
      </c>
      <c r="O25" s="17">
        <v>0</v>
      </c>
      <c r="P25" s="17">
        <v>0</v>
      </c>
      <c r="Q25" s="17">
        <v>0.78421200000000002</v>
      </c>
      <c r="R25" s="17">
        <v>0.85584899999999997</v>
      </c>
      <c r="S25" s="17">
        <v>0.97323000000000004</v>
      </c>
      <c r="T25" s="17">
        <v>0.117381</v>
      </c>
      <c r="U25" s="17">
        <v>0.12060999999999999</v>
      </c>
      <c r="V25" s="17">
        <v>800</v>
      </c>
      <c r="W25" s="17">
        <v>3.9999999999999998E-6</v>
      </c>
      <c r="X25" s="17">
        <v>1067</v>
      </c>
      <c r="Y25" s="17">
        <v>0</v>
      </c>
      <c r="Z25" s="17">
        <v>0</v>
      </c>
      <c r="AA25" s="17">
        <v>0.185554</v>
      </c>
      <c r="AB25" s="17">
        <v>1.9675999999999999E-2</v>
      </c>
      <c r="AC25" s="17">
        <v>0.85815900000000001</v>
      </c>
      <c r="AD25" s="17">
        <v>0.25</v>
      </c>
      <c r="AE25" s="17">
        <v>1267</v>
      </c>
    </row>
    <row r="26" spans="1:31">
      <c r="A26" s="17">
        <v>13</v>
      </c>
      <c r="B26" s="19">
        <v>0.45848379629629626</v>
      </c>
      <c r="C26" s="17">
        <v>141.9</v>
      </c>
      <c r="D26" s="17">
        <v>2.7</v>
      </c>
      <c r="E26" s="17">
        <v>5.4199999999999995E-4</v>
      </c>
      <c r="F26" s="17">
        <v>2.5999999999999999E-2</v>
      </c>
      <c r="G26" s="17">
        <v>0.82428699999999999</v>
      </c>
      <c r="H26" s="17">
        <v>0.68033299999999997</v>
      </c>
      <c r="I26" s="17">
        <v>0.76770700000000003</v>
      </c>
      <c r="J26" s="17">
        <v>8.7373999999999993E-2</v>
      </c>
      <c r="K26" s="17">
        <v>0.113812</v>
      </c>
      <c r="L26" s="17">
        <v>489.8</v>
      </c>
      <c r="M26" s="17">
        <v>9.9999999999999995E-7</v>
      </c>
      <c r="N26" s="17">
        <v>2301</v>
      </c>
      <c r="O26" s="17">
        <v>0</v>
      </c>
      <c r="P26" s="17">
        <v>0</v>
      </c>
      <c r="Q26" s="17">
        <v>0.78573000000000004</v>
      </c>
      <c r="R26" s="17">
        <v>0.85010699999999995</v>
      </c>
      <c r="S26" s="17">
        <v>0.93385499999999999</v>
      </c>
      <c r="T26" s="17">
        <v>8.3748000000000003E-2</v>
      </c>
      <c r="U26" s="17">
        <v>8.9679999999999996E-2</v>
      </c>
      <c r="V26" s="17">
        <v>517.70000000000005</v>
      </c>
      <c r="W26" s="17">
        <v>0.59999199999999997</v>
      </c>
      <c r="X26" s="17">
        <v>1316</v>
      </c>
      <c r="Y26" s="17">
        <v>0</v>
      </c>
      <c r="Z26" s="17">
        <v>0</v>
      </c>
      <c r="AA26" s="17">
        <v>0.13796900000000001</v>
      </c>
      <c r="AB26" s="17">
        <v>1.8093499999999998E-2</v>
      </c>
      <c r="AC26" s="17">
        <v>0.85162199999999999</v>
      </c>
      <c r="AD26" s="17">
        <v>0.25</v>
      </c>
      <c r="AE26" s="17">
        <v>1695.7</v>
      </c>
    </row>
    <row r="27" spans="1:31">
      <c r="A27" s="17">
        <v>14</v>
      </c>
      <c r="B27" s="19">
        <v>0.45854166666666668</v>
      </c>
      <c r="C27" s="17">
        <v>140.6</v>
      </c>
      <c r="D27" s="17">
        <v>2.7</v>
      </c>
      <c r="E27" s="17">
        <v>6.7500000000000004E-4</v>
      </c>
      <c r="F27" s="17">
        <v>3.3000000000000002E-2</v>
      </c>
      <c r="G27" s="17">
        <v>0.84720700000000004</v>
      </c>
      <c r="H27" s="17">
        <v>0.71043900000000004</v>
      </c>
      <c r="I27" s="17">
        <v>0.80999399999999999</v>
      </c>
      <c r="J27" s="17">
        <v>9.9555000000000005E-2</v>
      </c>
      <c r="K27" s="17">
        <v>0.122908</v>
      </c>
      <c r="L27" s="17">
        <v>594</v>
      </c>
      <c r="M27" s="17">
        <v>0.55769500000000005</v>
      </c>
      <c r="N27" s="17">
        <v>1563</v>
      </c>
      <c r="O27" s="17">
        <v>0</v>
      </c>
      <c r="P27" s="17">
        <v>0</v>
      </c>
      <c r="Q27" s="17">
        <v>0.74112299999999998</v>
      </c>
      <c r="R27" s="17">
        <v>0.838584</v>
      </c>
      <c r="S27" s="17">
        <v>0.92333100000000001</v>
      </c>
      <c r="T27" s="17">
        <v>8.4747000000000003E-2</v>
      </c>
      <c r="U27" s="17">
        <v>9.1784000000000004E-2</v>
      </c>
      <c r="V27" s="17">
        <v>519.4</v>
      </c>
      <c r="W27" s="17">
        <v>0.38875199999999999</v>
      </c>
      <c r="X27" s="17">
        <v>1290</v>
      </c>
      <c r="Y27" s="17">
        <v>0</v>
      </c>
      <c r="Z27" s="17">
        <v>0</v>
      </c>
      <c r="AA27" s="17">
        <v>0.141205</v>
      </c>
      <c r="AB27" s="17">
        <v>1.4954500000000001E-2</v>
      </c>
      <c r="AC27" s="17">
        <v>0.83985200000000004</v>
      </c>
      <c r="AD27" s="17">
        <v>0.25</v>
      </c>
      <c r="AE27" s="17">
        <v>1398.2</v>
      </c>
    </row>
    <row r="28" spans="1:31">
      <c r="A28" s="17">
        <v>15</v>
      </c>
      <c r="B28" s="19">
        <v>0.45858796296296295</v>
      </c>
      <c r="C28" s="17">
        <v>139.1</v>
      </c>
      <c r="D28" s="17">
        <v>2.7</v>
      </c>
      <c r="E28" s="17">
        <v>4.8899999999999996E-4</v>
      </c>
      <c r="F28" s="17">
        <v>2.4E-2</v>
      </c>
      <c r="G28" s="17">
        <v>0.76946599999999998</v>
      </c>
      <c r="H28" s="17">
        <v>0.69786599999999999</v>
      </c>
      <c r="I28" s="17">
        <v>0.77958099999999997</v>
      </c>
      <c r="J28" s="17">
        <v>8.1714999999999996E-2</v>
      </c>
      <c r="K28" s="17">
        <v>0.104819</v>
      </c>
      <c r="L28" s="17">
        <v>437.5</v>
      </c>
      <c r="M28" s="17">
        <v>2.3E-5</v>
      </c>
      <c r="N28" s="17">
        <v>928</v>
      </c>
      <c r="O28" s="17">
        <v>0</v>
      </c>
      <c r="P28" s="17">
        <v>0</v>
      </c>
      <c r="Q28" s="17">
        <v>0.66698299999999999</v>
      </c>
      <c r="R28" s="17">
        <v>0.833874</v>
      </c>
      <c r="S28" s="17">
        <v>0.91583199999999998</v>
      </c>
      <c r="T28" s="17">
        <v>8.1958000000000003E-2</v>
      </c>
      <c r="U28" s="17">
        <v>8.949E-2</v>
      </c>
      <c r="V28" s="17">
        <v>644.70000000000005</v>
      </c>
      <c r="W28" s="17">
        <v>2.3E-5</v>
      </c>
      <c r="X28" s="17">
        <v>668</v>
      </c>
      <c r="Y28" s="17">
        <v>0</v>
      </c>
      <c r="Z28" s="17">
        <v>0</v>
      </c>
      <c r="AA28" s="17">
        <v>0.13767699999999999</v>
      </c>
      <c r="AB28" s="17">
        <v>6.5946800000000003E-3</v>
      </c>
      <c r="AC28" s="17">
        <v>0.83441500000000002</v>
      </c>
      <c r="AD28" s="17">
        <v>0.25</v>
      </c>
      <c r="AE28" s="17">
        <v>1898.3</v>
      </c>
    </row>
    <row r="29" spans="1:31">
      <c r="A29" s="17">
        <v>16</v>
      </c>
      <c r="B29" s="19">
        <v>0.45864583333333336</v>
      </c>
      <c r="C29" s="17">
        <v>137.69999999999999</v>
      </c>
      <c r="D29" s="17">
        <v>2.7</v>
      </c>
      <c r="E29" s="17">
        <v>6.2500000000000001E-4</v>
      </c>
      <c r="F29" s="17">
        <v>0.03</v>
      </c>
      <c r="G29" s="17">
        <v>0.785304</v>
      </c>
      <c r="H29" s="17">
        <v>0.68921500000000002</v>
      </c>
      <c r="I29" s="17">
        <v>0.79394900000000002</v>
      </c>
      <c r="J29" s="17">
        <v>0.10473399999999999</v>
      </c>
      <c r="K29" s="17">
        <v>0.131915</v>
      </c>
      <c r="L29" s="17">
        <v>561.70000000000005</v>
      </c>
      <c r="M29" s="17">
        <v>3.0000000000000001E-6</v>
      </c>
      <c r="N29" s="17">
        <v>640</v>
      </c>
      <c r="O29" s="17">
        <v>0</v>
      </c>
      <c r="P29" s="17">
        <v>0</v>
      </c>
      <c r="Q29" s="17">
        <v>0.72409599999999996</v>
      </c>
      <c r="R29" s="17">
        <v>0.84041999999999994</v>
      </c>
      <c r="S29" s="17">
        <v>0.922485</v>
      </c>
      <c r="T29" s="17">
        <v>8.2063999999999998E-2</v>
      </c>
      <c r="U29" s="17">
        <v>8.8959999999999997E-2</v>
      </c>
      <c r="V29" s="17">
        <v>656.6</v>
      </c>
      <c r="W29" s="17">
        <v>0.37081900000000001</v>
      </c>
      <c r="X29" s="17">
        <v>796</v>
      </c>
      <c r="Y29" s="17">
        <v>0</v>
      </c>
      <c r="Z29" s="17">
        <v>0</v>
      </c>
      <c r="AA29" s="17">
        <v>0.13686200000000001</v>
      </c>
      <c r="AB29" s="17">
        <v>5.8437300000000001E-3</v>
      </c>
      <c r="AC29" s="17">
        <v>0.84089999999999998</v>
      </c>
      <c r="AD29" s="17">
        <v>0.25</v>
      </c>
      <c r="AE29" s="17">
        <v>1478.6</v>
      </c>
    </row>
    <row r="30" spans="1:31">
      <c r="A30" s="17">
        <v>17</v>
      </c>
      <c r="B30" s="19">
        <v>0.45870370370370367</v>
      </c>
      <c r="C30" s="17">
        <v>136.4</v>
      </c>
      <c r="D30" s="17">
        <v>2.7</v>
      </c>
      <c r="E30" s="17">
        <v>9.5799999999999998E-4</v>
      </c>
      <c r="F30" s="17">
        <v>4.5999999999999999E-2</v>
      </c>
      <c r="G30" s="17">
        <v>0.77640500000000001</v>
      </c>
      <c r="H30" s="17">
        <v>0.69533999999999996</v>
      </c>
      <c r="I30" s="17">
        <v>0.78615800000000002</v>
      </c>
      <c r="J30" s="17">
        <v>9.0817999999999996E-2</v>
      </c>
      <c r="K30" s="17">
        <v>0.115521</v>
      </c>
      <c r="L30" s="17">
        <v>652.20000000000005</v>
      </c>
      <c r="M30" s="17">
        <v>1.5E-5</v>
      </c>
      <c r="N30" s="17">
        <v>978</v>
      </c>
      <c r="O30" s="17">
        <v>0</v>
      </c>
      <c r="P30" s="17">
        <v>0</v>
      </c>
      <c r="Q30" s="17">
        <v>0.77237299999999998</v>
      </c>
      <c r="R30" s="17">
        <v>0.82991999999999999</v>
      </c>
      <c r="S30" s="17">
        <v>0.94097500000000001</v>
      </c>
      <c r="T30" s="17">
        <v>0.111055</v>
      </c>
      <c r="U30" s="17">
        <v>0.118021</v>
      </c>
      <c r="V30" s="17">
        <v>756</v>
      </c>
      <c r="W30" s="17">
        <v>0.14163200000000001</v>
      </c>
      <c r="X30" s="17">
        <v>777</v>
      </c>
      <c r="Y30" s="17">
        <v>0</v>
      </c>
      <c r="Z30" s="17">
        <v>0</v>
      </c>
      <c r="AA30" s="17">
        <v>0.18157100000000001</v>
      </c>
      <c r="AB30" s="17">
        <v>1.03185E-2</v>
      </c>
      <c r="AC30" s="17">
        <v>0.83106599999999997</v>
      </c>
      <c r="AD30" s="17">
        <v>0.25</v>
      </c>
      <c r="AE30" s="17">
        <v>1273.4000000000001</v>
      </c>
    </row>
    <row r="31" spans="1:31">
      <c r="A31" s="17">
        <v>18</v>
      </c>
      <c r="B31" s="19">
        <v>0.45874999999999999</v>
      </c>
      <c r="C31" s="17">
        <v>135.1</v>
      </c>
      <c r="D31" s="17">
        <v>2.7</v>
      </c>
      <c r="E31" s="17">
        <v>6.2699999999999995E-4</v>
      </c>
      <c r="F31" s="17">
        <v>0.03</v>
      </c>
      <c r="G31" s="17">
        <v>0.72358100000000003</v>
      </c>
      <c r="H31" s="17">
        <v>0.70252099999999995</v>
      </c>
      <c r="I31" s="17">
        <v>0.78540600000000005</v>
      </c>
      <c r="J31" s="17">
        <v>8.2885E-2</v>
      </c>
      <c r="K31" s="17">
        <v>0.105531</v>
      </c>
      <c r="L31" s="17">
        <v>515.9</v>
      </c>
      <c r="M31" s="17">
        <v>0.43255399999999999</v>
      </c>
      <c r="N31" s="17">
        <v>1265</v>
      </c>
      <c r="O31" s="17">
        <v>0</v>
      </c>
      <c r="P31" s="17">
        <v>0</v>
      </c>
      <c r="Q31" s="17">
        <v>0.77121200000000001</v>
      </c>
      <c r="R31" s="17">
        <v>0.83436500000000002</v>
      </c>
      <c r="S31" s="17">
        <v>0.92469800000000002</v>
      </c>
      <c r="T31" s="17">
        <v>9.0332999999999997E-2</v>
      </c>
      <c r="U31" s="17">
        <v>9.7688999999999998E-2</v>
      </c>
      <c r="V31" s="17">
        <v>626.1</v>
      </c>
      <c r="W31" s="17">
        <v>9.3294000000000002E-2</v>
      </c>
      <c r="X31" s="17">
        <v>1609</v>
      </c>
      <c r="Y31" s="17">
        <v>0</v>
      </c>
      <c r="Z31" s="17">
        <v>0</v>
      </c>
      <c r="AA31" s="17">
        <v>0.15029000000000001</v>
      </c>
      <c r="AB31" s="17">
        <v>1.0552000000000001E-2</v>
      </c>
      <c r="AC31" s="17">
        <v>0.83531900000000003</v>
      </c>
      <c r="AD31" s="17">
        <v>0.25</v>
      </c>
      <c r="AE31" s="17">
        <v>1609.9</v>
      </c>
    </row>
    <row r="32" spans="1:31">
      <c r="A32" s="17">
        <v>19</v>
      </c>
      <c r="B32" s="19">
        <v>0.45880787037037035</v>
      </c>
      <c r="C32" s="17">
        <v>134.19999999999999</v>
      </c>
      <c r="D32" s="17">
        <v>2.7</v>
      </c>
      <c r="E32" s="17">
        <v>6.4000000000000005E-4</v>
      </c>
      <c r="F32" s="17">
        <v>3.1E-2</v>
      </c>
      <c r="G32" s="17">
        <v>0.79344099999999995</v>
      </c>
      <c r="H32" s="17">
        <v>0.70058500000000001</v>
      </c>
      <c r="I32" s="17">
        <v>0.78140200000000004</v>
      </c>
      <c r="J32" s="17">
        <v>8.0817E-2</v>
      </c>
      <c r="K32" s="17">
        <v>0.103425</v>
      </c>
      <c r="L32" s="17">
        <v>580.4</v>
      </c>
      <c r="M32" s="17">
        <v>4.5000000000000003E-5</v>
      </c>
      <c r="N32" s="17">
        <v>2843</v>
      </c>
      <c r="O32" s="17">
        <v>0</v>
      </c>
      <c r="P32" s="17">
        <v>0</v>
      </c>
      <c r="Q32" s="17">
        <v>0.70868100000000001</v>
      </c>
      <c r="R32" s="17">
        <v>0.85102500000000003</v>
      </c>
      <c r="S32" s="17">
        <v>0.93531299999999995</v>
      </c>
      <c r="T32" s="17">
        <v>8.4289000000000003E-2</v>
      </c>
      <c r="U32" s="17">
        <v>9.0118000000000004E-2</v>
      </c>
      <c r="V32" s="17">
        <v>694</v>
      </c>
      <c r="W32" s="17">
        <v>1.0000000000000001E-5</v>
      </c>
      <c r="X32" s="17">
        <v>1037</v>
      </c>
      <c r="Y32" s="17">
        <v>0</v>
      </c>
      <c r="Z32" s="17">
        <v>0</v>
      </c>
      <c r="AA32" s="17">
        <v>0.13864299999999999</v>
      </c>
      <c r="AB32" s="17">
        <v>2.62662E-2</v>
      </c>
      <c r="AC32" s="17">
        <v>0.85323899999999997</v>
      </c>
      <c r="AD32" s="17">
        <v>0.25</v>
      </c>
      <c r="AE32" s="17">
        <v>1431</v>
      </c>
    </row>
    <row r="33" spans="1:31">
      <c r="A33" s="17">
        <v>20</v>
      </c>
      <c r="B33" s="19">
        <v>0.45886574074074077</v>
      </c>
      <c r="C33" s="17">
        <v>132.80000000000001</v>
      </c>
      <c r="D33" s="17">
        <v>2.7</v>
      </c>
      <c r="E33" s="17">
        <v>5.9599999999999996E-4</v>
      </c>
      <c r="F33" s="17">
        <v>2.9000000000000001E-2</v>
      </c>
      <c r="G33" s="17">
        <v>0.78148899999999999</v>
      </c>
      <c r="H33" s="17">
        <v>0.74488900000000002</v>
      </c>
      <c r="I33" s="17">
        <v>0.84123000000000003</v>
      </c>
      <c r="J33" s="17">
        <v>9.6340999999999996E-2</v>
      </c>
      <c r="K33" s="17">
        <v>0.114524</v>
      </c>
      <c r="L33" s="17">
        <v>555.79999999999995</v>
      </c>
      <c r="M33" s="17">
        <v>0.59999499999999995</v>
      </c>
      <c r="N33" s="17">
        <v>551</v>
      </c>
      <c r="O33" s="17">
        <v>0</v>
      </c>
      <c r="P33" s="17">
        <v>0</v>
      </c>
      <c r="Q33" s="17">
        <v>0.80295799999999995</v>
      </c>
      <c r="R33" s="17">
        <v>0.84842399999999996</v>
      </c>
      <c r="S33" s="17">
        <v>0.92793999999999999</v>
      </c>
      <c r="T33" s="17">
        <v>7.9516000000000003E-2</v>
      </c>
      <c r="U33" s="17">
        <v>8.5691000000000003E-2</v>
      </c>
      <c r="V33" s="17">
        <v>614.4</v>
      </c>
      <c r="W33" s="17">
        <v>0.35984899999999997</v>
      </c>
      <c r="X33" s="17">
        <v>1177</v>
      </c>
      <c r="Y33" s="17">
        <v>0</v>
      </c>
      <c r="Z33" s="17">
        <v>0</v>
      </c>
      <c r="AA33" s="17">
        <v>0.131832</v>
      </c>
      <c r="AB33" s="17">
        <v>4.9844700000000004E-3</v>
      </c>
      <c r="AC33" s="17">
        <v>0.84882000000000002</v>
      </c>
      <c r="AD33" s="17">
        <v>0.25</v>
      </c>
      <c r="AE33" s="17">
        <v>1494.3</v>
      </c>
    </row>
    <row r="34" spans="1:31">
      <c r="A34" s="17">
        <v>21</v>
      </c>
      <c r="B34" s="19">
        <v>0.45892361111111107</v>
      </c>
      <c r="C34" s="17">
        <v>131.5</v>
      </c>
      <c r="D34" s="17">
        <v>2.7</v>
      </c>
      <c r="E34" s="17">
        <v>7.2199999999999999E-4</v>
      </c>
      <c r="F34" s="17">
        <v>3.5000000000000003E-2</v>
      </c>
      <c r="G34" s="17">
        <v>0.71333299999999999</v>
      </c>
      <c r="H34" s="17">
        <v>0.68352599999999997</v>
      </c>
      <c r="I34" s="17">
        <v>0.77227900000000005</v>
      </c>
      <c r="J34" s="17">
        <v>8.8752999999999999E-2</v>
      </c>
      <c r="K34" s="17">
        <v>0.114924</v>
      </c>
      <c r="L34" s="17">
        <v>600</v>
      </c>
      <c r="M34" s="17">
        <v>3.9999999999999998E-6</v>
      </c>
      <c r="N34" s="17">
        <v>1038</v>
      </c>
      <c r="O34" s="17">
        <v>0</v>
      </c>
      <c r="P34" s="17">
        <v>0</v>
      </c>
      <c r="Q34" s="17">
        <v>0.73573900000000003</v>
      </c>
      <c r="R34" s="17">
        <v>0.84845800000000005</v>
      </c>
      <c r="S34" s="17">
        <v>0.93928199999999995</v>
      </c>
      <c r="T34" s="17">
        <v>9.0824000000000002E-2</v>
      </c>
      <c r="U34" s="17">
        <v>9.6695000000000003E-2</v>
      </c>
      <c r="V34" s="17">
        <v>595.20000000000005</v>
      </c>
      <c r="W34" s="17">
        <v>0.182424</v>
      </c>
      <c r="X34" s="17">
        <v>842</v>
      </c>
      <c r="Y34" s="17">
        <v>0</v>
      </c>
      <c r="Z34" s="17">
        <v>0</v>
      </c>
      <c r="AA34" s="17">
        <v>0.14876200000000001</v>
      </c>
      <c r="AB34" s="17">
        <v>1.00801E-2</v>
      </c>
      <c r="AC34" s="17">
        <v>0.84937399999999996</v>
      </c>
      <c r="AD34" s="17">
        <v>0.25</v>
      </c>
      <c r="AE34" s="17">
        <v>1384.2</v>
      </c>
    </row>
    <row r="35" spans="1:31">
      <c r="A35" s="17">
        <v>22</v>
      </c>
      <c r="B35" s="19">
        <v>0.45898148148148149</v>
      </c>
      <c r="C35" s="17">
        <v>130.19999999999999</v>
      </c>
      <c r="D35" s="17">
        <v>2.7</v>
      </c>
      <c r="E35" s="17">
        <v>7.0299999999999996E-4</v>
      </c>
      <c r="F35" s="17">
        <v>3.4000000000000002E-2</v>
      </c>
      <c r="G35" s="17">
        <v>0.77113399999999999</v>
      </c>
      <c r="H35" s="17">
        <v>0.69003099999999995</v>
      </c>
      <c r="I35" s="17">
        <v>0.78808800000000001</v>
      </c>
      <c r="J35" s="17">
        <v>9.8057000000000005E-2</v>
      </c>
      <c r="K35" s="17">
        <v>0.12442400000000001</v>
      </c>
      <c r="L35" s="17">
        <v>600.5</v>
      </c>
      <c r="M35" s="17">
        <v>1.4E-5</v>
      </c>
      <c r="N35" s="17">
        <v>8049</v>
      </c>
      <c r="O35" s="17">
        <v>0</v>
      </c>
      <c r="P35" s="17">
        <v>0</v>
      </c>
      <c r="Q35" s="17">
        <v>0.73385999999999996</v>
      </c>
      <c r="R35" s="17">
        <v>0.85337200000000002</v>
      </c>
      <c r="S35" s="17">
        <v>0.94872900000000004</v>
      </c>
      <c r="T35" s="17">
        <v>9.5356999999999997E-2</v>
      </c>
      <c r="U35" s="17">
        <v>0.100511</v>
      </c>
      <c r="V35" s="17">
        <v>608.9</v>
      </c>
      <c r="W35" s="17">
        <v>7.9999999999999996E-6</v>
      </c>
      <c r="X35" s="17">
        <v>876</v>
      </c>
      <c r="Y35" s="17">
        <v>0</v>
      </c>
      <c r="Z35" s="17">
        <v>0</v>
      </c>
      <c r="AA35" s="17">
        <v>0.15463199999999999</v>
      </c>
      <c r="AB35" s="17">
        <v>7.3221599999999998E-2</v>
      </c>
      <c r="AC35" s="17">
        <v>0.86035399999999995</v>
      </c>
      <c r="AD35" s="17">
        <v>0.25</v>
      </c>
      <c r="AE35" s="17">
        <v>1383.2</v>
      </c>
    </row>
    <row r="36" spans="1:31">
      <c r="A36" s="17">
        <v>23</v>
      </c>
      <c r="B36" s="19">
        <v>0.45902777777777781</v>
      </c>
      <c r="C36" s="17">
        <v>129.1</v>
      </c>
      <c r="D36" s="17">
        <v>2.7</v>
      </c>
      <c r="E36" s="17">
        <v>9.9200000000000004E-4</v>
      </c>
      <c r="F36" s="17">
        <v>4.8000000000000001E-2</v>
      </c>
      <c r="G36" s="17">
        <v>0.69097600000000003</v>
      </c>
      <c r="H36" s="17">
        <v>0.71228400000000003</v>
      </c>
      <c r="I36" s="17">
        <v>0.79001200000000005</v>
      </c>
      <c r="J36" s="17">
        <v>7.7729000000000006E-2</v>
      </c>
      <c r="K36" s="17">
        <v>9.8389000000000004E-2</v>
      </c>
      <c r="L36" s="17">
        <v>694.1</v>
      </c>
      <c r="M36" s="17">
        <v>0.6</v>
      </c>
      <c r="N36" s="17">
        <v>1001</v>
      </c>
      <c r="O36" s="17">
        <v>0</v>
      </c>
      <c r="P36" s="17">
        <v>0</v>
      </c>
      <c r="Q36" s="17">
        <v>0.82666600000000001</v>
      </c>
      <c r="R36" s="17">
        <v>0.834673</v>
      </c>
      <c r="S36" s="17">
        <v>0.94304900000000003</v>
      </c>
      <c r="T36" s="17">
        <v>0.108376</v>
      </c>
      <c r="U36" s="17">
        <v>0.114921</v>
      </c>
      <c r="V36" s="17">
        <v>787.3</v>
      </c>
      <c r="W36" s="17">
        <v>0.132907</v>
      </c>
      <c r="X36" s="17">
        <v>871</v>
      </c>
      <c r="Y36" s="17">
        <v>0</v>
      </c>
      <c r="Z36" s="17">
        <v>0</v>
      </c>
      <c r="AA36" s="17">
        <v>0.17680199999999999</v>
      </c>
      <c r="AB36" s="17">
        <v>1.1228800000000001E-2</v>
      </c>
      <c r="AC36" s="17">
        <v>0.83589000000000002</v>
      </c>
      <c r="AD36" s="17">
        <v>0.25</v>
      </c>
      <c r="AE36" s="17">
        <v>1196.5999999999999</v>
      </c>
    </row>
    <row r="37" spans="1:31">
      <c r="A37" s="17">
        <v>24</v>
      </c>
      <c r="B37" s="19">
        <v>0.45908564814814817</v>
      </c>
      <c r="C37" s="17">
        <v>127.7</v>
      </c>
      <c r="D37" s="17">
        <v>2.7</v>
      </c>
      <c r="E37" s="17">
        <v>8.3799999999999999E-4</v>
      </c>
      <c r="F37" s="17">
        <v>4.1000000000000002E-2</v>
      </c>
      <c r="G37" s="17">
        <v>0.896814</v>
      </c>
      <c r="H37" s="17">
        <v>0.7379</v>
      </c>
      <c r="I37" s="17">
        <v>0.87498699999999996</v>
      </c>
      <c r="J37" s="17">
        <v>0.13708699999999999</v>
      </c>
      <c r="K37" s="17">
        <v>0.15667300000000001</v>
      </c>
      <c r="L37" s="17">
        <v>585.6</v>
      </c>
      <c r="M37" s="17">
        <v>0.29522199999999998</v>
      </c>
      <c r="N37" s="17">
        <v>785</v>
      </c>
      <c r="O37" s="17">
        <v>0</v>
      </c>
      <c r="P37" s="17">
        <v>0</v>
      </c>
      <c r="Q37" s="17">
        <v>0.83148999999999995</v>
      </c>
      <c r="R37" s="17">
        <v>0.83521299999999998</v>
      </c>
      <c r="S37" s="17">
        <v>0.94333900000000004</v>
      </c>
      <c r="T37" s="17">
        <v>0.108127</v>
      </c>
      <c r="U37" s="17">
        <v>0.114621</v>
      </c>
      <c r="V37" s="17">
        <v>719.2</v>
      </c>
      <c r="W37" s="17">
        <v>0.28121699999999999</v>
      </c>
      <c r="X37" s="17">
        <v>842</v>
      </c>
      <c r="Y37" s="17">
        <v>0</v>
      </c>
      <c r="Z37" s="17">
        <v>0</v>
      </c>
      <c r="AA37" s="17">
        <v>0.17634</v>
      </c>
      <c r="AB37" s="17">
        <v>7.4605899999999996E-3</v>
      </c>
      <c r="AC37" s="17">
        <v>0.83601999999999999</v>
      </c>
      <c r="AD37" s="17">
        <v>0.25</v>
      </c>
      <c r="AE37" s="17">
        <v>1418.2</v>
      </c>
    </row>
    <row r="38" spans="1:31">
      <c r="A38" s="17">
        <v>25</v>
      </c>
      <c r="B38" s="19">
        <v>0.45914351851851848</v>
      </c>
      <c r="C38" s="17">
        <v>126.4</v>
      </c>
      <c r="D38" s="17">
        <v>2.7</v>
      </c>
      <c r="E38" s="17">
        <v>7.5699999999999997E-4</v>
      </c>
      <c r="F38" s="17">
        <v>3.6999999999999998E-2</v>
      </c>
      <c r="G38" s="17">
        <v>0.77636700000000003</v>
      </c>
      <c r="H38" s="17">
        <v>0.69352400000000003</v>
      </c>
      <c r="I38" s="17">
        <v>0.78725699999999998</v>
      </c>
      <c r="J38" s="17">
        <v>9.3732999999999997E-2</v>
      </c>
      <c r="K38" s="17">
        <v>0.119063</v>
      </c>
      <c r="L38" s="17">
        <v>609.5</v>
      </c>
      <c r="M38" s="17">
        <v>5.0000000000000004E-6</v>
      </c>
      <c r="N38" s="17">
        <v>2569</v>
      </c>
      <c r="O38" s="17">
        <v>0</v>
      </c>
      <c r="P38" s="17">
        <v>0</v>
      </c>
      <c r="Q38" s="17">
        <v>0.73556999999999995</v>
      </c>
      <c r="R38" s="17">
        <v>0.83689000000000002</v>
      </c>
      <c r="S38" s="17">
        <v>0.93123800000000001</v>
      </c>
      <c r="T38" s="17">
        <v>9.4347E-2</v>
      </c>
      <c r="U38" s="17">
        <v>0.101314</v>
      </c>
      <c r="V38" s="17">
        <v>510.5</v>
      </c>
      <c r="W38" s="17">
        <v>0.29478900000000002</v>
      </c>
      <c r="X38" s="17">
        <v>445</v>
      </c>
      <c r="Y38" s="17">
        <v>0</v>
      </c>
      <c r="Z38" s="17">
        <v>0</v>
      </c>
      <c r="AA38" s="17">
        <v>0.15586800000000001</v>
      </c>
      <c r="AB38" s="17">
        <v>2.4957199999999999E-2</v>
      </c>
      <c r="AC38" s="17">
        <v>0.83924500000000002</v>
      </c>
      <c r="AD38" s="17">
        <v>0.25</v>
      </c>
      <c r="AE38" s="17">
        <v>1362.8</v>
      </c>
    </row>
    <row r="39" spans="1:31">
      <c r="A39" s="17">
        <v>26</v>
      </c>
      <c r="B39" s="19">
        <v>0.4592013888888889</v>
      </c>
      <c r="C39" s="17">
        <v>124.9</v>
      </c>
      <c r="D39" s="17">
        <v>2.7</v>
      </c>
      <c r="E39" s="17">
        <v>8.5800000000000004E-4</v>
      </c>
      <c r="F39" s="17">
        <v>4.2000000000000003E-2</v>
      </c>
      <c r="G39" s="17">
        <v>0.74982099999999996</v>
      </c>
      <c r="H39" s="17">
        <v>0.70509599999999995</v>
      </c>
      <c r="I39" s="17">
        <v>0.80998099999999995</v>
      </c>
      <c r="J39" s="17">
        <v>0.10488500000000001</v>
      </c>
      <c r="K39" s="17">
        <v>0.12949099999999999</v>
      </c>
      <c r="L39" s="17">
        <v>768</v>
      </c>
      <c r="M39" s="17">
        <v>0.14160200000000001</v>
      </c>
      <c r="N39" s="17">
        <v>979</v>
      </c>
      <c r="O39" s="17">
        <v>0</v>
      </c>
      <c r="P39" s="17">
        <v>0</v>
      </c>
      <c r="Q39" s="17">
        <v>0.71189000000000002</v>
      </c>
      <c r="R39" s="17">
        <v>0.84600200000000003</v>
      </c>
      <c r="S39" s="17">
        <v>0.92959199999999997</v>
      </c>
      <c r="T39" s="17">
        <v>8.3588999999999997E-2</v>
      </c>
      <c r="U39" s="17">
        <v>8.992E-2</v>
      </c>
      <c r="V39" s="17">
        <v>546.5</v>
      </c>
      <c r="W39" s="17">
        <v>2.4000000000000001E-5</v>
      </c>
      <c r="X39" s="17">
        <v>0</v>
      </c>
      <c r="Y39" s="17">
        <v>0</v>
      </c>
      <c r="Z39" s="17">
        <v>0</v>
      </c>
      <c r="AA39" s="17">
        <v>0.13833899999999999</v>
      </c>
      <c r="AB39" s="17">
        <v>1.2135399999999999E-2</v>
      </c>
      <c r="AC39" s="17">
        <v>0.84701700000000002</v>
      </c>
      <c r="AD39" s="17">
        <v>0.25</v>
      </c>
      <c r="AE39" s="17">
        <v>1081.5</v>
      </c>
    </row>
    <row r="40" spans="1:31">
      <c r="A40" s="17">
        <v>27</v>
      </c>
      <c r="B40" s="19">
        <v>0.45925925925925926</v>
      </c>
      <c r="C40" s="17">
        <v>123.7</v>
      </c>
      <c r="D40" s="17">
        <v>2.7</v>
      </c>
      <c r="E40" s="17">
        <v>6.6200000000000005E-4</v>
      </c>
      <c r="F40" s="17">
        <v>3.2000000000000001E-2</v>
      </c>
      <c r="G40" s="17">
        <v>0.78462500000000002</v>
      </c>
      <c r="H40" s="17">
        <v>0.70324200000000003</v>
      </c>
      <c r="I40" s="17">
        <v>0.79774699999999998</v>
      </c>
      <c r="J40" s="17">
        <v>9.4506000000000007E-2</v>
      </c>
      <c r="K40" s="17">
        <v>0.118466</v>
      </c>
      <c r="L40" s="17">
        <v>486.2</v>
      </c>
      <c r="M40" s="17">
        <v>0.229159</v>
      </c>
      <c r="N40" s="17">
        <v>823</v>
      </c>
      <c r="O40" s="17">
        <v>0</v>
      </c>
      <c r="P40" s="17">
        <v>0</v>
      </c>
      <c r="Q40" s="17">
        <v>0.81758699999999995</v>
      </c>
      <c r="R40" s="17">
        <v>0.83998499999999998</v>
      </c>
      <c r="S40" s="17">
        <v>0.94281099999999995</v>
      </c>
      <c r="T40" s="17">
        <v>0.102826</v>
      </c>
      <c r="U40" s="17">
        <v>0.10906299999999999</v>
      </c>
      <c r="V40" s="17">
        <v>708.2</v>
      </c>
      <c r="W40" s="17">
        <v>0.32819300000000001</v>
      </c>
      <c r="X40" s="17">
        <v>1739</v>
      </c>
      <c r="Y40" s="17">
        <v>0</v>
      </c>
      <c r="Z40" s="17">
        <v>0</v>
      </c>
      <c r="AA40" s="17">
        <v>0.16778899999999999</v>
      </c>
      <c r="AB40" s="17">
        <v>6.4980000000000003E-3</v>
      </c>
      <c r="AC40" s="17">
        <v>0.84065400000000001</v>
      </c>
      <c r="AD40" s="17">
        <v>0.25</v>
      </c>
      <c r="AE40" s="17">
        <v>1708.2</v>
      </c>
    </row>
    <row r="41" spans="1:31">
      <c r="A41" s="17">
        <v>28</v>
      </c>
      <c r="B41" s="19">
        <v>0.45931712962962962</v>
      </c>
      <c r="C41" s="17">
        <v>122.4</v>
      </c>
      <c r="D41" s="17">
        <v>3.6</v>
      </c>
      <c r="E41" s="17">
        <v>1.686E-3</v>
      </c>
      <c r="F41" s="17">
        <v>8.2000000000000003E-2</v>
      </c>
      <c r="G41" s="17">
        <v>0.80283400000000005</v>
      </c>
      <c r="H41" s="17">
        <v>0.71982500000000005</v>
      </c>
      <c r="I41" s="17">
        <v>0.82154400000000005</v>
      </c>
      <c r="J41" s="17">
        <v>0.10172</v>
      </c>
      <c r="K41" s="17">
        <v>0.12381499999999999</v>
      </c>
      <c r="L41" s="17">
        <v>770.8</v>
      </c>
      <c r="M41" s="17">
        <v>0.194577</v>
      </c>
      <c r="N41" s="17">
        <v>1202</v>
      </c>
      <c r="O41" s="17">
        <v>0</v>
      </c>
      <c r="P41" s="17">
        <v>0</v>
      </c>
      <c r="Q41" s="17">
        <v>0.844136</v>
      </c>
      <c r="R41" s="17">
        <v>0.86374099999999998</v>
      </c>
      <c r="S41" s="17">
        <v>0.99639100000000003</v>
      </c>
      <c r="T41" s="17">
        <v>0.13264999999999999</v>
      </c>
      <c r="U41" s="17">
        <v>0.133131</v>
      </c>
      <c r="V41" s="17">
        <v>725</v>
      </c>
      <c r="W41" s="17">
        <v>2.9E-5</v>
      </c>
      <c r="X41" s="17">
        <v>569</v>
      </c>
      <c r="Y41" s="17">
        <v>0</v>
      </c>
      <c r="Z41" s="17">
        <v>0</v>
      </c>
      <c r="AA41" s="17">
        <v>0.204817</v>
      </c>
      <c r="AB41" s="17">
        <v>1.9795199999999999E-2</v>
      </c>
      <c r="AC41" s="17">
        <v>0.86636599999999997</v>
      </c>
      <c r="AD41" s="17">
        <v>0.25</v>
      </c>
      <c r="AE41" s="17">
        <v>1077.5</v>
      </c>
    </row>
    <row r="42" spans="1:31">
      <c r="A42" s="17">
        <v>29</v>
      </c>
      <c r="B42" s="19">
        <v>0.45936342592592588</v>
      </c>
      <c r="C42" s="17">
        <v>120.9</v>
      </c>
      <c r="D42" s="17">
        <v>3.6</v>
      </c>
      <c r="E42" s="17">
        <v>8.6399999999999997E-4</v>
      </c>
      <c r="F42" s="17">
        <v>4.2000000000000003E-2</v>
      </c>
      <c r="G42" s="17">
        <v>0.796485</v>
      </c>
      <c r="H42" s="17">
        <v>0.71781099999999998</v>
      </c>
      <c r="I42" s="17">
        <v>0.81131500000000001</v>
      </c>
      <c r="J42" s="17">
        <v>9.3504000000000004E-2</v>
      </c>
      <c r="K42" s="17">
        <v>0.11525000000000001</v>
      </c>
      <c r="L42" s="17">
        <v>553.5</v>
      </c>
      <c r="M42" s="17">
        <v>0.27428000000000002</v>
      </c>
      <c r="N42" s="17">
        <v>1176</v>
      </c>
      <c r="O42" s="17">
        <v>0</v>
      </c>
      <c r="P42" s="17">
        <v>0</v>
      </c>
      <c r="Q42" s="17">
        <v>0.82455299999999998</v>
      </c>
      <c r="R42" s="17">
        <v>0.86572300000000002</v>
      </c>
      <c r="S42" s="17">
        <v>0.95597699999999997</v>
      </c>
      <c r="T42" s="17">
        <v>9.0253E-2</v>
      </c>
      <c r="U42" s="17">
        <v>9.4409000000000007E-2</v>
      </c>
      <c r="V42" s="17">
        <v>648.1</v>
      </c>
      <c r="W42" s="17">
        <v>0.37080400000000002</v>
      </c>
      <c r="X42" s="17">
        <v>1146</v>
      </c>
      <c r="Y42" s="17">
        <v>0</v>
      </c>
      <c r="Z42" s="17">
        <v>0</v>
      </c>
      <c r="AA42" s="17">
        <v>0.14524500000000001</v>
      </c>
      <c r="AB42" s="17">
        <v>1.3992599999999999E-2</v>
      </c>
      <c r="AC42" s="17">
        <v>0.86698600000000003</v>
      </c>
      <c r="AD42" s="17">
        <v>0.25</v>
      </c>
      <c r="AE42" s="17">
        <v>1500.5</v>
      </c>
    </row>
    <row r="43" spans="1:31">
      <c r="A43" s="17">
        <v>30</v>
      </c>
      <c r="B43" s="19">
        <v>0.4594212962962963</v>
      </c>
      <c r="C43" s="17">
        <v>119.7</v>
      </c>
      <c r="D43" s="17">
        <v>3.6</v>
      </c>
      <c r="E43" s="17">
        <v>1.224E-3</v>
      </c>
      <c r="F43" s="17">
        <v>5.8999999999999997E-2</v>
      </c>
      <c r="G43" s="17">
        <v>0.84189700000000001</v>
      </c>
      <c r="H43" s="17">
        <v>0.70474999999999999</v>
      </c>
      <c r="I43" s="17">
        <v>0.820488</v>
      </c>
      <c r="J43" s="17">
        <v>0.11573799999999999</v>
      </c>
      <c r="K43" s="17">
        <v>0.14105999999999999</v>
      </c>
      <c r="L43" s="17">
        <v>669.8</v>
      </c>
      <c r="M43" s="17">
        <v>0.153229</v>
      </c>
      <c r="N43" s="17">
        <v>1679</v>
      </c>
      <c r="O43" s="17">
        <v>0</v>
      </c>
      <c r="P43" s="17">
        <v>0</v>
      </c>
      <c r="Q43" s="17">
        <v>0.83738400000000002</v>
      </c>
      <c r="R43" s="17">
        <v>0.87472499999999997</v>
      </c>
      <c r="S43" s="17">
        <v>0.98473599999999994</v>
      </c>
      <c r="T43" s="17">
        <v>0.110011</v>
      </c>
      <c r="U43" s="17">
        <v>0.111717</v>
      </c>
      <c r="V43" s="17">
        <v>717.9</v>
      </c>
      <c r="W43" s="17">
        <v>0.37081999999999998</v>
      </c>
      <c r="X43" s="17">
        <v>898</v>
      </c>
      <c r="Y43" s="17">
        <v>0</v>
      </c>
      <c r="Z43" s="17">
        <v>0</v>
      </c>
      <c r="AA43" s="17">
        <v>0.171872</v>
      </c>
      <c r="AB43" s="17">
        <v>2.3917899999999999E-2</v>
      </c>
      <c r="AC43" s="17">
        <v>0.87735600000000002</v>
      </c>
      <c r="AD43" s="17">
        <v>0.25</v>
      </c>
      <c r="AE43" s="17">
        <v>1240.0999999999999</v>
      </c>
    </row>
    <row r="44" spans="1:31">
      <c r="A44" s="17">
        <v>31</v>
      </c>
      <c r="B44" s="19">
        <v>0.45947916666666666</v>
      </c>
      <c r="C44" s="17">
        <v>118.4</v>
      </c>
      <c r="D44" s="17">
        <v>3.6</v>
      </c>
      <c r="E44" s="17">
        <v>1.255E-3</v>
      </c>
      <c r="F44" s="17">
        <v>6.0999999999999999E-2</v>
      </c>
      <c r="G44" s="17">
        <v>0.84187000000000001</v>
      </c>
      <c r="H44" s="17">
        <v>0.72345999999999999</v>
      </c>
      <c r="I44" s="17">
        <v>0.83009500000000003</v>
      </c>
      <c r="J44" s="17">
        <v>0.10663499999999999</v>
      </c>
      <c r="K44" s="17">
        <v>0.12846099999999999</v>
      </c>
      <c r="L44" s="17">
        <v>662.1</v>
      </c>
      <c r="M44" s="17">
        <v>0.35760999999999998</v>
      </c>
      <c r="N44" s="17">
        <v>1675</v>
      </c>
      <c r="O44" s="17">
        <v>0</v>
      </c>
      <c r="P44" s="17">
        <v>0</v>
      </c>
      <c r="Q44" s="17">
        <v>0.80152299999999999</v>
      </c>
      <c r="R44" s="17">
        <v>0.85590599999999994</v>
      </c>
      <c r="S44" s="17">
        <v>0.96799599999999997</v>
      </c>
      <c r="T44" s="17">
        <v>0.11208899999999999</v>
      </c>
      <c r="U44" s="17">
        <v>0.115795</v>
      </c>
      <c r="V44" s="17">
        <v>800</v>
      </c>
      <c r="W44" s="17">
        <v>4.1E-5</v>
      </c>
      <c r="X44" s="17">
        <v>1836</v>
      </c>
      <c r="Y44" s="17">
        <v>0</v>
      </c>
      <c r="Z44" s="17">
        <v>0</v>
      </c>
      <c r="AA44" s="17">
        <v>0.178147</v>
      </c>
      <c r="AB44" s="17">
        <v>2.36017E-2</v>
      </c>
      <c r="AC44" s="17">
        <v>0.85855199999999998</v>
      </c>
      <c r="AD44" s="17">
        <v>0.25</v>
      </c>
      <c r="AE44" s="17">
        <v>1254.5</v>
      </c>
    </row>
    <row r="45" spans="1:31">
      <c r="A45" s="17">
        <v>32</v>
      </c>
      <c r="B45" s="19">
        <v>0.45953703703703702</v>
      </c>
      <c r="C45" s="17">
        <v>117.1</v>
      </c>
      <c r="D45" s="17">
        <v>3.6</v>
      </c>
      <c r="E45" s="17">
        <v>1.2160000000000001E-3</v>
      </c>
      <c r="F45" s="17">
        <v>5.8999999999999997E-2</v>
      </c>
      <c r="G45" s="17">
        <v>0.813967</v>
      </c>
      <c r="H45" s="17">
        <v>0.72669600000000001</v>
      </c>
      <c r="I45" s="17">
        <v>0.83206400000000003</v>
      </c>
      <c r="J45" s="17">
        <v>0.105368</v>
      </c>
      <c r="K45" s="17">
        <v>0.126634</v>
      </c>
      <c r="L45" s="17">
        <v>567.29999999999995</v>
      </c>
      <c r="M45" s="17">
        <v>4.5000000000000003E-5</v>
      </c>
      <c r="N45" s="17">
        <v>1589</v>
      </c>
      <c r="O45" s="17">
        <v>0</v>
      </c>
      <c r="P45" s="17">
        <v>0</v>
      </c>
      <c r="Q45" s="17">
        <v>0.81939099999999998</v>
      </c>
      <c r="R45" s="17">
        <v>0.88818399999999997</v>
      </c>
      <c r="S45" s="17">
        <v>1.02136</v>
      </c>
      <c r="T45" s="17">
        <v>0.13317599999999999</v>
      </c>
      <c r="U45" s="17">
        <v>0.13039100000000001</v>
      </c>
      <c r="V45" s="17">
        <v>800</v>
      </c>
      <c r="W45" s="17">
        <v>3.9999999999999998E-6</v>
      </c>
      <c r="X45" s="17">
        <v>432</v>
      </c>
      <c r="Y45" s="17">
        <v>0</v>
      </c>
      <c r="Z45" s="17">
        <v>0</v>
      </c>
      <c r="AA45" s="17">
        <v>0.200601</v>
      </c>
      <c r="AB45" s="17">
        <v>1.9271199999999999E-2</v>
      </c>
      <c r="AC45" s="17">
        <v>0.89075000000000004</v>
      </c>
      <c r="AD45" s="17">
        <v>0.25</v>
      </c>
      <c r="AE45" s="17">
        <v>1464.1</v>
      </c>
    </row>
    <row r="46" spans="1:31">
      <c r="A46" s="17">
        <v>33</v>
      </c>
      <c r="B46" s="19">
        <v>0.45959490740740744</v>
      </c>
      <c r="C46" s="17">
        <v>115.8</v>
      </c>
      <c r="D46" s="17">
        <v>4.5</v>
      </c>
      <c r="E46" s="17">
        <v>1.456E-3</v>
      </c>
      <c r="F46" s="17">
        <v>7.0000000000000007E-2</v>
      </c>
      <c r="G46" s="17">
        <v>0.88435900000000001</v>
      </c>
      <c r="H46" s="17">
        <v>0.71863600000000005</v>
      </c>
      <c r="I46" s="17">
        <v>0.845669</v>
      </c>
      <c r="J46" s="17">
        <v>0.12703300000000001</v>
      </c>
      <c r="K46" s="17">
        <v>0.15021599999999999</v>
      </c>
      <c r="L46" s="17">
        <v>594.20000000000005</v>
      </c>
      <c r="M46" s="17">
        <v>0.21784700000000001</v>
      </c>
      <c r="N46" s="17">
        <v>591</v>
      </c>
      <c r="O46" s="17">
        <v>0</v>
      </c>
      <c r="P46" s="17">
        <v>0</v>
      </c>
      <c r="Q46" s="17">
        <v>0.77113200000000004</v>
      </c>
      <c r="R46" s="17">
        <v>0.87797099999999995</v>
      </c>
      <c r="S46" s="17">
        <v>0.99549299999999996</v>
      </c>
      <c r="T46" s="17">
        <v>0.117521</v>
      </c>
      <c r="U46" s="17">
        <v>0.11805300000000001</v>
      </c>
      <c r="V46" s="17">
        <v>613.79999999999995</v>
      </c>
      <c r="W46" s="17">
        <v>0.23022799999999999</v>
      </c>
      <c r="X46" s="17">
        <v>739</v>
      </c>
      <c r="Y46" s="17">
        <v>0</v>
      </c>
      <c r="Z46" s="17">
        <v>0</v>
      </c>
      <c r="AA46" s="17">
        <v>0.18162</v>
      </c>
      <c r="AB46" s="17">
        <v>9.4790699999999992E-3</v>
      </c>
      <c r="AC46" s="17">
        <v>0.87908500000000001</v>
      </c>
      <c r="AD46" s="17">
        <v>0.25</v>
      </c>
      <c r="AE46" s="17">
        <v>1397.9</v>
      </c>
    </row>
    <row r="47" spans="1:31">
      <c r="A47" s="17">
        <v>34</v>
      </c>
      <c r="B47" s="19">
        <v>0.4596412037037037</v>
      </c>
      <c r="C47" s="17">
        <v>114.6</v>
      </c>
      <c r="D47" s="17">
        <v>4.5</v>
      </c>
      <c r="E47" s="17">
        <v>2.1610000000000002E-3</v>
      </c>
      <c r="F47" s="17">
        <v>0.105</v>
      </c>
      <c r="G47" s="17">
        <v>0.87844100000000003</v>
      </c>
      <c r="H47" s="17">
        <v>0.73971699999999996</v>
      </c>
      <c r="I47" s="17">
        <v>0.85821199999999997</v>
      </c>
      <c r="J47" s="17">
        <v>0.118495</v>
      </c>
      <c r="K47" s="17">
        <v>0.138072</v>
      </c>
      <c r="L47" s="17">
        <v>650.79999999999995</v>
      </c>
      <c r="M47" s="17">
        <v>0.440942</v>
      </c>
      <c r="N47" s="17">
        <v>805</v>
      </c>
      <c r="O47" s="17">
        <v>0</v>
      </c>
      <c r="P47" s="17">
        <v>0</v>
      </c>
      <c r="Q47" s="17">
        <v>0.87476699999999996</v>
      </c>
      <c r="R47" s="17">
        <v>0.86996200000000001</v>
      </c>
      <c r="S47" s="17">
        <v>1.036521</v>
      </c>
      <c r="T47" s="17">
        <v>0.16655900000000001</v>
      </c>
      <c r="U47" s="17">
        <v>0.160691</v>
      </c>
      <c r="V47" s="17">
        <v>752.2</v>
      </c>
      <c r="W47" s="17">
        <v>1.0000000000000001E-5</v>
      </c>
      <c r="X47" s="17">
        <v>945</v>
      </c>
      <c r="Y47" s="17">
        <v>0</v>
      </c>
      <c r="Z47" s="17">
        <v>0</v>
      </c>
      <c r="AA47" s="17">
        <v>0.24721699999999999</v>
      </c>
      <c r="AB47" s="17">
        <v>1.40702E-2</v>
      </c>
      <c r="AC47" s="17">
        <v>0.872305</v>
      </c>
      <c r="AD47" s="17">
        <v>0.25</v>
      </c>
      <c r="AE47" s="17">
        <v>1276.0999999999999</v>
      </c>
    </row>
    <row r="48" spans="1:31">
      <c r="A48" s="17">
        <v>35</v>
      </c>
      <c r="B48" s="19">
        <v>0.45969907407407407</v>
      </c>
      <c r="C48" s="17">
        <v>113.3</v>
      </c>
      <c r="D48" s="17">
        <v>4.5</v>
      </c>
      <c r="E48" s="17">
        <v>2.1949999999999999E-3</v>
      </c>
      <c r="F48" s="17">
        <v>0.106</v>
      </c>
      <c r="G48" s="17">
        <v>0.85856399999999999</v>
      </c>
      <c r="H48" s="17">
        <v>0.72886099999999998</v>
      </c>
      <c r="I48" s="17">
        <v>0.85345599999999999</v>
      </c>
      <c r="J48" s="17">
        <v>0.124595</v>
      </c>
      <c r="K48" s="17">
        <v>0.14598900000000001</v>
      </c>
      <c r="L48" s="17">
        <v>768.1</v>
      </c>
      <c r="M48" s="17">
        <v>0.22917699999999999</v>
      </c>
      <c r="N48" s="17">
        <v>557</v>
      </c>
      <c r="O48" s="17">
        <v>0</v>
      </c>
      <c r="P48" s="17">
        <v>0</v>
      </c>
      <c r="Q48" s="17">
        <v>0.83993799999999996</v>
      </c>
      <c r="R48" s="17">
        <v>0.854464</v>
      </c>
      <c r="S48" s="17">
        <v>0.99119400000000002</v>
      </c>
      <c r="T48" s="17">
        <v>0.13672999999999999</v>
      </c>
      <c r="U48" s="17">
        <v>0.13794500000000001</v>
      </c>
      <c r="V48" s="17">
        <v>768.7</v>
      </c>
      <c r="W48" s="17">
        <v>5.0000000000000004E-6</v>
      </c>
      <c r="X48" s="17">
        <v>1324</v>
      </c>
      <c r="Y48" s="17">
        <v>0</v>
      </c>
      <c r="Z48" s="17">
        <v>0</v>
      </c>
      <c r="AA48" s="17">
        <v>0.21222299999999999</v>
      </c>
      <c r="AB48" s="17">
        <v>1.15131E-2</v>
      </c>
      <c r="AC48" s="17">
        <v>0.85603799999999997</v>
      </c>
      <c r="AD48" s="17">
        <v>0.25</v>
      </c>
      <c r="AE48" s="17">
        <v>1081.3</v>
      </c>
    </row>
    <row r="49" spans="1:31">
      <c r="A49" s="17">
        <v>36</v>
      </c>
      <c r="B49" s="19">
        <v>0.45975694444444443</v>
      </c>
      <c r="C49" s="17">
        <v>112</v>
      </c>
      <c r="D49" s="17">
        <v>4.5</v>
      </c>
      <c r="E49" s="17">
        <v>2.0690000000000001E-3</v>
      </c>
      <c r="F49" s="17">
        <v>0.1</v>
      </c>
      <c r="G49" s="17">
        <v>0.86042200000000002</v>
      </c>
      <c r="H49" s="17">
        <v>0.71310700000000005</v>
      </c>
      <c r="I49" s="17">
        <v>0.84066099999999999</v>
      </c>
      <c r="J49" s="17">
        <v>0.127554</v>
      </c>
      <c r="K49" s="17">
        <v>0.151731</v>
      </c>
      <c r="L49" s="17">
        <v>718.6</v>
      </c>
      <c r="M49" s="17">
        <v>6.0000000000000002E-6</v>
      </c>
      <c r="N49" s="17">
        <v>854</v>
      </c>
      <c r="O49" s="17">
        <v>0</v>
      </c>
      <c r="P49" s="17">
        <v>0</v>
      </c>
      <c r="Q49" s="17">
        <v>0.83508499999999997</v>
      </c>
      <c r="R49" s="17">
        <v>0.88113600000000003</v>
      </c>
      <c r="S49" s="17">
        <v>1.0241990000000001</v>
      </c>
      <c r="T49" s="17">
        <v>0.143064</v>
      </c>
      <c r="U49" s="17">
        <v>0.139683</v>
      </c>
      <c r="V49" s="17">
        <v>784.9</v>
      </c>
      <c r="W49" s="17">
        <v>0.22916500000000001</v>
      </c>
      <c r="X49" s="17">
        <v>1742</v>
      </c>
      <c r="Y49" s="17">
        <v>0</v>
      </c>
      <c r="Z49" s="17">
        <v>0</v>
      </c>
      <c r="AA49" s="17">
        <v>0.21489800000000001</v>
      </c>
      <c r="AB49" s="17">
        <v>1.6445999999999999E-2</v>
      </c>
      <c r="AC49" s="17">
        <v>0.88348899999999997</v>
      </c>
      <c r="AD49" s="17">
        <v>0.25</v>
      </c>
      <c r="AE49" s="17">
        <v>1155.9000000000001</v>
      </c>
    </row>
    <row r="50" spans="1:31">
      <c r="A50" s="17">
        <v>37</v>
      </c>
      <c r="B50" s="19">
        <v>0.45981481481481484</v>
      </c>
      <c r="C50" s="17">
        <v>110.7</v>
      </c>
      <c r="D50" s="17">
        <v>4.5</v>
      </c>
      <c r="E50" s="17">
        <v>1.75E-3</v>
      </c>
      <c r="F50" s="17">
        <v>8.5000000000000006E-2</v>
      </c>
      <c r="G50" s="17">
        <v>0.78239800000000004</v>
      </c>
      <c r="H50" s="17">
        <v>0.753915</v>
      </c>
      <c r="I50" s="17">
        <v>0.84575999999999996</v>
      </c>
      <c r="J50" s="17">
        <v>9.1844999999999996E-2</v>
      </c>
      <c r="K50" s="17">
        <v>0.108595</v>
      </c>
      <c r="L50" s="17">
        <v>514.9</v>
      </c>
      <c r="M50" s="17">
        <v>0.45211800000000002</v>
      </c>
      <c r="N50" s="17">
        <v>1040</v>
      </c>
      <c r="O50" s="17">
        <v>0</v>
      </c>
      <c r="P50" s="17">
        <v>0</v>
      </c>
      <c r="Q50" s="17">
        <v>0.92223200000000005</v>
      </c>
      <c r="R50" s="17">
        <v>0.91115299999999999</v>
      </c>
      <c r="S50" s="17">
        <v>1.0906480000000001</v>
      </c>
      <c r="T50" s="17">
        <v>0.17949499999999999</v>
      </c>
      <c r="U50" s="17">
        <v>0.164577</v>
      </c>
      <c r="V50" s="17">
        <v>800</v>
      </c>
      <c r="W50" s="17">
        <v>0.22914899999999999</v>
      </c>
      <c r="X50" s="17">
        <v>947</v>
      </c>
      <c r="Y50" s="17">
        <v>0</v>
      </c>
      <c r="Z50" s="17">
        <v>0</v>
      </c>
      <c r="AA50" s="17">
        <v>0.253195</v>
      </c>
      <c r="AB50" s="17">
        <v>1.43731E-2</v>
      </c>
      <c r="AC50" s="17">
        <v>0.91373300000000002</v>
      </c>
      <c r="AD50" s="17">
        <v>0.25</v>
      </c>
      <c r="AE50" s="17">
        <v>1613.1</v>
      </c>
    </row>
    <row r="51" spans="1:31">
      <c r="A51" s="17">
        <v>38</v>
      </c>
      <c r="B51" s="19">
        <v>0.45987268518518515</v>
      </c>
      <c r="C51" s="17">
        <v>109.5</v>
      </c>
      <c r="D51" s="17">
        <v>5.4</v>
      </c>
      <c r="E51" s="17">
        <v>2.16E-3</v>
      </c>
      <c r="F51" s="17">
        <v>0.105</v>
      </c>
      <c r="G51" s="17">
        <v>0.84077000000000002</v>
      </c>
      <c r="H51" s="17">
        <v>0.76033300000000004</v>
      </c>
      <c r="I51" s="17">
        <v>0.88970000000000005</v>
      </c>
      <c r="J51" s="17">
        <v>0.12936700000000001</v>
      </c>
      <c r="K51" s="17">
        <v>0.14540500000000001</v>
      </c>
      <c r="L51" s="17">
        <v>690.9</v>
      </c>
      <c r="M51" s="17">
        <v>0.17505599999999999</v>
      </c>
      <c r="N51" s="17">
        <v>544</v>
      </c>
      <c r="O51" s="17">
        <v>0</v>
      </c>
      <c r="P51" s="17">
        <v>0</v>
      </c>
      <c r="Q51" s="17">
        <v>0.840924</v>
      </c>
      <c r="R51" s="17">
        <v>0.89057399999999998</v>
      </c>
      <c r="S51" s="17">
        <v>1.0187759999999999</v>
      </c>
      <c r="T51" s="17">
        <v>0.12820300000000001</v>
      </c>
      <c r="U51" s="17">
        <v>0.12584000000000001</v>
      </c>
      <c r="V51" s="17">
        <v>633.4</v>
      </c>
      <c r="W51" s="17">
        <v>0.124209</v>
      </c>
      <c r="X51" s="17">
        <v>651</v>
      </c>
      <c r="Y51" s="17">
        <v>0</v>
      </c>
      <c r="Z51" s="17">
        <v>0</v>
      </c>
      <c r="AA51" s="17">
        <v>0.19359999999999999</v>
      </c>
      <c r="AB51" s="17">
        <v>1.21396E-2</v>
      </c>
      <c r="AC51" s="17">
        <v>0.89212999999999998</v>
      </c>
      <c r="AD51" s="17">
        <v>0.25</v>
      </c>
      <c r="AE51" s="17">
        <v>1202.0999999999999</v>
      </c>
    </row>
    <row r="52" spans="1:31">
      <c r="A52" s="17">
        <v>39</v>
      </c>
      <c r="B52" s="19">
        <v>0.45991898148148147</v>
      </c>
      <c r="C52" s="17">
        <v>108.2</v>
      </c>
      <c r="D52" s="17">
        <v>5.4</v>
      </c>
      <c r="E52" s="17">
        <v>2.075E-3</v>
      </c>
      <c r="F52" s="17">
        <v>0.1</v>
      </c>
      <c r="G52" s="17">
        <v>0.86554500000000001</v>
      </c>
      <c r="H52" s="17">
        <v>0.74610200000000004</v>
      </c>
      <c r="I52" s="17">
        <v>0.865008</v>
      </c>
      <c r="J52" s="17">
        <v>0.118906</v>
      </c>
      <c r="K52" s="17">
        <v>0.137462</v>
      </c>
      <c r="L52" s="17">
        <v>616.9</v>
      </c>
      <c r="M52" s="17">
        <v>1.0000000000000001E-5</v>
      </c>
      <c r="N52" s="17">
        <v>876</v>
      </c>
      <c r="O52" s="17">
        <v>0</v>
      </c>
      <c r="P52" s="17">
        <v>0</v>
      </c>
      <c r="Q52" s="17">
        <v>0.85506300000000002</v>
      </c>
      <c r="R52" s="17">
        <v>0.88158800000000004</v>
      </c>
      <c r="S52" s="17">
        <v>1.020489</v>
      </c>
      <c r="T52" s="17">
        <v>0.138901</v>
      </c>
      <c r="U52" s="17">
        <v>0.13611300000000001</v>
      </c>
      <c r="V52" s="17">
        <v>660.9</v>
      </c>
      <c r="W52" s="17">
        <v>9.0000000000000002E-6</v>
      </c>
      <c r="X52" s="17">
        <v>1001</v>
      </c>
      <c r="Y52" s="17">
        <v>0</v>
      </c>
      <c r="Z52" s="17">
        <v>0</v>
      </c>
      <c r="AA52" s="17">
        <v>0.20940400000000001</v>
      </c>
      <c r="AB52" s="17">
        <v>1.7354100000000001E-2</v>
      </c>
      <c r="AC52" s="17">
        <v>0.88399799999999995</v>
      </c>
      <c r="AD52" s="17">
        <v>0.25</v>
      </c>
      <c r="AE52" s="17">
        <v>1346.4</v>
      </c>
    </row>
    <row r="53" spans="1:31">
      <c r="A53" s="17">
        <v>40</v>
      </c>
      <c r="B53" s="19">
        <v>0.45997685185185189</v>
      </c>
      <c r="C53" s="17">
        <v>106.9</v>
      </c>
      <c r="D53" s="17">
        <v>5.4</v>
      </c>
      <c r="E53" s="17">
        <v>2.8609999999999998E-3</v>
      </c>
      <c r="F53" s="17">
        <v>0.13800000000000001</v>
      </c>
      <c r="G53" s="17">
        <v>0.89789300000000005</v>
      </c>
      <c r="H53" s="17">
        <v>0.75446999999999997</v>
      </c>
      <c r="I53" s="17">
        <v>0.88876299999999997</v>
      </c>
      <c r="J53" s="17">
        <v>0.13429199999999999</v>
      </c>
      <c r="K53" s="17">
        <v>0.15110000000000001</v>
      </c>
      <c r="L53" s="17">
        <v>733.4</v>
      </c>
      <c r="M53" s="17">
        <v>0.370784</v>
      </c>
      <c r="N53" s="17">
        <v>980</v>
      </c>
      <c r="O53" s="17">
        <v>0</v>
      </c>
      <c r="P53" s="17">
        <v>0</v>
      </c>
      <c r="Q53" s="17">
        <v>0.88376299999999997</v>
      </c>
      <c r="R53" s="17">
        <v>0.869587</v>
      </c>
      <c r="S53" s="17">
        <v>1.03369</v>
      </c>
      <c r="T53" s="17">
        <v>0.164103</v>
      </c>
      <c r="U53" s="17">
        <v>0.15875400000000001</v>
      </c>
      <c r="V53" s="17">
        <v>707.8</v>
      </c>
      <c r="W53" s="17">
        <v>2.1328E-2</v>
      </c>
      <c r="X53" s="17">
        <v>1012</v>
      </c>
      <c r="Y53" s="17">
        <v>0</v>
      </c>
      <c r="Z53" s="17">
        <v>0</v>
      </c>
      <c r="AA53" s="17">
        <v>0.24423800000000001</v>
      </c>
      <c r="AB53" s="17">
        <v>2.2959799999999999E-2</v>
      </c>
      <c r="AC53" s="17">
        <v>0.87335499999999999</v>
      </c>
      <c r="AD53" s="17">
        <v>0.25</v>
      </c>
      <c r="AE53" s="17">
        <v>1132.5</v>
      </c>
    </row>
    <row r="54" spans="1:31">
      <c r="A54" s="17">
        <v>41</v>
      </c>
      <c r="B54" s="19">
        <v>0.46003472222222225</v>
      </c>
      <c r="C54" s="17">
        <v>105.8</v>
      </c>
      <c r="D54" s="17">
        <v>5.4</v>
      </c>
      <c r="E54" s="17">
        <v>2.186E-3</v>
      </c>
      <c r="F54" s="17">
        <v>0.106</v>
      </c>
      <c r="G54" s="17">
        <v>0.87606499999999998</v>
      </c>
      <c r="H54" s="17">
        <v>0.75231099999999995</v>
      </c>
      <c r="I54" s="17">
        <v>0.86446000000000001</v>
      </c>
      <c r="J54" s="17">
        <v>0.112148</v>
      </c>
      <c r="K54" s="17">
        <v>0.12973199999999999</v>
      </c>
      <c r="L54" s="17">
        <v>608.6</v>
      </c>
      <c r="M54" s="17">
        <v>0.37942999999999999</v>
      </c>
      <c r="N54" s="17">
        <v>962</v>
      </c>
      <c r="O54" s="17">
        <v>0</v>
      </c>
      <c r="P54" s="17">
        <v>0</v>
      </c>
      <c r="Q54" s="17">
        <v>0.90534700000000001</v>
      </c>
      <c r="R54" s="17">
        <v>0.880722</v>
      </c>
      <c r="S54" s="17">
        <v>1.03078</v>
      </c>
      <c r="T54" s="17">
        <v>0.150058</v>
      </c>
      <c r="U54" s="17">
        <v>0.14557700000000001</v>
      </c>
      <c r="V54" s="17">
        <v>631</v>
      </c>
      <c r="W54" s="17">
        <v>0.15817500000000001</v>
      </c>
      <c r="X54" s="17">
        <v>2215</v>
      </c>
      <c r="Y54" s="17">
        <v>0</v>
      </c>
      <c r="Z54" s="17">
        <v>0</v>
      </c>
      <c r="AA54" s="17">
        <v>0.223965</v>
      </c>
      <c r="AB54" s="17">
        <v>1.8778E-2</v>
      </c>
      <c r="AC54" s="17">
        <v>0.88353999999999999</v>
      </c>
      <c r="AD54" s="17">
        <v>0.25</v>
      </c>
      <c r="AE54" s="17">
        <v>1364.8</v>
      </c>
    </row>
    <row r="55" spans="1:31">
      <c r="A55" s="17">
        <v>42</v>
      </c>
      <c r="B55" s="19">
        <v>0.46009259259259255</v>
      </c>
      <c r="C55" s="17">
        <v>104.5</v>
      </c>
      <c r="D55" s="17">
        <v>5.4</v>
      </c>
      <c r="E55" s="17">
        <v>2.4290000000000002E-3</v>
      </c>
      <c r="F55" s="17">
        <v>0.11799999999999999</v>
      </c>
      <c r="G55" s="17">
        <v>0.88947699999999996</v>
      </c>
      <c r="H55" s="17">
        <v>0.73637799999999998</v>
      </c>
      <c r="I55" s="17">
        <v>0.87307199999999996</v>
      </c>
      <c r="J55" s="17">
        <v>0.13669500000000001</v>
      </c>
      <c r="K55" s="17">
        <v>0.15656700000000001</v>
      </c>
      <c r="L55" s="17">
        <v>656.8</v>
      </c>
      <c r="M55" s="17">
        <v>9.9999999999999995E-7</v>
      </c>
      <c r="N55" s="17">
        <v>959</v>
      </c>
      <c r="O55" s="17">
        <v>0</v>
      </c>
      <c r="P55" s="17">
        <v>0</v>
      </c>
      <c r="Q55" s="17">
        <v>0.86324500000000004</v>
      </c>
      <c r="R55" s="17">
        <v>0.87998799999999999</v>
      </c>
      <c r="S55" s="17">
        <v>1.035369</v>
      </c>
      <c r="T55" s="17">
        <v>0.15538199999999999</v>
      </c>
      <c r="U55" s="17">
        <v>0.15007400000000001</v>
      </c>
      <c r="V55" s="17">
        <v>739.8</v>
      </c>
      <c r="W55" s="17">
        <v>7.6000000000000004E-5</v>
      </c>
      <c r="X55" s="17">
        <v>820</v>
      </c>
      <c r="Y55" s="17">
        <v>0</v>
      </c>
      <c r="Z55" s="17">
        <v>0</v>
      </c>
      <c r="AA55" s="17">
        <v>0.230882</v>
      </c>
      <c r="AB55" s="17">
        <v>2.0175599999999998E-2</v>
      </c>
      <c r="AC55" s="17">
        <v>0.88312299999999999</v>
      </c>
      <c r="AD55" s="17">
        <v>0.25</v>
      </c>
      <c r="AE55" s="17">
        <v>1264.5999999999999</v>
      </c>
    </row>
    <row r="56" spans="1:31">
      <c r="A56" s="17">
        <v>43</v>
      </c>
      <c r="B56" s="19">
        <v>0.46013888888888888</v>
      </c>
      <c r="C56" s="17">
        <v>103.1</v>
      </c>
      <c r="D56" s="17">
        <v>5.4</v>
      </c>
      <c r="E56" s="17">
        <v>1.8420000000000001E-3</v>
      </c>
      <c r="F56" s="17">
        <v>8.8999999999999996E-2</v>
      </c>
      <c r="G56" s="17">
        <v>0.92385899999999999</v>
      </c>
      <c r="H56" s="17">
        <v>0.81655599999999995</v>
      </c>
      <c r="I56" s="17">
        <v>0.956731</v>
      </c>
      <c r="J56" s="17">
        <v>0.14017499999999999</v>
      </c>
      <c r="K56" s="17">
        <v>0.14651400000000001</v>
      </c>
      <c r="L56" s="17">
        <v>498.6</v>
      </c>
      <c r="M56" s="17">
        <v>0.59999800000000003</v>
      </c>
      <c r="N56" s="17">
        <v>725</v>
      </c>
      <c r="O56" s="17">
        <v>0</v>
      </c>
      <c r="P56" s="17">
        <v>0</v>
      </c>
      <c r="Q56" s="17">
        <v>0.875722</v>
      </c>
      <c r="R56" s="17">
        <v>0.90007499999999996</v>
      </c>
      <c r="S56" s="17">
        <v>1.0572360000000001</v>
      </c>
      <c r="T56" s="17">
        <v>0.157161</v>
      </c>
      <c r="U56" s="17">
        <v>0.14865300000000001</v>
      </c>
      <c r="V56" s="17">
        <v>647.70000000000005</v>
      </c>
      <c r="W56" s="17">
        <v>3.9999999999999998E-6</v>
      </c>
      <c r="X56" s="17">
        <v>700</v>
      </c>
      <c r="Y56" s="17">
        <v>0</v>
      </c>
      <c r="Z56" s="17">
        <v>0</v>
      </c>
      <c r="AA56" s="17">
        <v>0.22869700000000001</v>
      </c>
      <c r="AB56" s="17">
        <v>1.16787E-2</v>
      </c>
      <c r="AC56" s="17">
        <v>0.90190999999999999</v>
      </c>
      <c r="AD56" s="17">
        <v>0.25</v>
      </c>
      <c r="AE56" s="17">
        <v>1665.6</v>
      </c>
    </row>
    <row r="57" spans="1:31">
      <c r="A57" s="17">
        <v>44</v>
      </c>
      <c r="B57" s="19">
        <v>0.46019675925925929</v>
      </c>
      <c r="C57" s="17">
        <v>101.8</v>
      </c>
      <c r="D57" s="17">
        <v>5.4</v>
      </c>
      <c r="E57" s="17">
        <v>2.1979999999999999E-3</v>
      </c>
      <c r="F57" s="17">
        <v>0.106</v>
      </c>
      <c r="G57" s="17">
        <v>0.85694099999999995</v>
      </c>
      <c r="H57" s="17">
        <v>0.74403300000000006</v>
      </c>
      <c r="I57" s="17">
        <v>0.87950099999999998</v>
      </c>
      <c r="J57" s="17">
        <v>0.135467</v>
      </c>
      <c r="K57" s="17">
        <v>0.154028</v>
      </c>
      <c r="L57" s="17">
        <v>631.20000000000005</v>
      </c>
      <c r="M57" s="17">
        <v>1.0000000000000001E-5</v>
      </c>
      <c r="N57" s="17">
        <v>1612</v>
      </c>
      <c r="O57" s="17">
        <v>0</v>
      </c>
      <c r="P57" s="17">
        <v>0</v>
      </c>
      <c r="Q57" s="17">
        <v>0.88475999999999999</v>
      </c>
      <c r="R57" s="17">
        <v>0.88813299999999995</v>
      </c>
      <c r="S57" s="17">
        <v>1.036395</v>
      </c>
      <c r="T57" s="17">
        <v>0.148262</v>
      </c>
      <c r="U57" s="17">
        <v>0.14305599999999999</v>
      </c>
      <c r="V57" s="17">
        <v>751.7</v>
      </c>
      <c r="W57" s="17">
        <v>0.37081599999999998</v>
      </c>
      <c r="X57" s="17">
        <v>572</v>
      </c>
      <c r="Y57" s="17">
        <v>0</v>
      </c>
      <c r="Z57" s="17">
        <v>0</v>
      </c>
      <c r="AA57" s="17">
        <v>0.220086</v>
      </c>
      <c r="AB57" s="17">
        <v>3.21848E-2</v>
      </c>
      <c r="AC57" s="17">
        <v>0.89290499999999995</v>
      </c>
      <c r="AD57" s="17">
        <v>0.25</v>
      </c>
      <c r="AE57" s="17">
        <v>1315.9</v>
      </c>
    </row>
    <row r="58" spans="1:31">
      <c r="A58" s="17">
        <v>45</v>
      </c>
      <c r="B58" s="19">
        <v>0.46025462962962965</v>
      </c>
      <c r="C58" s="17">
        <v>100.5</v>
      </c>
      <c r="D58" s="17">
        <v>5.4</v>
      </c>
      <c r="E58" s="17">
        <v>3.0170000000000002E-3</v>
      </c>
      <c r="F58" s="17">
        <v>0.14599999999999999</v>
      </c>
      <c r="G58" s="17">
        <v>0.91096500000000002</v>
      </c>
      <c r="H58" s="17">
        <v>0.79455299999999995</v>
      </c>
      <c r="I58" s="17">
        <v>0.98607999999999996</v>
      </c>
      <c r="J58" s="17">
        <v>0.191528</v>
      </c>
      <c r="K58" s="17">
        <v>0.19423099999999999</v>
      </c>
      <c r="L58" s="17">
        <v>772.4</v>
      </c>
      <c r="M58" s="17">
        <v>0.117426</v>
      </c>
      <c r="N58" s="17">
        <v>940</v>
      </c>
      <c r="O58" s="17">
        <v>0</v>
      </c>
      <c r="P58" s="17">
        <v>0</v>
      </c>
      <c r="Q58" s="17">
        <v>0.90365600000000001</v>
      </c>
      <c r="R58" s="17">
        <v>0.88062499999999999</v>
      </c>
      <c r="S58" s="17">
        <v>1.0471010000000001</v>
      </c>
      <c r="T58" s="17">
        <v>0.16647600000000001</v>
      </c>
      <c r="U58" s="17">
        <v>0.15898799999999999</v>
      </c>
      <c r="V58" s="17">
        <v>694.2</v>
      </c>
      <c r="W58" s="17">
        <v>1.05E-4</v>
      </c>
      <c r="X58" s="17">
        <v>555</v>
      </c>
      <c r="Y58" s="17">
        <v>0</v>
      </c>
      <c r="Z58" s="17">
        <v>0</v>
      </c>
      <c r="AA58" s="17">
        <v>0.24459600000000001</v>
      </c>
      <c r="AB58" s="17">
        <v>2.3189600000000001E-2</v>
      </c>
      <c r="AC58" s="17">
        <v>0.88448499999999997</v>
      </c>
      <c r="AD58" s="17">
        <v>0.25</v>
      </c>
      <c r="AE58" s="17">
        <v>1075.4000000000001</v>
      </c>
    </row>
    <row r="59" spans="1:31">
      <c r="A59" s="17">
        <v>46</v>
      </c>
      <c r="B59" s="19">
        <v>0.46031249999999996</v>
      </c>
      <c r="C59" s="17">
        <v>99.3</v>
      </c>
      <c r="D59" s="17">
        <v>5.4</v>
      </c>
      <c r="E59" s="17">
        <v>2.2420000000000001E-3</v>
      </c>
      <c r="F59" s="17">
        <v>0.108</v>
      </c>
      <c r="G59" s="17">
        <v>0.89086699999999996</v>
      </c>
      <c r="H59" s="17">
        <v>0.76480800000000004</v>
      </c>
      <c r="I59" s="17">
        <v>0.92046899999999998</v>
      </c>
      <c r="J59" s="17">
        <v>0.15566099999999999</v>
      </c>
      <c r="K59" s="17">
        <v>0.16911000000000001</v>
      </c>
      <c r="L59" s="17">
        <v>639.20000000000005</v>
      </c>
      <c r="M59" s="17">
        <v>4.1999999999999998E-5</v>
      </c>
      <c r="N59" s="17">
        <v>1171</v>
      </c>
      <c r="O59" s="17">
        <v>0</v>
      </c>
      <c r="P59" s="17">
        <v>0</v>
      </c>
      <c r="Q59" s="17">
        <v>0.88849100000000003</v>
      </c>
      <c r="R59" s="17">
        <v>0.91652</v>
      </c>
      <c r="S59" s="17">
        <v>1.069312</v>
      </c>
      <c r="T59" s="17">
        <v>0.15279200000000001</v>
      </c>
      <c r="U59" s="17">
        <v>0.14288799999999999</v>
      </c>
      <c r="V59" s="17">
        <v>668.3</v>
      </c>
      <c r="W59" s="17">
        <v>0.149039</v>
      </c>
      <c r="X59" s="17">
        <v>1530</v>
      </c>
      <c r="Y59" s="17">
        <v>0</v>
      </c>
      <c r="Z59" s="17">
        <v>0</v>
      </c>
      <c r="AA59" s="17">
        <v>0.219828</v>
      </c>
      <c r="AB59" s="17">
        <v>2.38949E-2</v>
      </c>
      <c r="AC59" s="17">
        <v>0.92017099999999996</v>
      </c>
      <c r="AD59" s="17">
        <v>0.25</v>
      </c>
      <c r="AE59" s="17">
        <v>1299.4000000000001</v>
      </c>
    </row>
    <row r="60" spans="1:31">
      <c r="A60" s="17">
        <v>47</v>
      </c>
      <c r="B60" s="19">
        <v>0.46035879629629628</v>
      </c>
      <c r="C60" s="17">
        <v>97.8</v>
      </c>
      <c r="D60" s="17">
        <v>5.4</v>
      </c>
      <c r="E60" s="17">
        <v>2.0639999999999999E-3</v>
      </c>
      <c r="F60" s="17">
        <v>0.1</v>
      </c>
      <c r="G60" s="17">
        <v>0.92545999999999995</v>
      </c>
      <c r="H60" s="17">
        <v>0.78264999999999996</v>
      </c>
      <c r="I60" s="17">
        <v>0.96412799999999999</v>
      </c>
      <c r="J60" s="17">
        <v>0.181478</v>
      </c>
      <c r="K60" s="17">
        <v>0.18823000000000001</v>
      </c>
      <c r="L60" s="17">
        <v>621.5</v>
      </c>
      <c r="M60" s="17">
        <v>0.122335</v>
      </c>
      <c r="N60" s="17">
        <v>2179</v>
      </c>
      <c r="O60" s="17">
        <v>0</v>
      </c>
      <c r="P60" s="17">
        <v>0</v>
      </c>
      <c r="Q60" s="17">
        <v>0.87615900000000002</v>
      </c>
      <c r="R60" s="17">
        <v>0.93933900000000004</v>
      </c>
      <c r="S60" s="17">
        <v>1.08955</v>
      </c>
      <c r="T60" s="17">
        <v>0.15021200000000001</v>
      </c>
      <c r="U60" s="17">
        <v>0.13786599999999999</v>
      </c>
      <c r="V60" s="17">
        <v>683.6</v>
      </c>
      <c r="W60" s="17">
        <v>0.34118500000000002</v>
      </c>
      <c r="X60" s="17">
        <v>582</v>
      </c>
      <c r="Y60" s="17">
        <v>0</v>
      </c>
      <c r="Z60" s="17">
        <v>0</v>
      </c>
      <c r="AA60" s="17">
        <v>0.21210100000000001</v>
      </c>
      <c r="AB60" s="17">
        <v>4.2403000000000003E-2</v>
      </c>
      <c r="AC60" s="17">
        <v>0.94570799999999999</v>
      </c>
      <c r="AD60" s="17">
        <v>0.25</v>
      </c>
      <c r="AE60" s="17">
        <v>1336.4</v>
      </c>
    </row>
    <row r="61" spans="1:31">
      <c r="A61" s="17">
        <v>48</v>
      </c>
      <c r="B61" s="19">
        <v>0.4604166666666667</v>
      </c>
      <c r="C61" s="17">
        <v>96.5</v>
      </c>
      <c r="D61" s="17">
        <v>5.4</v>
      </c>
      <c r="E61" s="17">
        <v>2.578E-3</v>
      </c>
      <c r="F61" s="17">
        <v>0.125</v>
      </c>
      <c r="G61" s="17">
        <v>0.95428400000000002</v>
      </c>
      <c r="H61" s="17">
        <v>0.79494900000000002</v>
      </c>
      <c r="I61" s="17">
        <v>0.99109800000000003</v>
      </c>
      <c r="J61" s="17">
        <v>0.19614899999999999</v>
      </c>
      <c r="K61" s="17">
        <v>0.19791</v>
      </c>
      <c r="L61" s="17">
        <v>592.5</v>
      </c>
      <c r="M61" s="17">
        <v>1.4E-5</v>
      </c>
      <c r="N61" s="17">
        <v>585</v>
      </c>
      <c r="O61" s="17">
        <v>0</v>
      </c>
      <c r="P61" s="17">
        <v>0</v>
      </c>
      <c r="Q61" s="17">
        <v>0.91668499999999997</v>
      </c>
      <c r="R61" s="17">
        <v>0.91845500000000002</v>
      </c>
      <c r="S61" s="17">
        <v>1.1131930000000001</v>
      </c>
      <c r="T61" s="17">
        <v>0.19473699999999999</v>
      </c>
      <c r="U61" s="17">
        <v>0.17493600000000001</v>
      </c>
      <c r="V61" s="17">
        <v>664.6</v>
      </c>
      <c r="W61" s="17">
        <v>0.182667</v>
      </c>
      <c r="X61" s="17">
        <v>631</v>
      </c>
      <c r="Y61" s="17">
        <v>0</v>
      </c>
      <c r="Z61" s="17">
        <v>0</v>
      </c>
      <c r="AA61" s="17">
        <v>0.26913199999999998</v>
      </c>
      <c r="AB61" s="17">
        <v>1.1199000000000001E-2</v>
      </c>
      <c r="AC61" s="17">
        <v>0.92063600000000001</v>
      </c>
      <c r="AD61" s="17">
        <v>0.25</v>
      </c>
      <c r="AE61" s="17">
        <v>1401.8</v>
      </c>
    </row>
    <row r="62" spans="1:31">
      <c r="A62" s="17">
        <v>49</v>
      </c>
      <c r="B62" s="19">
        <v>0.46047453703703706</v>
      </c>
      <c r="C62" s="17">
        <v>95.3</v>
      </c>
      <c r="D62" s="17">
        <v>5.4</v>
      </c>
      <c r="E62" s="17">
        <v>2.5669999999999998E-3</v>
      </c>
      <c r="F62" s="17">
        <v>0.124</v>
      </c>
      <c r="G62" s="17">
        <v>0.92218299999999997</v>
      </c>
      <c r="H62" s="17">
        <v>0.81267299999999998</v>
      </c>
      <c r="I62" s="17">
        <v>0.99925200000000003</v>
      </c>
      <c r="J62" s="17">
        <v>0.18657899999999999</v>
      </c>
      <c r="K62" s="17">
        <v>0.186719</v>
      </c>
      <c r="L62" s="17">
        <v>630.1</v>
      </c>
      <c r="M62" s="17">
        <v>1.2E-5</v>
      </c>
      <c r="N62" s="17">
        <v>842</v>
      </c>
      <c r="O62" s="17">
        <v>0</v>
      </c>
      <c r="P62" s="17">
        <v>0</v>
      </c>
      <c r="Q62" s="17">
        <v>0.91336300000000004</v>
      </c>
      <c r="R62" s="17">
        <v>0.98045700000000002</v>
      </c>
      <c r="S62" s="17">
        <v>1.1738710000000001</v>
      </c>
      <c r="T62" s="17">
        <v>0.193414</v>
      </c>
      <c r="U62" s="17">
        <v>0.164766</v>
      </c>
      <c r="V62" s="17">
        <v>700.1</v>
      </c>
      <c r="W62" s="17">
        <v>0.21722</v>
      </c>
      <c r="X62" s="17">
        <v>915</v>
      </c>
      <c r="Y62" s="17">
        <v>0</v>
      </c>
      <c r="Z62" s="17">
        <v>0</v>
      </c>
      <c r="AA62" s="17">
        <v>0.25348599999999999</v>
      </c>
      <c r="AB62" s="17">
        <v>1.7057300000000001E-2</v>
      </c>
      <c r="AC62" s="17">
        <v>0.98375599999999996</v>
      </c>
      <c r="AD62" s="17">
        <v>0.25</v>
      </c>
      <c r="AE62" s="17">
        <v>1318.1</v>
      </c>
    </row>
    <row r="63" spans="1:31">
      <c r="A63" s="17">
        <v>50</v>
      </c>
      <c r="B63" s="19">
        <v>0.46053240740740736</v>
      </c>
      <c r="C63" s="17">
        <v>94</v>
      </c>
      <c r="D63" s="17">
        <v>5.4</v>
      </c>
      <c r="E63" s="17">
        <v>2.7049999999999999E-3</v>
      </c>
      <c r="F63" s="17">
        <v>0.13100000000000001</v>
      </c>
      <c r="G63" s="17">
        <v>0.90509700000000004</v>
      </c>
      <c r="H63" s="17">
        <v>0.83377100000000004</v>
      </c>
      <c r="I63" s="17">
        <v>1.028435</v>
      </c>
      <c r="J63" s="17">
        <v>0.194664</v>
      </c>
      <c r="K63" s="17">
        <v>0.18928200000000001</v>
      </c>
      <c r="L63" s="17">
        <v>596.4</v>
      </c>
      <c r="M63" s="17">
        <v>0.24967900000000001</v>
      </c>
      <c r="N63" s="17">
        <v>670</v>
      </c>
      <c r="O63" s="17">
        <v>0</v>
      </c>
      <c r="P63" s="17">
        <v>0</v>
      </c>
      <c r="Q63" s="17">
        <v>0.93477500000000002</v>
      </c>
      <c r="R63" s="17">
        <v>0.96369199999999999</v>
      </c>
      <c r="S63" s="17">
        <v>1.1791039999999999</v>
      </c>
      <c r="T63" s="17">
        <v>0.21541299999999999</v>
      </c>
      <c r="U63" s="17">
        <v>0.18269199999999999</v>
      </c>
      <c r="V63" s="17">
        <v>695.8</v>
      </c>
      <c r="W63" s="17">
        <v>0.31662200000000001</v>
      </c>
      <c r="X63" s="17">
        <v>497</v>
      </c>
      <c r="Y63" s="17">
        <v>0</v>
      </c>
      <c r="Z63" s="17">
        <v>0</v>
      </c>
      <c r="AA63" s="17">
        <v>0.28106399999999998</v>
      </c>
      <c r="AB63" s="17">
        <v>1.2905E-2</v>
      </c>
      <c r="AC63" s="17">
        <v>0.96647099999999997</v>
      </c>
      <c r="AD63" s="17">
        <v>0.25</v>
      </c>
      <c r="AE63" s="17">
        <v>1392.5</v>
      </c>
    </row>
    <row r="64" spans="1:31">
      <c r="A64" s="17">
        <v>51</v>
      </c>
      <c r="B64" s="19">
        <v>0.46057870370370368</v>
      </c>
      <c r="C64" s="17">
        <v>92.7</v>
      </c>
      <c r="D64" s="17">
        <v>5.4</v>
      </c>
      <c r="E64" s="17">
        <v>0</v>
      </c>
      <c r="F64" s="17">
        <v>0</v>
      </c>
      <c r="G64" s="17">
        <v>0.18088399999999999</v>
      </c>
      <c r="H64" s="17">
        <v>0.93787600000000004</v>
      </c>
      <c r="I64" s="17">
        <v>0.99011000000000005</v>
      </c>
      <c r="J64" s="17">
        <v>5.2234000000000003E-2</v>
      </c>
      <c r="K64" s="17">
        <v>5.2755999999999997E-2</v>
      </c>
      <c r="L64" s="17">
        <v>495.1</v>
      </c>
      <c r="M64" s="17">
        <v>0.6</v>
      </c>
      <c r="N64" s="17">
        <v>0</v>
      </c>
      <c r="O64" s="17">
        <v>0</v>
      </c>
      <c r="P64" s="17">
        <v>0</v>
      </c>
      <c r="Q64" s="17">
        <v>0.95651900000000001</v>
      </c>
      <c r="R64" s="17">
        <v>0.97528899999999996</v>
      </c>
      <c r="S64" s="17">
        <v>1.204909</v>
      </c>
      <c r="T64" s="17">
        <v>0.22961999999999999</v>
      </c>
      <c r="U64" s="17">
        <v>0.19057099999999999</v>
      </c>
      <c r="V64" s="17">
        <v>696.5</v>
      </c>
      <c r="W64" s="17">
        <v>0.302589</v>
      </c>
      <c r="X64" s="17">
        <v>676</v>
      </c>
      <c r="Y64" s="17">
        <v>0</v>
      </c>
      <c r="Z64" s="17">
        <v>0</v>
      </c>
    </row>
    <row r="65" spans="1:31">
      <c r="A65" s="17">
        <v>52</v>
      </c>
      <c r="B65" s="19">
        <v>0.4606365740740741</v>
      </c>
      <c r="C65" s="17">
        <v>91.6</v>
      </c>
      <c r="D65" s="17">
        <v>5.4</v>
      </c>
      <c r="E65" s="17">
        <v>3.8790000000000001E-3</v>
      </c>
      <c r="F65" s="17">
        <v>0.188</v>
      </c>
      <c r="G65" s="17">
        <v>0.92256800000000005</v>
      </c>
      <c r="H65" s="17">
        <v>0.83602299999999996</v>
      </c>
      <c r="I65" s="17">
        <v>1.0730420000000001</v>
      </c>
      <c r="J65" s="17">
        <v>0.23701900000000001</v>
      </c>
      <c r="K65" s="17">
        <v>0.220885</v>
      </c>
      <c r="L65" s="17">
        <v>780.5</v>
      </c>
      <c r="M65" s="17">
        <v>3.6999999999999998E-5</v>
      </c>
      <c r="N65" s="17">
        <v>411</v>
      </c>
      <c r="O65" s="17">
        <v>0</v>
      </c>
      <c r="P65" s="17">
        <v>0</v>
      </c>
      <c r="Q65" s="17">
        <v>0.93828800000000001</v>
      </c>
      <c r="R65" s="17">
        <v>0.96784400000000004</v>
      </c>
      <c r="S65" s="17">
        <v>1.209284</v>
      </c>
      <c r="T65" s="17">
        <v>0.24143899999999999</v>
      </c>
      <c r="U65" s="17">
        <v>0.199655</v>
      </c>
      <c r="V65" s="17">
        <v>747.2</v>
      </c>
      <c r="W65" s="17">
        <v>7.8760999999999998E-2</v>
      </c>
      <c r="X65" s="17">
        <v>572</v>
      </c>
      <c r="Y65" s="17">
        <v>0</v>
      </c>
      <c r="Z65" s="17">
        <v>0</v>
      </c>
      <c r="AA65" s="17">
        <v>0.30716100000000002</v>
      </c>
      <c r="AB65" s="17">
        <v>1.03689E-2</v>
      </c>
      <c r="AC65" s="17">
        <v>0.97034799999999999</v>
      </c>
      <c r="AD65" s="17">
        <v>0.25</v>
      </c>
      <c r="AE65" s="17">
        <v>1064.0999999999999</v>
      </c>
    </row>
    <row r="66" spans="1:31">
      <c r="A66" s="17">
        <v>53</v>
      </c>
      <c r="B66" s="19">
        <v>0.46069444444444446</v>
      </c>
      <c r="C66" s="17">
        <v>90.3</v>
      </c>
      <c r="D66" s="17">
        <v>5.4</v>
      </c>
      <c r="E66" s="17">
        <v>3.1120000000000002E-3</v>
      </c>
      <c r="F66" s="17">
        <v>0.151</v>
      </c>
      <c r="G66" s="17">
        <v>0.94259800000000005</v>
      </c>
      <c r="H66" s="17">
        <v>0.90139400000000003</v>
      </c>
      <c r="I66" s="17">
        <v>1.1423589999999999</v>
      </c>
      <c r="J66" s="17">
        <v>0.24096400000000001</v>
      </c>
      <c r="K66" s="17">
        <v>0.21093600000000001</v>
      </c>
      <c r="L66" s="17">
        <v>646.29999999999995</v>
      </c>
      <c r="M66" s="17">
        <v>0.13678699999999999</v>
      </c>
      <c r="N66" s="17">
        <v>761</v>
      </c>
      <c r="O66" s="17">
        <v>0</v>
      </c>
      <c r="P66" s="17">
        <v>0</v>
      </c>
      <c r="Q66" s="17">
        <v>0.94530999999999998</v>
      </c>
      <c r="R66" s="17">
        <v>1.015193</v>
      </c>
      <c r="S66" s="17">
        <v>1.260426</v>
      </c>
      <c r="T66" s="17">
        <v>0.24523300000000001</v>
      </c>
      <c r="U66" s="17">
        <v>0.19456300000000001</v>
      </c>
      <c r="V66" s="17">
        <v>680.9</v>
      </c>
      <c r="W66" s="17">
        <v>0.15202399999999999</v>
      </c>
      <c r="X66" s="17">
        <v>783</v>
      </c>
      <c r="Y66" s="17">
        <v>0</v>
      </c>
      <c r="Z66" s="17">
        <v>0</v>
      </c>
      <c r="AA66" s="17">
        <v>0.29932799999999998</v>
      </c>
      <c r="AB66" s="17">
        <v>1.5830299999999999E-2</v>
      </c>
      <c r="AC66" s="17">
        <v>1.01908</v>
      </c>
      <c r="AD66" s="17">
        <v>0.25</v>
      </c>
      <c r="AE66" s="17">
        <v>1285.2</v>
      </c>
    </row>
    <row r="67" spans="1:31">
      <c r="A67" s="17">
        <v>54</v>
      </c>
      <c r="B67" s="19">
        <v>0.46075231481481477</v>
      </c>
      <c r="C67" s="17">
        <v>89.1</v>
      </c>
      <c r="D67" s="17">
        <v>6.3</v>
      </c>
      <c r="E67" s="17">
        <v>3.901E-3</v>
      </c>
      <c r="F67" s="17">
        <v>0.189</v>
      </c>
      <c r="G67" s="17">
        <v>0.91987600000000003</v>
      </c>
      <c r="H67" s="17">
        <v>0.92771700000000001</v>
      </c>
      <c r="I67" s="17">
        <v>1.155629</v>
      </c>
      <c r="J67" s="17">
        <v>0.227912</v>
      </c>
      <c r="K67" s="17">
        <v>0.19721900000000001</v>
      </c>
      <c r="L67" s="17">
        <v>615.1</v>
      </c>
      <c r="M67" s="17">
        <v>9.8572999999999994E-2</v>
      </c>
      <c r="N67" s="17">
        <v>639</v>
      </c>
      <c r="O67" s="17">
        <v>0</v>
      </c>
      <c r="P67" s="17">
        <v>0</v>
      </c>
      <c r="Q67" s="17">
        <v>0.962503</v>
      </c>
      <c r="R67" s="17">
        <v>1.0605199999999999</v>
      </c>
      <c r="S67" s="17">
        <v>1.358608</v>
      </c>
      <c r="T67" s="17">
        <v>0.29808800000000002</v>
      </c>
      <c r="U67" s="17">
        <v>0.21940699999999999</v>
      </c>
      <c r="V67" s="17">
        <v>674.8</v>
      </c>
      <c r="W67" s="17">
        <v>0.200465</v>
      </c>
      <c r="X67" s="17">
        <v>474</v>
      </c>
      <c r="Y67" s="17">
        <v>0</v>
      </c>
      <c r="Z67" s="17">
        <v>0</v>
      </c>
      <c r="AA67" s="17">
        <v>0.33754899999999999</v>
      </c>
      <c r="AB67" s="17">
        <v>1.4762900000000001E-2</v>
      </c>
      <c r="AC67" s="17">
        <v>1.0649200000000001</v>
      </c>
      <c r="AD67" s="17">
        <v>0.25</v>
      </c>
      <c r="AE67" s="17">
        <v>1350.3</v>
      </c>
    </row>
    <row r="68" spans="1:31">
      <c r="A68" s="17">
        <v>55</v>
      </c>
      <c r="B68" s="19">
        <v>0.46081018518518518</v>
      </c>
      <c r="C68" s="17">
        <v>87.8</v>
      </c>
      <c r="D68" s="17">
        <v>8.1</v>
      </c>
      <c r="E68" s="17">
        <v>5.9150000000000001E-3</v>
      </c>
      <c r="F68" s="17">
        <v>0.28599999999999998</v>
      </c>
      <c r="G68" s="17">
        <v>0.96442300000000003</v>
      </c>
      <c r="H68" s="17">
        <v>0.91468799999999995</v>
      </c>
      <c r="I68" s="17">
        <v>1.1829270000000001</v>
      </c>
      <c r="J68" s="17">
        <v>0.26823900000000001</v>
      </c>
      <c r="K68" s="17">
        <v>0.22675899999999999</v>
      </c>
      <c r="L68" s="17">
        <v>745.2</v>
      </c>
      <c r="M68" s="17">
        <v>0.17691000000000001</v>
      </c>
      <c r="N68" s="17">
        <v>945</v>
      </c>
      <c r="O68" s="17">
        <v>0</v>
      </c>
      <c r="P68" s="17">
        <v>0</v>
      </c>
      <c r="Q68" s="17">
        <v>0.93982600000000005</v>
      </c>
      <c r="R68" s="17">
        <v>1.0640099999999999</v>
      </c>
      <c r="S68" s="17">
        <v>1.360066</v>
      </c>
      <c r="T68" s="17">
        <v>0.29605599999999999</v>
      </c>
      <c r="U68" s="17">
        <v>0.21767800000000001</v>
      </c>
      <c r="V68" s="17">
        <v>695.5</v>
      </c>
      <c r="W68" s="17">
        <v>1.2799999999999999E-4</v>
      </c>
      <c r="X68" s="17">
        <v>862</v>
      </c>
      <c r="Y68" s="17">
        <v>0</v>
      </c>
      <c r="Z68" s="17">
        <v>0</v>
      </c>
      <c r="AA68" s="17">
        <v>0.33488899999999999</v>
      </c>
      <c r="AB68" s="17">
        <v>3.3376999999999997E-2</v>
      </c>
      <c r="AC68" s="17">
        <v>1.07389</v>
      </c>
      <c r="AD68" s="17">
        <v>0.25</v>
      </c>
      <c r="AE68" s="17">
        <v>1114.5</v>
      </c>
    </row>
    <row r="69" spans="1:31">
      <c r="A69" s="17">
        <v>56</v>
      </c>
      <c r="B69" s="19">
        <v>0.46085648148148151</v>
      </c>
      <c r="C69" s="17">
        <v>86.5</v>
      </c>
      <c r="D69" s="17">
        <v>8.1</v>
      </c>
      <c r="E69" s="17">
        <v>6.6470000000000001E-3</v>
      </c>
      <c r="F69" s="17">
        <v>0.32200000000000001</v>
      </c>
      <c r="G69" s="17">
        <v>0.96075999999999995</v>
      </c>
      <c r="H69" s="17">
        <v>0.95986000000000005</v>
      </c>
      <c r="I69" s="17">
        <v>1.269806</v>
      </c>
      <c r="J69" s="17">
        <v>0.309946</v>
      </c>
      <c r="K69" s="17">
        <v>0.24409</v>
      </c>
      <c r="L69" s="17">
        <v>800</v>
      </c>
      <c r="M69" s="17">
        <v>8.7537000000000004E-2</v>
      </c>
      <c r="N69" s="17">
        <v>530</v>
      </c>
      <c r="O69" s="17">
        <v>0</v>
      </c>
      <c r="P69" s="17">
        <v>0</v>
      </c>
      <c r="Q69" s="17">
        <v>0.957565</v>
      </c>
      <c r="R69" s="17">
        <v>1.073472</v>
      </c>
      <c r="S69" s="17">
        <v>1.38486</v>
      </c>
      <c r="T69" s="17">
        <v>0.311388</v>
      </c>
      <c r="U69" s="17">
        <v>0.224852</v>
      </c>
      <c r="V69" s="17">
        <v>785.4</v>
      </c>
      <c r="W69" s="17">
        <v>0.18537200000000001</v>
      </c>
      <c r="X69" s="17">
        <v>560</v>
      </c>
      <c r="Y69" s="17">
        <v>0</v>
      </c>
      <c r="Z69" s="17">
        <v>0</v>
      </c>
      <c r="AA69" s="17">
        <v>0.34592600000000001</v>
      </c>
      <c r="AB69" s="17">
        <v>2.03822E-2</v>
      </c>
      <c r="AC69" s="17">
        <v>1.07982</v>
      </c>
      <c r="AD69" s="17">
        <v>0.25</v>
      </c>
      <c r="AE69" s="17">
        <v>1038.2</v>
      </c>
    </row>
    <row r="70" spans="1:31">
      <c r="A70" s="17">
        <v>57</v>
      </c>
      <c r="B70" s="19">
        <v>0.46091435185185187</v>
      </c>
      <c r="C70" s="17">
        <v>85.2</v>
      </c>
      <c r="D70" s="17">
        <v>9.1</v>
      </c>
      <c r="E70" s="17">
        <v>0</v>
      </c>
      <c r="F70" s="17">
        <v>0</v>
      </c>
      <c r="G70" s="17">
        <v>0.16750699999999999</v>
      </c>
      <c r="H70" s="17">
        <v>1.1455649999999999</v>
      </c>
      <c r="I70" s="17">
        <v>1.249055</v>
      </c>
      <c r="J70" s="17">
        <v>0.10349</v>
      </c>
      <c r="K70" s="17">
        <v>8.2853999999999997E-2</v>
      </c>
      <c r="L70" s="17">
        <v>359.2</v>
      </c>
      <c r="M70" s="17">
        <v>0.59999899999999995</v>
      </c>
      <c r="N70" s="17">
        <v>0</v>
      </c>
      <c r="O70" s="17">
        <v>0</v>
      </c>
      <c r="P70" s="17">
        <v>0</v>
      </c>
      <c r="Q70" s="17">
        <v>0.95527300000000004</v>
      </c>
      <c r="R70" s="17">
        <v>1.1241369999999999</v>
      </c>
      <c r="S70" s="17">
        <v>1.4629019999999999</v>
      </c>
      <c r="T70" s="17">
        <v>0.33876499999999998</v>
      </c>
      <c r="U70" s="17">
        <v>0.231571</v>
      </c>
      <c r="V70" s="17">
        <v>800</v>
      </c>
      <c r="W70" s="17">
        <v>0.22917999999999999</v>
      </c>
      <c r="X70" s="17">
        <v>723</v>
      </c>
      <c r="Y70" s="17">
        <v>0</v>
      </c>
      <c r="Z70" s="17">
        <v>0</v>
      </c>
    </row>
    <row r="71" spans="1:31">
      <c r="A71" s="17">
        <v>58</v>
      </c>
      <c r="B71" s="19">
        <v>0.46097222222222217</v>
      </c>
      <c r="C71" s="17">
        <v>84</v>
      </c>
      <c r="D71" s="17">
        <v>9.1</v>
      </c>
      <c r="E71" s="17">
        <v>8.0230000000000006E-3</v>
      </c>
      <c r="F71" s="17">
        <v>0.38800000000000001</v>
      </c>
      <c r="G71" s="17">
        <v>0.94920000000000004</v>
      </c>
      <c r="H71" s="17">
        <v>1.0440910000000001</v>
      </c>
      <c r="I71" s="17">
        <v>1.393465</v>
      </c>
      <c r="J71" s="17">
        <v>0.34937400000000002</v>
      </c>
      <c r="K71" s="17">
        <v>0.25072299999999997</v>
      </c>
      <c r="L71" s="17">
        <v>800</v>
      </c>
      <c r="M71" s="17">
        <v>0.28334999999999999</v>
      </c>
      <c r="N71" s="17">
        <v>407</v>
      </c>
      <c r="O71" s="17">
        <v>0</v>
      </c>
      <c r="P71" s="17">
        <v>0</v>
      </c>
      <c r="Q71" s="17">
        <v>0.97172700000000001</v>
      </c>
      <c r="R71" s="17">
        <v>1.1449119999999999</v>
      </c>
      <c r="S71" s="17">
        <v>1.5134430000000001</v>
      </c>
      <c r="T71" s="17">
        <v>0.368531</v>
      </c>
      <c r="U71" s="17">
        <v>0.243505</v>
      </c>
      <c r="V71" s="17">
        <v>800</v>
      </c>
      <c r="W71" s="17">
        <v>0.22917799999999999</v>
      </c>
      <c r="X71" s="17">
        <v>388</v>
      </c>
      <c r="Y71" s="17">
        <v>0</v>
      </c>
      <c r="Z71" s="17">
        <v>0</v>
      </c>
      <c r="AA71" s="17">
        <v>0.37462299999999998</v>
      </c>
      <c r="AB71" s="17">
        <v>1.7436900000000002E-2</v>
      </c>
      <c r="AC71" s="17">
        <v>1.15134</v>
      </c>
      <c r="AD71" s="17">
        <v>0.25</v>
      </c>
      <c r="AE71" s="17">
        <v>1038.2</v>
      </c>
    </row>
    <row r="72" spans="1:31">
      <c r="A72" s="17">
        <v>59</v>
      </c>
      <c r="B72" s="19">
        <v>0.46103009259259259</v>
      </c>
      <c r="C72" s="17">
        <v>82.5</v>
      </c>
      <c r="D72" s="17">
        <v>10</v>
      </c>
      <c r="E72" s="17">
        <v>9.8720000000000006E-3</v>
      </c>
      <c r="F72" s="17">
        <v>0.47799999999999998</v>
      </c>
      <c r="G72" s="17">
        <v>0.96753100000000003</v>
      </c>
      <c r="H72" s="17">
        <v>1.100406</v>
      </c>
      <c r="I72" s="17">
        <v>1.4907250000000001</v>
      </c>
      <c r="J72" s="17">
        <v>0.39032</v>
      </c>
      <c r="K72" s="17">
        <v>0.26183200000000001</v>
      </c>
      <c r="L72" s="17">
        <v>796.2</v>
      </c>
      <c r="M72" s="17">
        <v>0.22917999999999999</v>
      </c>
      <c r="N72" s="17">
        <v>442</v>
      </c>
      <c r="O72" s="17">
        <v>0</v>
      </c>
      <c r="P72" s="17">
        <v>0</v>
      </c>
      <c r="Q72" s="17">
        <v>0.97798300000000005</v>
      </c>
      <c r="R72" s="17">
        <v>1.2280450000000001</v>
      </c>
      <c r="S72" s="17">
        <v>1.692914</v>
      </c>
      <c r="T72" s="17">
        <v>0.464868</v>
      </c>
      <c r="U72" s="17">
        <v>0.27459699999999998</v>
      </c>
      <c r="V72" s="17">
        <v>743.7</v>
      </c>
      <c r="W72" s="17">
        <v>0.22253200000000001</v>
      </c>
      <c r="X72" s="17">
        <v>472</v>
      </c>
      <c r="Y72" s="17">
        <v>0</v>
      </c>
      <c r="Z72" s="17">
        <v>0</v>
      </c>
      <c r="AA72" s="17">
        <v>0.422456</v>
      </c>
      <c r="AB72" s="17">
        <v>2.0643999999999999E-2</v>
      </c>
      <c r="AC72" s="17">
        <v>1.2376400000000001</v>
      </c>
      <c r="AD72" s="17">
        <v>0.25</v>
      </c>
      <c r="AE72" s="17">
        <v>1043.2</v>
      </c>
    </row>
    <row r="73" spans="1:31">
      <c r="A73" s="17">
        <v>60</v>
      </c>
      <c r="B73" s="19">
        <v>0.46107638888888891</v>
      </c>
      <c r="C73" s="17">
        <v>81.400000000000006</v>
      </c>
      <c r="D73" s="17">
        <v>10.9</v>
      </c>
      <c r="E73" s="17">
        <v>1.0596E-2</v>
      </c>
      <c r="F73" s="17">
        <v>0.51300000000000001</v>
      </c>
      <c r="G73" s="17">
        <v>0.97692299999999999</v>
      </c>
      <c r="H73" s="17">
        <v>1.1231040000000001</v>
      </c>
      <c r="I73" s="17">
        <v>1.5557300000000001</v>
      </c>
      <c r="J73" s="17">
        <v>0.43262600000000001</v>
      </c>
      <c r="K73" s="17">
        <v>0.27808500000000003</v>
      </c>
      <c r="L73" s="17">
        <v>800</v>
      </c>
      <c r="M73" s="17">
        <v>0.22917999999999999</v>
      </c>
      <c r="N73" s="17">
        <v>428</v>
      </c>
      <c r="O73" s="17">
        <v>0</v>
      </c>
      <c r="P73" s="17">
        <v>0</v>
      </c>
      <c r="Q73" s="17">
        <v>0.97631199999999996</v>
      </c>
      <c r="R73" s="17">
        <v>1.2895449999999999</v>
      </c>
      <c r="S73" s="17">
        <v>1.764642</v>
      </c>
      <c r="T73" s="17">
        <v>0.47509699999999999</v>
      </c>
      <c r="U73" s="17">
        <v>0.269231</v>
      </c>
      <c r="V73" s="17">
        <v>796.2</v>
      </c>
      <c r="W73" s="17">
        <v>0.229156</v>
      </c>
      <c r="X73" s="17">
        <v>535</v>
      </c>
      <c r="Y73" s="17">
        <v>0</v>
      </c>
      <c r="Z73" s="17">
        <v>0</v>
      </c>
      <c r="AA73" s="17">
        <v>0.41420200000000001</v>
      </c>
      <c r="AB73" s="17">
        <v>2.1878499999999999E-2</v>
      </c>
      <c r="AC73" s="17">
        <v>1.2999400000000001</v>
      </c>
      <c r="AD73" s="17">
        <v>0.25</v>
      </c>
      <c r="AE73" s="17">
        <v>1038.2</v>
      </c>
    </row>
    <row r="74" spans="1:31">
      <c r="A74" s="17">
        <v>61</v>
      </c>
      <c r="B74" s="19">
        <v>0.46113425925925927</v>
      </c>
      <c r="C74" s="17">
        <v>80.099999999999994</v>
      </c>
      <c r="D74" s="17">
        <v>10.9</v>
      </c>
      <c r="E74" s="17">
        <v>1.1068E-2</v>
      </c>
      <c r="F74" s="17">
        <v>0.53600000000000003</v>
      </c>
      <c r="G74" s="17">
        <v>0.96753100000000003</v>
      </c>
      <c r="H74" s="17">
        <v>1.148946</v>
      </c>
      <c r="I74" s="17">
        <v>1.6080080000000001</v>
      </c>
      <c r="J74" s="17">
        <v>0.45906200000000003</v>
      </c>
      <c r="K74" s="17">
        <v>0.28548499999999999</v>
      </c>
      <c r="L74" s="17">
        <v>779.1</v>
      </c>
      <c r="M74" s="17">
        <v>0.14163500000000001</v>
      </c>
      <c r="N74" s="17">
        <v>334</v>
      </c>
      <c r="O74" s="17">
        <v>0</v>
      </c>
      <c r="P74" s="17">
        <v>0</v>
      </c>
      <c r="Q74" s="17">
        <v>0.97876200000000002</v>
      </c>
      <c r="R74" s="17">
        <v>1.3187120000000001</v>
      </c>
      <c r="S74" s="17">
        <v>1.850163</v>
      </c>
      <c r="T74" s="17">
        <v>0.53144999999999998</v>
      </c>
      <c r="U74" s="17">
        <v>0.28724499999999997</v>
      </c>
      <c r="V74" s="17">
        <v>783.1</v>
      </c>
      <c r="W74" s="17">
        <v>0.21112900000000001</v>
      </c>
      <c r="X74" s="17">
        <v>514</v>
      </c>
      <c r="Y74" s="17">
        <v>0</v>
      </c>
      <c r="Z74" s="17">
        <v>0</v>
      </c>
      <c r="AA74" s="17">
        <v>0.44191599999999998</v>
      </c>
      <c r="AB74" s="17">
        <v>1.6730600000000002E-2</v>
      </c>
      <c r="AC74" s="17">
        <v>1.3275999999999999</v>
      </c>
      <c r="AD74" s="17">
        <v>0.25</v>
      </c>
      <c r="AE74" s="17">
        <v>1066.0999999999999</v>
      </c>
    </row>
    <row r="75" spans="1:31">
      <c r="A75" s="17">
        <v>62</v>
      </c>
      <c r="B75" s="19">
        <v>0.46119212962962958</v>
      </c>
      <c r="C75" s="17">
        <v>79</v>
      </c>
      <c r="D75" s="17">
        <v>11.8</v>
      </c>
      <c r="E75" s="17">
        <v>1.0878000000000001E-2</v>
      </c>
      <c r="F75" s="17">
        <v>0.52600000000000002</v>
      </c>
      <c r="G75" s="17">
        <v>0.97497800000000001</v>
      </c>
      <c r="H75" s="17">
        <v>1.2305889999999999</v>
      </c>
      <c r="I75" s="17">
        <v>1.681605</v>
      </c>
      <c r="J75" s="17">
        <v>0.45101599999999997</v>
      </c>
      <c r="K75" s="17">
        <v>0.268206</v>
      </c>
      <c r="L75" s="17">
        <v>685.1</v>
      </c>
      <c r="M75" s="17">
        <v>0.224909</v>
      </c>
      <c r="N75" s="17">
        <v>479</v>
      </c>
      <c r="O75" s="17">
        <v>0</v>
      </c>
      <c r="P75" s="17">
        <v>0</v>
      </c>
      <c r="Q75" s="17">
        <v>0.98426499999999995</v>
      </c>
      <c r="R75" s="17">
        <v>1.3221270000000001</v>
      </c>
      <c r="S75" s="17">
        <v>1.883794</v>
      </c>
      <c r="T75" s="17">
        <v>0.561666</v>
      </c>
      <c r="U75" s="17">
        <v>0.29815700000000001</v>
      </c>
      <c r="V75" s="17">
        <v>800</v>
      </c>
      <c r="W75" s="17">
        <v>3.3437000000000001E-2</v>
      </c>
      <c r="X75" s="17">
        <v>430</v>
      </c>
      <c r="Y75" s="17">
        <v>0</v>
      </c>
      <c r="Z75" s="17">
        <v>0</v>
      </c>
      <c r="AA75" s="17">
        <v>0.45870300000000003</v>
      </c>
      <c r="AB75" s="17">
        <v>2.2731399999999999E-2</v>
      </c>
      <c r="AC75" s="17">
        <v>1.3348899999999999</v>
      </c>
      <c r="AD75" s="17">
        <v>0.25</v>
      </c>
      <c r="AE75" s="17">
        <v>1212.3</v>
      </c>
    </row>
    <row r="76" spans="1:31">
      <c r="A76" s="17">
        <v>63</v>
      </c>
      <c r="B76" s="19">
        <v>0.46124999999999999</v>
      </c>
      <c r="C76" s="17">
        <v>78.099999999999994</v>
      </c>
      <c r="D76" s="17">
        <v>11.8</v>
      </c>
      <c r="E76" s="17">
        <v>1.1663E-2</v>
      </c>
      <c r="F76" s="17">
        <v>0.56399999999999995</v>
      </c>
      <c r="G76" s="17">
        <v>0.98003099999999999</v>
      </c>
      <c r="H76" s="17">
        <v>1.303183</v>
      </c>
      <c r="I76" s="17">
        <v>1.8208660000000001</v>
      </c>
      <c r="J76" s="17">
        <v>0.51768400000000003</v>
      </c>
      <c r="K76" s="17">
        <v>0.284306</v>
      </c>
      <c r="L76" s="17">
        <v>732.5</v>
      </c>
      <c r="M76" s="17">
        <v>0.18159500000000001</v>
      </c>
      <c r="N76" s="17">
        <v>520</v>
      </c>
      <c r="O76" s="17">
        <v>0</v>
      </c>
      <c r="P76" s="17">
        <v>0</v>
      </c>
      <c r="Q76" s="17">
        <v>0.98298099999999999</v>
      </c>
      <c r="R76" s="17">
        <v>1.4133340000000001</v>
      </c>
      <c r="S76" s="17">
        <v>2.019263</v>
      </c>
      <c r="T76" s="17">
        <v>0.60592999999999997</v>
      </c>
      <c r="U76" s="17">
        <v>0.30007499999999998</v>
      </c>
      <c r="V76" s="17">
        <v>699.1</v>
      </c>
      <c r="W76" s="17">
        <v>8.9346999999999996E-2</v>
      </c>
      <c r="X76" s="17">
        <v>339</v>
      </c>
      <c r="Y76" s="17">
        <v>0</v>
      </c>
      <c r="Z76" s="17">
        <v>0</v>
      </c>
      <c r="AA76" s="17">
        <v>0.46165299999999998</v>
      </c>
      <c r="AB76" s="17">
        <v>2.6255500000000001E-2</v>
      </c>
      <c r="AC76" s="17">
        <v>1.4292400000000001</v>
      </c>
      <c r="AD76" s="17">
        <v>0.25</v>
      </c>
      <c r="AE76" s="17">
        <v>1133.9000000000001</v>
      </c>
    </row>
    <row r="77" spans="1:31">
      <c r="A77" s="17">
        <v>64</v>
      </c>
      <c r="B77" s="19">
        <v>0.46129629629629632</v>
      </c>
      <c r="C77" s="17">
        <v>76.7</v>
      </c>
      <c r="D77" s="17">
        <v>12.7</v>
      </c>
      <c r="E77" s="17">
        <v>1.3044999999999999E-2</v>
      </c>
      <c r="F77" s="17">
        <v>0.63100000000000001</v>
      </c>
      <c r="G77" s="17">
        <v>0.97389899999999996</v>
      </c>
      <c r="H77" s="17">
        <v>1.2798389999999999</v>
      </c>
      <c r="I77" s="17">
        <v>1.8351059999999999</v>
      </c>
      <c r="J77" s="17">
        <v>0.55526699999999996</v>
      </c>
      <c r="K77" s="17">
        <v>0.30258000000000002</v>
      </c>
      <c r="L77" s="17">
        <v>760.9</v>
      </c>
      <c r="M77" s="17">
        <v>0.16958200000000001</v>
      </c>
      <c r="N77" s="17">
        <v>555</v>
      </c>
      <c r="O77" s="17">
        <v>0</v>
      </c>
      <c r="P77" s="17">
        <v>0</v>
      </c>
      <c r="Q77" s="17">
        <v>0.97485900000000003</v>
      </c>
      <c r="R77" s="17">
        <v>1.40639</v>
      </c>
      <c r="S77" s="17">
        <v>2.0136229999999999</v>
      </c>
      <c r="T77" s="17">
        <v>0.60723300000000002</v>
      </c>
      <c r="U77" s="17">
        <v>0.301562</v>
      </c>
      <c r="V77" s="17">
        <v>800</v>
      </c>
      <c r="W77" s="17">
        <v>0.22917999999999999</v>
      </c>
      <c r="X77" s="17">
        <v>443</v>
      </c>
      <c r="Y77" s="17">
        <v>0</v>
      </c>
      <c r="Z77" s="17">
        <v>0</v>
      </c>
      <c r="AA77" s="17">
        <v>0.46394200000000002</v>
      </c>
      <c r="AB77" s="17">
        <v>3.1207599999999999E-2</v>
      </c>
      <c r="AC77" s="17">
        <v>1.4253400000000001</v>
      </c>
      <c r="AD77" s="17">
        <v>0.25</v>
      </c>
      <c r="AE77" s="17">
        <v>1091.5</v>
      </c>
    </row>
    <row r="78" spans="1:31">
      <c r="A78" s="17">
        <v>65</v>
      </c>
      <c r="B78" s="19">
        <v>0.46135416666666668</v>
      </c>
      <c r="C78" s="17">
        <v>75.599999999999994</v>
      </c>
      <c r="D78" s="17">
        <v>12.7</v>
      </c>
      <c r="E78" s="17">
        <v>1.2817E-2</v>
      </c>
      <c r="F78" s="17">
        <v>0.62</v>
      </c>
      <c r="G78" s="17">
        <v>0.98483299999999996</v>
      </c>
      <c r="H78" s="17">
        <v>1.414015</v>
      </c>
      <c r="I78" s="17">
        <v>2.0350199999999998</v>
      </c>
      <c r="J78" s="17">
        <v>0.62100500000000003</v>
      </c>
      <c r="K78" s="17">
        <v>0.30515900000000001</v>
      </c>
      <c r="L78" s="17">
        <v>721.2</v>
      </c>
      <c r="M78" s="17">
        <v>0.22917999999999999</v>
      </c>
      <c r="N78" s="17">
        <v>461</v>
      </c>
      <c r="O78" s="17">
        <v>0</v>
      </c>
      <c r="P78" s="17">
        <v>0</v>
      </c>
      <c r="Q78" s="17">
        <v>0.98558999999999997</v>
      </c>
      <c r="R78" s="17">
        <v>1.5137160000000001</v>
      </c>
      <c r="S78" s="17">
        <v>2.1954880000000001</v>
      </c>
      <c r="T78" s="17">
        <v>0.68177299999999996</v>
      </c>
      <c r="U78" s="17">
        <v>0.31053399999999998</v>
      </c>
      <c r="V78" s="17">
        <v>764.9</v>
      </c>
      <c r="W78" s="17">
        <v>0.183805</v>
      </c>
      <c r="X78" s="17">
        <v>523</v>
      </c>
      <c r="Y78" s="17">
        <v>0</v>
      </c>
      <c r="Z78" s="17">
        <v>0</v>
      </c>
      <c r="AA78" s="17">
        <v>0.477744</v>
      </c>
      <c r="AB78" s="17">
        <v>2.4735500000000001E-2</v>
      </c>
      <c r="AC78" s="17">
        <v>1.5305800000000001</v>
      </c>
      <c r="AD78" s="17">
        <v>0.25</v>
      </c>
      <c r="AE78" s="17">
        <v>1151.5999999999999</v>
      </c>
    </row>
    <row r="79" spans="1:31">
      <c r="A79" s="17">
        <v>66</v>
      </c>
      <c r="B79" s="19">
        <v>0.46141203703703698</v>
      </c>
      <c r="C79" s="17">
        <v>74.3</v>
      </c>
      <c r="D79" s="17">
        <v>14.5</v>
      </c>
      <c r="E79" s="17">
        <v>1.4836E-2</v>
      </c>
      <c r="F79" s="17">
        <v>0.71799999999999997</v>
      </c>
      <c r="G79" s="17">
        <v>0.984545</v>
      </c>
      <c r="H79" s="17">
        <v>1.4990779999999999</v>
      </c>
      <c r="I79" s="17">
        <v>2.2040999999999999</v>
      </c>
      <c r="J79" s="17">
        <v>0.70502200000000004</v>
      </c>
      <c r="K79" s="17">
        <v>0.31986799999999999</v>
      </c>
      <c r="L79" s="17">
        <v>729.3</v>
      </c>
      <c r="M79" s="17">
        <v>0.186805</v>
      </c>
      <c r="N79" s="17">
        <v>409</v>
      </c>
      <c r="O79" s="17">
        <v>0</v>
      </c>
      <c r="P79" s="17">
        <v>0</v>
      </c>
      <c r="Q79" s="17">
        <v>0.98927200000000004</v>
      </c>
      <c r="R79" s="17">
        <v>1.550818</v>
      </c>
      <c r="S79" s="17">
        <v>2.251538</v>
      </c>
      <c r="T79" s="17">
        <v>0.70072000000000001</v>
      </c>
      <c r="U79" s="17">
        <v>0.31121799999999999</v>
      </c>
      <c r="V79" s="17">
        <v>764.2</v>
      </c>
      <c r="W79" s="17">
        <v>0.22917999999999999</v>
      </c>
      <c r="X79" s="17">
        <v>543</v>
      </c>
      <c r="Y79" s="17">
        <v>0</v>
      </c>
      <c r="Z79" s="17">
        <v>0</v>
      </c>
      <c r="AA79" s="17">
        <v>0.47879699999999997</v>
      </c>
      <c r="AB79" s="17">
        <v>2.5371500000000002E-2</v>
      </c>
      <c r="AC79" s="17">
        <v>1.5686</v>
      </c>
      <c r="AD79" s="17">
        <v>0.25</v>
      </c>
      <c r="AE79" s="17">
        <v>1138.8</v>
      </c>
    </row>
    <row r="80" spans="1:31">
      <c r="A80" s="17">
        <v>67</v>
      </c>
      <c r="B80" s="19">
        <v>0.4614699074074074</v>
      </c>
      <c r="C80" s="17">
        <v>73</v>
      </c>
      <c r="D80" s="17">
        <v>14.5</v>
      </c>
      <c r="E80" s="17">
        <v>1.4906000000000001E-2</v>
      </c>
      <c r="F80" s="17">
        <v>0.72099999999999997</v>
      </c>
      <c r="G80" s="17">
        <v>0.99089700000000003</v>
      </c>
      <c r="H80" s="17">
        <v>1.610109</v>
      </c>
      <c r="I80" s="17">
        <v>2.3967429999999998</v>
      </c>
      <c r="J80" s="17">
        <v>0.78663400000000006</v>
      </c>
      <c r="K80" s="17">
        <v>0.32821</v>
      </c>
      <c r="L80" s="17">
        <v>710.3</v>
      </c>
      <c r="M80" s="17">
        <v>0.162162</v>
      </c>
      <c r="N80" s="17">
        <v>359</v>
      </c>
      <c r="O80" s="17">
        <v>0</v>
      </c>
      <c r="P80" s="17">
        <v>0</v>
      </c>
      <c r="Q80" s="17">
        <v>0.99102000000000001</v>
      </c>
      <c r="R80" s="17">
        <v>1.6725650000000001</v>
      </c>
      <c r="S80" s="17">
        <v>2.4591880000000002</v>
      </c>
      <c r="T80" s="17">
        <v>0.78662299999999996</v>
      </c>
      <c r="U80" s="17">
        <v>0.31987100000000002</v>
      </c>
      <c r="V80" s="17">
        <v>737.2</v>
      </c>
      <c r="W80" s="17">
        <v>0.105966</v>
      </c>
      <c r="X80" s="17">
        <v>373</v>
      </c>
      <c r="Y80" s="17">
        <v>0</v>
      </c>
      <c r="Z80" s="17">
        <v>0</v>
      </c>
      <c r="AA80" s="17">
        <v>0.49210900000000002</v>
      </c>
      <c r="AB80" s="17">
        <v>2.1767000000000002E-2</v>
      </c>
      <c r="AC80" s="17">
        <v>1.6896899999999999</v>
      </c>
      <c r="AD80" s="17">
        <v>0.25</v>
      </c>
      <c r="AE80" s="17">
        <v>1169.3</v>
      </c>
    </row>
    <row r="81" spans="1:31">
      <c r="A81" s="17">
        <v>68</v>
      </c>
      <c r="B81" s="19">
        <v>0.46152777777777776</v>
      </c>
      <c r="C81" s="17">
        <v>71.8</v>
      </c>
      <c r="D81" s="17">
        <v>16.3</v>
      </c>
      <c r="E81" s="17">
        <v>1.9116000000000001E-2</v>
      </c>
      <c r="F81" s="17">
        <v>0.92500000000000004</v>
      </c>
      <c r="G81" s="17">
        <v>0.69137599999999999</v>
      </c>
      <c r="H81" s="17">
        <v>1.8191440000000001</v>
      </c>
      <c r="I81" s="17">
        <v>2.287029</v>
      </c>
      <c r="J81" s="17">
        <v>0.46788400000000002</v>
      </c>
      <c r="K81" s="17">
        <v>0.20458200000000001</v>
      </c>
      <c r="L81" s="17">
        <v>800</v>
      </c>
      <c r="M81" s="17">
        <v>3.0000000000000001E-6</v>
      </c>
      <c r="N81" s="17">
        <v>498</v>
      </c>
      <c r="O81" s="17">
        <v>0</v>
      </c>
      <c r="P81" s="17">
        <v>0</v>
      </c>
      <c r="Q81" s="17">
        <v>0.99169700000000005</v>
      </c>
      <c r="R81" s="17">
        <v>1.734432</v>
      </c>
      <c r="S81" s="17">
        <v>2.5851389999999999</v>
      </c>
      <c r="T81" s="17">
        <v>0.85070599999999996</v>
      </c>
      <c r="U81" s="17">
        <v>0.32907599999999998</v>
      </c>
      <c r="V81" s="17">
        <v>729.8</v>
      </c>
      <c r="W81" s="17">
        <v>0.19599900000000001</v>
      </c>
      <c r="X81" s="17">
        <v>329</v>
      </c>
      <c r="Y81" s="17">
        <v>0</v>
      </c>
      <c r="Z81" s="17">
        <v>0</v>
      </c>
      <c r="AA81" s="17">
        <v>0.50627</v>
      </c>
      <c r="AB81" s="17">
        <v>3.7585500000000001E-2</v>
      </c>
      <c r="AC81" s="17">
        <v>1.76641</v>
      </c>
      <c r="AD81" s="17">
        <v>0.25</v>
      </c>
      <c r="AE81" s="17">
        <v>1038.2</v>
      </c>
    </row>
    <row r="82" spans="1:31">
      <c r="A82" s="17">
        <v>69</v>
      </c>
      <c r="B82" s="19">
        <v>0.46157407407407408</v>
      </c>
      <c r="C82" s="17">
        <v>70.5</v>
      </c>
      <c r="D82" s="17">
        <v>17.2</v>
      </c>
      <c r="E82" s="17">
        <v>1.8377000000000001E-2</v>
      </c>
      <c r="F82" s="17">
        <v>0.88900000000000001</v>
      </c>
      <c r="G82" s="17">
        <v>0.98697000000000001</v>
      </c>
      <c r="H82" s="17">
        <v>1.6272200000000001</v>
      </c>
      <c r="I82" s="17">
        <v>2.4440719999999998</v>
      </c>
      <c r="J82" s="17">
        <v>0.81685300000000005</v>
      </c>
      <c r="K82" s="17">
        <v>0.33421800000000002</v>
      </c>
      <c r="L82" s="17">
        <v>682.6</v>
      </c>
      <c r="M82" s="17">
        <v>8.745E-2</v>
      </c>
      <c r="N82" s="17">
        <v>498</v>
      </c>
      <c r="O82" s="17">
        <v>0</v>
      </c>
      <c r="P82" s="17">
        <v>0</v>
      </c>
      <c r="Q82" s="17">
        <v>0.98985199999999995</v>
      </c>
      <c r="R82" s="17">
        <v>1.823655</v>
      </c>
      <c r="S82" s="17">
        <v>2.8053249999999998</v>
      </c>
      <c r="T82" s="17">
        <v>0.98167000000000004</v>
      </c>
      <c r="U82" s="17">
        <v>0.34993099999999999</v>
      </c>
      <c r="V82" s="17">
        <v>719.5</v>
      </c>
      <c r="W82" s="17">
        <v>7.4656E-2</v>
      </c>
      <c r="X82" s="17">
        <v>435</v>
      </c>
      <c r="Y82" s="17">
        <v>0</v>
      </c>
      <c r="Z82" s="17">
        <v>0</v>
      </c>
      <c r="AA82" s="17">
        <v>0.53835500000000003</v>
      </c>
      <c r="AB82" s="17">
        <v>3.40267E-2</v>
      </c>
      <c r="AC82" s="17">
        <v>1.8570599999999999</v>
      </c>
      <c r="AD82" s="17">
        <v>0.25</v>
      </c>
      <c r="AE82" s="17">
        <v>1216.7</v>
      </c>
    </row>
    <row r="83" spans="1:31">
      <c r="A83" s="17">
        <v>70</v>
      </c>
      <c r="B83" s="19">
        <v>0.4616319444444445</v>
      </c>
      <c r="C83" s="17">
        <v>69.2</v>
      </c>
      <c r="D83" s="17">
        <v>18.100000000000001</v>
      </c>
      <c r="E83" s="17">
        <v>1.9465E-2</v>
      </c>
      <c r="F83" s="17">
        <v>0.94199999999999995</v>
      </c>
      <c r="G83" s="17">
        <v>0.98873599999999995</v>
      </c>
      <c r="H83" s="17">
        <v>1.7009179999999999</v>
      </c>
      <c r="I83" s="17">
        <v>2.5184899999999999</v>
      </c>
      <c r="J83" s="17">
        <v>0.81757199999999997</v>
      </c>
      <c r="K83" s="17">
        <v>0.32462800000000003</v>
      </c>
      <c r="L83" s="17">
        <v>694.7</v>
      </c>
      <c r="M83" s="17">
        <v>0.17521200000000001</v>
      </c>
      <c r="N83" s="17">
        <v>449</v>
      </c>
      <c r="O83" s="17">
        <v>0</v>
      </c>
      <c r="P83" s="17">
        <v>0</v>
      </c>
      <c r="Q83" s="17">
        <v>0.99079099999999998</v>
      </c>
      <c r="R83" s="17">
        <v>1.8343579999999999</v>
      </c>
      <c r="S83" s="17">
        <v>2.803026</v>
      </c>
      <c r="T83" s="17">
        <v>0.96866799999999997</v>
      </c>
      <c r="U83" s="17">
        <v>0.34558</v>
      </c>
      <c r="V83" s="17">
        <v>690.2</v>
      </c>
      <c r="W83" s="17">
        <v>7.3469999999999994E-2</v>
      </c>
      <c r="X83" s="17">
        <v>354</v>
      </c>
      <c r="Y83" s="17">
        <v>0</v>
      </c>
      <c r="Z83" s="17">
        <v>0</v>
      </c>
      <c r="AA83" s="17">
        <v>0.53166100000000005</v>
      </c>
      <c r="AB83" s="17">
        <v>3.2869900000000001E-2</v>
      </c>
      <c r="AC83" s="17">
        <v>1.8662000000000001</v>
      </c>
      <c r="AD83" s="17">
        <v>0.25</v>
      </c>
      <c r="AE83" s="17">
        <v>1195.5</v>
      </c>
    </row>
    <row r="84" spans="1:31">
      <c r="A84" s="17">
        <v>71</v>
      </c>
      <c r="B84" s="19">
        <v>0.4616898148148148</v>
      </c>
      <c r="C84" s="17">
        <v>67.900000000000006</v>
      </c>
      <c r="D84" s="17">
        <v>19.899999999999999</v>
      </c>
      <c r="E84" s="17">
        <v>2.1919999999999999E-2</v>
      </c>
      <c r="F84" s="17">
        <v>1.0609999999999999</v>
      </c>
      <c r="G84" s="17">
        <v>0.98797500000000005</v>
      </c>
      <c r="H84" s="17">
        <v>1.7488239999999999</v>
      </c>
      <c r="I84" s="17">
        <v>2.6414680000000001</v>
      </c>
      <c r="J84" s="17">
        <v>0.89264399999999999</v>
      </c>
      <c r="K84" s="17">
        <v>0.33793499999999999</v>
      </c>
      <c r="L84" s="17">
        <v>690.6</v>
      </c>
      <c r="M84" s="17">
        <v>7.6101000000000002E-2</v>
      </c>
      <c r="N84" s="17">
        <v>501</v>
      </c>
      <c r="O84" s="17">
        <v>0</v>
      </c>
      <c r="P84" s="17">
        <v>0</v>
      </c>
      <c r="Q84" s="17">
        <v>0.99263400000000002</v>
      </c>
      <c r="R84" s="17">
        <v>1.9004799999999999</v>
      </c>
      <c r="S84" s="17">
        <v>2.962466</v>
      </c>
      <c r="T84" s="17">
        <v>1.0619860000000001</v>
      </c>
      <c r="U84" s="17">
        <v>0.35848000000000002</v>
      </c>
      <c r="V84" s="17">
        <v>694.2</v>
      </c>
      <c r="W84" s="17">
        <v>9.0810000000000002E-2</v>
      </c>
      <c r="X84" s="17">
        <v>439</v>
      </c>
      <c r="Y84" s="17">
        <v>0</v>
      </c>
      <c r="Z84" s="17">
        <v>0</v>
      </c>
      <c r="AA84" s="17">
        <v>0.551508</v>
      </c>
      <c r="AB84" s="17">
        <v>3.9841099999999997E-2</v>
      </c>
      <c r="AC84" s="17">
        <v>1.94279</v>
      </c>
      <c r="AD84" s="17">
        <v>0.25</v>
      </c>
      <c r="AE84" s="17">
        <v>1202.7</v>
      </c>
    </row>
    <row r="85" spans="1:31">
      <c r="A85" s="17">
        <v>72</v>
      </c>
      <c r="B85" s="19">
        <v>0.46174768518518516</v>
      </c>
      <c r="C85" s="17">
        <v>66.7</v>
      </c>
      <c r="D85" s="17">
        <v>21.7</v>
      </c>
      <c r="E85" s="17">
        <v>2.2934E-2</v>
      </c>
      <c r="F85" s="17">
        <v>1.1100000000000001</v>
      </c>
      <c r="G85" s="17">
        <v>0.98914400000000002</v>
      </c>
      <c r="H85" s="17">
        <v>1.811563</v>
      </c>
      <c r="I85" s="17">
        <v>2.7214939999999999</v>
      </c>
      <c r="J85" s="17">
        <v>0.90993199999999996</v>
      </c>
      <c r="K85" s="17">
        <v>0.33434999999999998</v>
      </c>
      <c r="L85" s="17">
        <v>659.9</v>
      </c>
      <c r="M85" s="17">
        <v>9.1916999999999999E-2</v>
      </c>
      <c r="N85" s="17">
        <v>327</v>
      </c>
      <c r="O85" s="17">
        <v>0</v>
      </c>
      <c r="P85" s="17">
        <v>0</v>
      </c>
      <c r="Q85" s="17">
        <v>0.992008</v>
      </c>
      <c r="R85" s="17">
        <v>1.9522280000000001</v>
      </c>
      <c r="S85" s="17">
        <v>3.0277150000000002</v>
      </c>
      <c r="T85" s="17">
        <v>1.0754870000000001</v>
      </c>
      <c r="U85" s="17">
        <v>0.35521399999999997</v>
      </c>
      <c r="V85" s="17">
        <v>697.3</v>
      </c>
      <c r="W85" s="17">
        <v>7.4524999999999994E-2</v>
      </c>
      <c r="X85" s="17">
        <v>331</v>
      </c>
      <c r="Y85" s="17">
        <v>0</v>
      </c>
      <c r="Z85" s="17">
        <v>0</v>
      </c>
      <c r="AA85" s="17">
        <v>0.54648300000000005</v>
      </c>
      <c r="AB85" s="17">
        <v>2.74468E-2</v>
      </c>
      <c r="AC85" s="17">
        <v>1.9817499999999999</v>
      </c>
      <c r="AD85" s="17">
        <v>0.25</v>
      </c>
      <c r="AE85" s="17">
        <v>1258.5999999999999</v>
      </c>
    </row>
    <row r="86" spans="1:31">
      <c r="A86" s="17">
        <v>73</v>
      </c>
      <c r="B86" s="19">
        <v>0.46179398148148149</v>
      </c>
      <c r="C86" s="17">
        <v>65.400000000000006</v>
      </c>
      <c r="D86" s="17">
        <v>24.4</v>
      </c>
      <c r="E86" s="17">
        <v>2.0150999999999999E-2</v>
      </c>
      <c r="F86" s="17">
        <v>0.97499999999999998</v>
      </c>
      <c r="G86" s="17">
        <v>0.98970400000000003</v>
      </c>
      <c r="H86" s="17">
        <v>1.877847</v>
      </c>
      <c r="I86" s="17">
        <v>2.8332120000000001</v>
      </c>
      <c r="J86" s="17">
        <v>0.95536500000000002</v>
      </c>
      <c r="K86" s="17">
        <v>0.337202</v>
      </c>
      <c r="L86" s="17">
        <v>674</v>
      </c>
      <c r="M86" s="17">
        <v>5.0479000000000003E-2</v>
      </c>
      <c r="N86" s="17">
        <v>470</v>
      </c>
      <c r="O86" s="17">
        <v>0</v>
      </c>
      <c r="P86" s="17">
        <v>0</v>
      </c>
      <c r="Q86" s="17">
        <v>0.95781799999999995</v>
      </c>
      <c r="R86" s="17">
        <v>2.1121590000000001</v>
      </c>
      <c r="S86" s="17">
        <v>2.919419</v>
      </c>
      <c r="T86" s="17">
        <v>0.80726100000000001</v>
      </c>
      <c r="U86" s="17">
        <v>0.27651399999999998</v>
      </c>
      <c r="V86" s="17">
        <v>624.6</v>
      </c>
      <c r="W86" s="17">
        <v>0</v>
      </c>
      <c r="X86" s="17">
        <v>404</v>
      </c>
      <c r="Y86" s="17">
        <v>0</v>
      </c>
      <c r="Z86" s="17">
        <v>0</v>
      </c>
      <c r="AA86" s="17">
        <v>0.42540600000000001</v>
      </c>
      <c r="AB86" s="17">
        <v>4.4561000000000003E-2</v>
      </c>
      <c r="AC86" s="17">
        <v>2.1481300000000001</v>
      </c>
      <c r="AD86" s="17">
        <v>0.25</v>
      </c>
      <c r="AE86" s="17">
        <v>1232.3</v>
      </c>
    </row>
    <row r="87" spans="1:31">
      <c r="A87" s="17">
        <v>74</v>
      </c>
      <c r="B87" s="19">
        <v>0.4618518518518519</v>
      </c>
      <c r="C87" s="17">
        <v>64.099999999999994</v>
      </c>
      <c r="D87" s="17">
        <v>26.2</v>
      </c>
      <c r="E87" s="17">
        <v>2.5361000000000002E-2</v>
      </c>
      <c r="F87" s="17">
        <v>1.2270000000000001</v>
      </c>
      <c r="G87" s="17">
        <v>0.97414000000000001</v>
      </c>
      <c r="H87" s="17">
        <v>2.0092880000000002</v>
      </c>
      <c r="I87" s="17">
        <v>2.749047</v>
      </c>
      <c r="J87" s="17">
        <v>0.73975800000000003</v>
      </c>
      <c r="K87" s="17">
        <v>0.269096</v>
      </c>
      <c r="L87" s="17">
        <v>580</v>
      </c>
      <c r="M87" s="17">
        <v>0.43481300000000001</v>
      </c>
      <c r="N87" s="17">
        <v>330</v>
      </c>
      <c r="O87" s="17">
        <v>0</v>
      </c>
      <c r="P87" s="17">
        <v>0</v>
      </c>
      <c r="Q87" s="17">
        <v>0.96858100000000003</v>
      </c>
      <c r="R87" s="17">
        <v>2.0634000000000001</v>
      </c>
      <c r="S87" s="17">
        <v>3.2782339999999999</v>
      </c>
      <c r="T87" s="17">
        <v>1.214834</v>
      </c>
      <c r="U87" s="17">
        <v>0.37057600000000002</v>
      </c>
      <c r="V87" s="17">
        <v>665.2</v>
      </c>
      <c r="W87" s="17">
        <v>3.0000000000000001E-5</v>
      </c>
      <c r="X87" s="17">
        <v>309</v>
      </c>
      <c r="Y87" s="17">
        <v>0</v>
      </c>
      <c r="Z87" s="17">
        <v>0</v>
      </c>
      <c r="AA87" s="17">
        <v>0.57011599999999996</v>
      </c>
      <c r="AB87" s="17">
        <v>2.9368100000000001E-2</v>
      </c>
      <c r="AC87" s="17">
        <v>2.0990799999999998</v>
      </c>
      <c r="AD87" s="17">
        <v>0.25</v>
      </c>
      <c r="AE87" s="17">
        <v>1431.9</v>
      </c>
    </row>
    <row r="88" spans="1:31">
      <c r="A88" s="17">
        <v>75</v>
      </c>
      <c r="B88" s="19">
        <v>0.46190972222222221</v>
      </c>
      <c r="C88" s="17">
        <v>62.8</v>
      </c>
      <c r="D88" s="17">
        <v>29.9</v>
      </c>
      <c r="E88" s="17">
        <v>3.0398000000000001E-2</v>
      </c>
      <c r="F88" s="17">
        <v>1.4710000000000001</v>
      </c>
      <c r="G88" s="17">
        <v>0.98880199999999996</v>
      </c>
      <c r="H88" s="17">
        <v>1.9252279999999999</v>
      </c>
      <c r="I88" s="17">
        <v>2.8950770000000001</v>
      </c>
      <c r="J88" s="17">
        <v>0.96984800000000004</v>
      </c>
      <c r="K88" s="17">
        <v>0.33499899999999999</v>
      </c>
      <c r="L88" s="17">
        <v>620.9</v>
      </c>
      <c r="M88" s="17">
        <v>5.2193000000000003E-2</v>
      </c>
      <c r="N88" s="17">
        <v>405</v>
      </c>
      <c r="O88" s="17">
        <v>0</v>
      </c>
      <c r="P88" s="17">
        <v>0</v>
      </c>
      <c r="Q88" s="17">
        <v>0.99366100000000002</v>
      </c>
      <c r="R88" s="17">
        <v>2.1193680000000001</v>
      </c>
      <c r="S88" s="17">
        <v>3.3638910000000002</v>
      </c>
      <c r="T88" s="17">
        <v>1.244523</v>
      </c>
      <c r="U88" s="17">
        <v>0.36996499999999999</v>
      </c>
      <c r="V88" s="17">
        <v>623.9</v>
      </c>
      <c r="W88" s="17">
        <v>2.9E-5</v>
      </c>
      <c r="X88" s="17">
        <v>394</v>
      </c>
      <c r="Y88" s="17">
        <v>0</v>
      </c>
      <c r="Z88" s="17">
        <v>0</v>
      </c>
      <c r="AA88" s="17">
        <v>0.56917700000000004</v>
      </c>
      <c r="AB88" s="17">
        <v>4.3253399999999997E-2</v>
      </c>
      <c r="AC88" s="17">
        <v>2.1732</v>
      </c>
      <c r="AD88" s="17">
        <v>0.25</v>
      </c>
      <c r="AE88" s="17">
        <v>1337.8</v>
      </c>
    </row>
    <row r="89" spans="1:31">
      <c r="A89" s="17">
        <v>76</v>
      </c>
      <c r="B89" s="19">
        <v>0.46196759259259257</v>
      </c>
      <c r="C89" s="17">
        <v>61.7</v>
      </c>
      <c r="D89" s="17">
        <v>32.6</v>
      </c>
      <c r="E89" s="17">
        <v>3.3251000000000003E-2</v>
      </c>
      <c r="F89" s="17">
        <v>1.609</v>
      </c>
      <c r="G89" s="17">
        <v>0.98793399999999998</v>
      </c>
      <c r="H89" s="17">
        <v>1.8327720000000001</v>
      </c>
      <c r="I89" s="17">
        <v>2.7145130000000002</v>
      </c>
      <c r="J89" s="17">
        <v>0.88173999999999997</v>
      </c>
      <c r="K89" s="17">
        <v>0.32482499999999997</v>
      </c>
      <c r="L89" s="17">
        <v>632.1</v>
      </c>
      <c r="M89" s="17">
        <v>6.2007E-2</v>
      </c>
      <c r="N89" s="17">
        <v>363</v>
      </c>
      <c r="O89" s="17">
        <v>0</v>
      </c>
      <c r="P89" s="17">
        <v>0</v>
      </c>
      <c r="Q89" s="17">
        <v>0.99297599999999997</v>
      </c>
      <c r="R89" s="17">
        <v>2.0832790000000001</v>
      </c>
      <c r="S89" s="17">
        <v>3.2772790000000001</v>
      </c>
      <c r="T89" s="17">
        <v>1.1940010000000001</v>
      </c>
      <c r="U89" s="17">
        <v>0.36432700000000001</v>
      </c>
      <c r="V89" s="17">
        <v>625.29999999999995</v>
      </c>
      <c r="W89" s="17">
        <v>3.0149999999999999E-3</v>
      </c>
      <c r="X89" s="17">
        <v>326</v>
      </c>
      <c r="Y89" s="17">
        <v>0</v>
      </c>
      <c r="Z89" s="17">
        <v>0</v>
      </c>
      <c r="AA89" s="17">
        <v>0.56050299999999997</v>
      </c>
      <c r="AB89" s="17">
        <v>4.30877E-2</v>
      </c>
      <c r="AC89" s="17">
        <v>2.1347299999999998</v>
      </c>
      <c r="AD89" s="17">
        <v>0.25</v>
      </c>
      <c r="AE89" s="17">
        <v>1314</v>
      </c>
    </row>
    <row r="90" spans="1:31">
      <c r="A90" s="17">
        <v>77</v>
      </c>
      <c r="B90" s="19">
        <v>0.46202546296296299</v>
      </c>
      <c r="C90" s="17">
        <v>60.6</v>
      </c>
      <c r="D90" s="17">
        <v>35.299999999999997</v>
      </c>
      <c r="E90" s="17">
        <v>3.4261E-2</v>
      </c>
      <c r="F90" s="17">
        <v>1.6579999999999999</v>
      </c>
      <c r="G90" s="17">
        <v>0.98486799999999997</v>
      </c>
      <c r="H90" s="17">
        <v>1.7118409999999999</v>
      </c>
      <c r="I90" s="17">
        <v>2.514618</v>
      </c>
      <c r="J90" s="17">
        <v>0.80277699999999996</v>
      </c>
      <c r="K90" s="17">
        <v>0.31924400000000003</v>
      </c>
      <c r="L90" s="17">
        <v>612.1</v>
      </c>
      <c r="M90" s="17">
        <v>2.0000000000000002E-5</v>
      </c>
      <c r="N90" s="17">
        <v>357</v>
      </c>
      <c r="O90" s="17">
        <v>0</v>
      </c>
      <c r="P90" s="17">
        <v>0</v>
      </c>
      <c r="Q90" s="17">
        <v>0.99234199999999995</v>
      </c>
      <c r="R90" s="17">
        <v>2.025093</v>
      </c>
      <c r="S90" s="17">
        <v>3.1558169999999999</v>
      </c>
      <c r="T90" s="17">
        <v>1.1307240000000001</v>
      </c>
      <c r="U90" s="17">
        <v>0.35829800000000001</v>
      </c>
      <c r="V90" s="17">
        <v>623.6</v>
      </c>
      <c r="W90" s="17">
        <v>1.7625999999999999E-2</v>
      </c>
      <c r="X90" s="17">
        <v>461</v>
      </c>
      <c r="Y90" s="17">
        <v>0</v>
      </c>
      <c r="Z90" s="17">
        <v>0</v>
      </c>
      <c r="AA90" s="17">
        <v>0.55122800000000005</v>
      </c>
      <c r="AB90" s="17">
        <v>4.4411699999999998E-2</v>
      </c>
      <c r="AC90" s="17">
        <v>2.07531</v>
      </c>
      <c r="AD90" s="17">
        <v>0.25</v>
      </c>
      <c r="AE90" s="17">
        <v>1356.8</v>
      </c>
    </row>
    <row r="91" spans="1:31">
      <c r="A91" s="17">
        <v>78</v>
      </c>
      <c r="B91" s="19">
        <v>0.46207175925925931</v>
      </c>
      <c r="C91" s="17">
        <v>59.6</v>
      </c>
      <c r="D91" s="17">
        <v>38.9</v>
      </c>
      <c r="E91" s="17">
        <v>4.0314000000000003E-2</v>
      </c>
      <c r="F91" s="17">
        <v>1.9510000000000001</v>
      </c>
      <c r="G91" s="17">
        <v>0.990201</v>
      </c>
      <c r="H91" s="17">
        <v>1.5388390000000001</v>
      </c>
      <c r="I91" s="17">
        <v>2.2624070000000001</v>
      </c>
      <c r="J91" s="17">
        <v>0.72356799999999999</v>
      </c>
      <c r="K91" s="17">
        <v>0.319822</v>
      </c>
      <c r="L91" s="17">
        <v>660.4</v>
      </c>
      <c r="M91" s="17">
        <v>6.6872000000000001E-2</v>
      </c>
      <c r="N91" s="17">
        <v>371</v>
      </c>
      <c r="O91" s="17">
        <v>0</v>
      </c>
      <c r="P91" s="17">
        <v>0</v>
      </c>
      <c r="Q91" s="17">
        <v>0.99383100000000002</v>
      </c>
      <c r="R91" s="17">
        <v>1.8860319999999999</v>
      </c>
      <c r="S91" s="17">
        <v>2.9385210000000002</v>
      </c>
      <c r="T91" s="17">
        <v>1.0524899999999999</v>
      </c>
      <c r="U91" s="17">
        <v>0.35816999999999999</v>
      </c>
      <c r="V91" s="17">
        <v>610.29999999999995</v>
      </c>
      <c r="W91" s="17">
        <v>1.5E-5</v>
      </c>
      <c r="X91" s="17">
        <v>478</v>
      </c>
      <c r="Y91" s="17">
        <v>0</v>
      </c>
      <c r="Z91" s="17">
        <v>0</v>
      </c>
      <c r="AA91" s="17">
        <v>0.55103000000000002</v>
      </c>
      <c r="AB91" s="17">
        <v>5.4357099999999998E-2</v>
      </c>
      <c r="AC91" s="17">
        <v>1.9432400000000001</v>
      </c>
      <c r="AD91" s="17">
        <v>0.25</v>
      </c>
      <c r="AE91" s="17">
        <v>1257.7</v>
      </c>
    </row>
    <row r="92" spans="1:31">
      <c r="A92" s="17">
        <v>79</v>
      </c>
      <c r="B92" s="19">
        <v>0.46212962962962961</v>
      </c>
      <c r="C92" s="17">
        <v>58.3</v>
      </c>
      <c r="D92" s="17">
        <v>39.799999999999997</v>
      </c>
      <c r="E92" s="17">
        <v>3.9240999999999998E-2</v>
      </c>
      <c r="F92" s="17">
        <v>1.899</v>
      </c>
      <c r="G92" s="17">
        <v>0.99024400000000001</v>
      </c>
      <c r="H92" s="17">
        <v>1.4637530000000001</v>
      </c>
      <c r="I92" s="17">
        <v>2.1507160000000001</v>
      </c>
      <c r="J92" s="17">
        <v>0.68696400000000002</v>
      </c>
      <c r="K92" s="17">
        <v>0.31941199999999997</v>
      </c>
      <c r="L92" s="17">
        <v>645.6</v>
      </c>
      <c r="M92" s="17">
        <v>9.6623000000000001E-2</v>
      </c>
      <c r="N92" s="17">
        <v>379</v>
      </c>
      <c r="O92" s="17">
        <v>0</v>
      </c>
      <c r="P92" s="17">
        <v>0</v>
      </c>
      <c r="Q92" s="17">
        <v>0.99365099999999995</v>
      </c>
      <c r="R92" s="17">
        <v>1.774494</v>
      </c>
      <c r="S92" s="17">
        <v>2.7253340000000001</v>
      </c>
      <c r="T92" s="17">
        <v>0.95084000000000002</v>
      </c>
      <c r="U92" s="17">
        <v>0.348889</v>
      </c>
      <c r="V92" s="17">
        <v>601.9</v>
      </c>
      <c r="W92" s="17">
        <v>1.7E-5</v>
      </c>
      <c r="X92" s="17">
        <v>329</v>
      </c>
      <c r="Y92" s="17">
        <v>0</v>
      </c>
      <c r="Z92" s="17">
        <v>0</v>
      </c>
      <c r="AA92" s="17">
        <v>0.53675300000000004</v>
      </c>
      <c r="AB92" s="17">
        <v>5.5407600000000001E-2</v>
      </c>
      <c r="AC92" s="17">
        <v>1.82718</v>
      </c>
      <c r="AD92" s="17">
        <v>0.25</v>
      </c>
      <c r="AE92" s="17">
        <v>1286.4000000000001</v>
      </c>
    </row>
    <row r="93" spans="1:31">
      <c r="A93" s="17">
        <v>80</v>
      </c>
      <c r="B93" s="19">
        <v>0.46218749999999997</v>
      </c>
      <c r="C93" s="17">
        <v>57</v>
      </c>
      <c r="D93" s="17">
        <v>43.4</v>
      </c>
      <c r="E93" s="17">
        <v>4.2811000000000002E-2</v>
      </c>
      <c r="F93" s="17">
        <v>2.0720000000000001</v>
      </c>
      <c r="G93" s="17">
        <v>0.98582400000000003</v>
      </c>
      <c r="H93" s="17">
        <v>1.534278</v>
      </c>
      <c r="I93" s="17">
        <v>2.2070859999999999</v>
      </c>
      <c r="J93" s="17">
        <v>0.67280700000000004</v>
      </c>
      <c r="K93" s="17">
        <v>0.30484</v>
      </c>
      <c r="L93" s="17">
        <v>653.5</v>
      </c>
      <c r="M93" s="17">
        <v>0.11409900000000001</v>
      </c>
      <c r="N93" s="17">
        <v>378</v>
      </c>
      <c r="O93" s="17">
        <v>0</v>
      </c>
      <c r="P93" s="17">
        <v>0</v>
      </c>
      <c r="Q93" s="17">
        <v>0.98914800000000003</v>
      </c>
      <c r="R93" s="17">
        <v>1.7741899999999999</v>
      </c>
      <c r="S93" s="17">
        <v>2.715468</v>
      </c>
      <c r="T93" s="17">
        <v>0.94127799999999995</v>
      </c>
      <c r="U93" s="17">
        <v>0.346636</v>
      </c>
      <c r="V93" s="17">
        <v>594.79999999999995</v>
      </c>
      <c r="W93" s="17">
        <v>1.4959999999999999E-2</v>
      </c>
      <c r="X93" s="17">
        <v>410</v>
      </c>
      <c r="Y93" s="17">
        <v>0</v>
      </c>
      <c r="Z93" s="17">
        <v>0</v>
      </c>
      <c r="AA93" s="17">
        <v>0.53328500000000001</v>
      </c>
      <c r="AB93" s="17">
        <v>6.0631900000000002E-2</v>
      </c>
      <c r="AC93" s="17">
        <v>1.8312600000000001</v>
      </c>
      <c r="AD93" s="17">
        <v>0.25</v>
      </c>
      <c r="AE93" s="17">
        <v>1271</v>
      </c>
    </row>
    <row r="94" spans="1:31">
      <c r="A94" s="17">
        <v>81</v>
      </c>
      <c r="B94" s="19">
        <v>0.46224537037037039</v>
      </c>
      <c r="C94" s="17">
        <v>55.7</v>
      </c>
      <c r="D94" s="17">
        <v>45.3</v>
      </c>
      <c r="E94" s="17">
        <v>3.8544000000000002E-2</v>
      </c>
      <c r="F94" s="17">
        <v>1.865</v>
      </c>
      <c r="G94" s="17">
        <v>0.98489599999999999</v>
      </c>
      <c r="H94" s="17">
        <v>1.465635</v>
      </c>
      <c r="I94" s="17">
        <v>2.02555</v>
      </c>
      <c r="J94" s="17">
        <v>0.55991500000000005</v>
      </c>
      <c r="K94" s="17">
        <v>0.27642600000000001</v>
      </c>
      <c r="L94" s="17">
        <v>574.70000000000005</v>
      </c>
      <c r="M94" s="17">
        <v>0.16086400000000001</v>
      </c>
      <c r="N94" s="17">
        <v>478</v>
      </c>
      <c r="O94" s="17">
        <v>0</v>
      </c>
      <c r="P94" s="17">
        <v>0</v>
      </c>
      <c r="Q94" s="17">
        <v>0.98899400000000004</v>
      </c>
      <c r="R94" s="17">
        <v>1.673346</v>
      </c>
      <c r="S94" s="17">
        <v>2.5507279999999999</v>
      </c>
      <c r="T94" s="17">
        <v>0.87738300000000002</v>
      </c>
      <c r="U94" s="17">
        <v>0.34397299999999997</v>
      </c>
      <c r="V94" s="17">
        <v>578.9</v>
      </c>
      <c r="W94" s="17">
        <v>6.0000000000000002E-6</v>
      </c>
      <c r="X94" s="17">
        <v>407</v>
      </c>
      <c r="Y94" s="17">
        <v>0</v>
      </c>
      <c r="Z94" s="17">
        <v>0</v>
      </c>
      <c r="AA94" s="17">
        <v>0.52919000000000005</v>
      </c>
      <c r="AB94" s="17">
        <v>6.9622900000000001E-2</v>
      </c>
      <c r="AC94" s="17">
        <v>1.7344299999999999</v>
      </c>
      <c r="AD94" s="17">
        <v>0.25</v>
      </c>
      <c r="AE94" s="17">
        <v>1445.3</v>
      </c>
    </row>
    <row r="95" spans="1:31">
      <c r="A95" s="17">
        <v>82</v>
      </c>
      <c r="B95" s="19">
        <v>0.46229166666666671</v>
      </c>
      <c r="C95" s="17">
        <v>54.5</v>
      </c>
      <c r="D95" s="17">
        <v>48.9</v>
      </c>
      <c r="E95" s="17">
        <v>4.3593E-2</v>
      </c>
      <c r="F95" s="17">
        <v>2.109</v>
      </c>
      <c r="G95" s="17">
        <v>0.98900100000000002</v>
      </c>
      <c r="H95" s="17">
        <v>1.429262</v>
      </c>
      <c r="I95" s="17">
        <v>2.0239180000000001</v>
      </c>
      <c r="J95" s="17">
        <v>0.59465599999999996</v>
      </c>
      <c r="K95" s="17">
        <v>0.29381400000000002</v>
      </c>
      <c r="L95" s="17">
        <v>633.5</v>
      </c>
      <c r="M95" s="17">
        <v>9.0000000000000002E-6</v>
      </c>
      <c r="N95" s="17">
        <v>432</v>
      </c>
      <c r="O95" s="17">
        <v>0</v>
      </c>
      <c r="P95" s="17">
        <v>0</v>
      </c>
      <c r="Q95" s="17">
        <v>0.98972099999999996</v>
      </c>
      <c r="R95" s="17">
        <v>1.643556</v>
      </c>
      <c r="S95" s="17">
        <v>2.4476499999999999</v>
      </c>
      <c r="T95" s="17">
        <v>0.804095</v>
      </c>
      <c r="U95" s="17">
        <v>0.328517</v>
      </c>
      <c r="V95" s="17">
        <v>545.6</v>
      </c>
      <c r="W95" s="17">
        <v>6.0000000000000002E-6</v>
      </c>
      <c r="X95" s="17">
        <v>446</v>
      </c>
      <c r="Y95" s="17">
        <v>0</v>
      </c>
      <c r="Z95" s="17">
        <v>0</v>
      </c>
      <c r="AA95" s="17">
        <v>0.50541100000000005</v>
      </c>
      <c r="AB95" s="17">
        <v>7.4508099999999994E-2</v>
      </c>
      <c r="AC95" s="17">
        <v>1.70347</v>
      </c>
      <c r="AD95" s="17">
        <v>0.25</v>
      </c>
      <c r="AE95" s="17">
        <v>1311.2</v>
      </c>
    </row>
    <row r="96" spans="1:31">
      <c r="A96" s="17">
        <v>83</v>
      </c>
      <c r="B96" s="19">
        <v>0.46234953703703702</v>
      </c>
      <c r="C96" s="17">
        <v>53.2</v>
      </c>
      <c r="D96" s="17">
        <v>51.6</v>
      </c>
      <c r="E96" s="17">
        <v>4.3719000000000001E-2</v>
      </c>
      <c r="F96" s="17">
        <v>2.1160000000000001</v>
      </c>
      <c r="G96" s="17">
        <v>0.98635600000000001</v>
      </c>
      <c r="H96" s="17">
        <v>1.4580409999999999</v>
      </c>
      <c r="I96" s="17">
        <v>2.006189</v>
      </c>
      <c r="J96" s="17">
        <v>0.54814799999999997</v>
      </c>
      <c r="K96" s="17">
        <v>0.273229</v>
      </c>
      <c r="L96" s="17">
        <v>605.1</v>
      </c>
      <c r="M96" s="17">
        <v>0.18093999999999999</v>
      </c>
      <c r="N96" s="17">
        <v>599</v>
      </c>
      <c r="O96" s="17">
        <v>0</v>
      </c>
      <c r="P96" s="17">
        <v>0</v>
      </c>
      <c r="Q96" s="17">
        <v>0.99023399999999995</v>
      </c>
      <c r="R96" s="17">
        <v>1.6015379999999999</v>
      </c>
      <c r="S96" s="17">
        <v>2.4134609999999999</v>
      </c>
      <c r="T96" s="17">
        <v>0.81192399999999998</v>
      </c>
      <c r="U96" s="17">
        <v>0.33641500000000002</v>
      </c>
      <c r="V96" s="17">
        <v>583.70000000000005</v>
      </c>
      <c r="W96" s="17">
        <v>2.0999999999999999E-5</v>
      </c>
      <c r="X96" s="17">
        <v>445</v>
      </c>
      <c r="Y96" s="17">
        <v>0</v>
      </c>
      <c r="Z96" s="17">
        <v>0</v>
      </c>
      <c r="AA96" s="17">
        <v>0.51756100000000005</v>
      </c>
      <c r="AB96" s="17">
        <v>0.101119</v>
      </c>
      <c r="AC96" s="17">
        <v>1.68364</v>
      </c>
      <c r="AD96" s="17">
        <v>0.25</v>
      </c>
      <c r="AE96" s="17">
        <v>1372.6</v>
      </c>
    </row>
    <row r="97" spans="1:31">
      <c r="A97" s="17">
        <v>84</v>
      </c>
      <c r="B97" s="19">
        <v>0.46240740740740738</v>
      </c>
      <c r="C97" s="17">
        <v>51.9</v>
      </c>
      <c r="D97" s="17">
        <v>57</v>
      </c>
      <c r="E97" s="17">
        <v>4.7648000000000003E-2</v>
      </c>
      <c r="F97" s="17">
        <v>2.306</v>
      </c>
      <c r="G97" s="17">
        <v>0.98372700000000002</v>
      </c>
      <c r="H97" s="17">
        <v>1.4303520000000001</v>
      </c>
      <c r="I97" s="17">
        <v>2.042602</v>
      </c>
      <c r="J97" s="17">
        <v>0.61224999999999996</v>
      </c>
      <c r="K97" s="17">
        <v>0.29974000000000001</v>
      </c>
      <c r="L97" s="17">
        <v>589.9</v>
      </c>
      <c r="M97" s="17">
        <v>1.0000000000000001E-5</v>
      </c>
      <c r="N97" s="17">
        <v>586</v>
      </c>
      <c r="O97" s="17">
        <v>0</v>
      </c>
      <c r="P97" s="17">
        <v>0</v>
      </c>
      <c r="Q97" s="17">
        <v>0.99070100000000005</v>
      </c>
      <c r="R97" s="17">
        <v>1.6270579999999999</v>
      </c>
      <c r="S97" s="17">
        <v>2.4734120000000002</v>
      </c>
      <c r="T97" s="17">
        <v>0.84635300000000002</v>
      </c>
      <c r="U97" s="17">
        <v>0.34218100000000001</v>
      </c>
      <c r="V97" s="17">
        <v>552.79999999999995</v>
      </c>
      <c r="W97" s="17">
        <v>1.1900000000000001E-4</v>
      </c>
      <c r="X97" s="17">
        <v>408</v>
      </c>
      <c r="Y97" s="17">
        <v>0</v>
      </c>
      <c r="Z97" s="17">
        <v>0</v>
      </c>
      <c r="AA97" s="17">
        <v>0.52643200000000001</v>
      </c>
      <c r="AB97" s="17">
        <v>0.10614899999999999</v>
      </c>
      <c r="AC97" s="17">
        <v>1.7169000000000001</v>
      </c>
      <c r="AD97" s="17">
        <v>0.25</v>
      </c>
      <c r="AE97" s="17">
        <v>1407.9</v>
      </c>
    </row>
    <row r="98" spans="1:31">
      <c r="A98" s="17">
        <v>85</v>
      </c>
      <c r="B98" s="19">
        <v>0.46246527777777779</v>
      </c>
      <c r="C98" s="17">
        <v>50.8</v>
      </c>
      <c r="D98" s="17">
        <v>59.7</v>
      </c>
      <c r="E98" s="17">
        <v>4.8515999999999997E-2</v>
      </c>
      <c r="F98" s="17">
        <v>2.3479999999999999</v>
      </c>
      <c r="G98" s="17">
        <v>0.98303499999999999</v>
      </c>
      <c r="H98" s="17">
        <v>1.4342870000000001</v>
      </c>
      <c r="I98" s="17">
        <v>2.0543260000000001</v>
      </c>
      <c r="J98" s="17">
        <v>0.62003900000000001</v>
      </c>
      <c r="K98" s="17">
        <v>0.30182100000000001</v>
      </c>
      <c r="L98" s="17">
        <v>571</v>
      </c>
      <c r="M98" s="17">
        <v>1.4685999999999999E-2</v>
      </c>
      <c r="N98" s="17">
        <v>348</v>
      </c>
      <c r="O98" s="17">
        <v>0</v>
      </c>
      <c r="P98" s="17">
        <v>0</v>
      </c>
      <c r="Q98" s="17">
        <v>0.98841199999999996</v>
      </c>
      <c r="R98" s="17">
        <v>1.6055470000000001</v>
      </c>
      <c r="S98" s="17">
        <v>2.3931079999999998</v>
      </c>
      <c r="T98" s="17">
        <v>0.78756099999999996</v>
      </c>
      <c r="U98" s="17">
        <v>0.329096</v>
      </c>
      <c r="V98" s="17">
        <v>565.4</v>
      </c>
      <c r="W98" s="17">
        <v>2.9E-5</v>
      </c>
      <c r="X98" s="17">
        <v>339</v>
      </c>
      <c r="Y98" s="17">
        <v>0</v>
      </c>
      <c r="Z98" s="17">
        <v>0</v>
      </c>
      <c r="AA98" s="17">
        <v>0.506301</v>
      </c>
      <c r="AB98" s="17">
        <v>6.6681299999999999E-2</v>
      </c>
      <c r="AC98" s="17">
        <v>1.6580600000000001</v>
      </c>
      <c r="AD98" s="17">
        <v>0.25</v>
      </c>
      <c r="AE98" s="17">
        <v>1454.6</v>
      </c>
    </row>
    <row r="99" spans="1:31">
      <c r="A99" s="17">
        <v>86</v>
      </c>
      <c r="B99" s="19">
        <v>0.46252314814814816</v>
      </c>
      <c r="C99" s="17">
        <v>49.5</v>
      </c>
      <c r="D99" s="17">
        <v>66.099999999999994</v>
      </c>
      <c r="E99" s="17">
        <v>4.9319000000000002E-2</v>
      </c>
      <c r="F99" s="17">
        <v>2.387</v>
      </c>
      <c r="G99" s="17">
        <v>0.98585199999999995</v>
      </c>
      <c r="H99" s="17">
        <v>1.4092199999999999</v>
      </c>
      <c r="I99" s="17">
        <v>1.9870019999999999</v>
      </c>
      <c r="J99" s="17">
        <v>0.57778300000000005</v>
      </c>
      <c r="K99" s="17">
        <v>0.29078100000000001</v>
      </c>
      <c r="L99" s="17">
        <v>550.70000000000005</v>
      </c>
      <c r="M99" s="17">
        <v>1.9000000000000001E-5</v>
      </c>
      <c r="N99" s="17">
        <v>704</v>
      </c>
      <c r="O99" s="17">
        <v>0</v>
      </c>
      <c r="P99" s="17">
        <v>0</v>
      </c>
      <c r="Q99" s="17">
        <v>0.98733899999999997</v>
      </c>
      <c r="R99" s="17">
        <v>1.577288</v>
      </c>
      <c r="S99" s="17">
        <v>2.3819629999999998</v>
      </c>
      <c r="T99" s="17">
        <v>0.80467500000000003</v>
      </c>
      <c r="U99" s="17">
        <v>0.33782000000000001</v>
      </c>
      <c r="V99" s="17">
        <v>544.79999999999995</v>
      </c>
      <c r="W99" s="17">
        <v>1.7E-5</v>
      </c>
      <c r="X99" s="17">
        <v>380</v>
      </c>
      <c r="Y99" s="17">
        <v>0</v>
      </c>
      <c r="Z99" s="17">
        <v>0</v>
      </c>
      <c r="AA99" s="17">
        <v>0.51972300000000005</v>
      </c>
      <c r="AB99" s="17">
        <v>0.13352600000000001</v>
      </c>
      <c r="AC99" s="17">
        <v>1.6847300000000001</v>
      </c>
      <c r="AD99" s="17">
        <v>0.25</v>
      </c>
      <c r="AE99" s="17">
        <v>1508.3</v>
      </c>
    </row>
    <row r="100" spans="1:31">
      <c r="A100" s="17">
        <v>87</v>
      </c>
      <c r="B100" s="19">
        <v>0.46256944444444442</v>
      </c>
      <c r="C100" s="17">
        <v>48.3</v>
      </c>
      <c r="D100" s="17">
        <v>71.5</v>
      </c>
      <c r="E100" s="17">
        <v>5.5289999999999999E-2</v>
      </c>
      <c r="F100" s="17">
        <v>2.6749999999999998</v>
      </c>
      <c r="G100" s="17">
        <v>0.97876200000000002</v>
      </c>
      <c r="H100" s="17">
        <v>1.3967499999999999</v>
      </c>
      <c r="I100" s="17">
        <v>1.923862</v>
      </c>
      <c r="J100" s="17">
        <v>0.52711200000000002</v>
      </c>
      <c r="K100" s="17">
        <v>0.27398600000000001</v>
      </c>
      <c r="L100" s="17">
        <v>559.70000000000005</v>
      </c>
      <c r="M100" s="17">
        <v>1.2E-5</v>
      </c>
      <c r="N100" s="17">
        <v>407</v>
      </c>
      <c r="O100" s="17">
        <v>0</v>
      </c>
      <c r="P100" s="17">
        <v>0</v>
      </c>
      <c r="Q100" s="17">
        <v>0.98721199999999998</v>
      </c>
      <c r="R100" s="17">
        <v>1.581135</v>
      </c>
      <c r="S100" s="17">
        <v>2.3513350000000002</v>
      </c>
      <c r="T100" s="17">
        <v>0.7702</v>
      </c>
      <c r="U100" s="17">
        <v>0.32755899999999999</v>
      </c>
      <c r="V100" s="17">
        <v>540.79999999999995</v>
      </c>
      <c r="W100" s="17">
        <v>6.0000000000000002E-6</v>
      </c>
      <c r="X100" s="17">
        <v>396</v>
      </c>
      <c r="Y100" s="17">
        <v>0</v>
      </c>
      <c r="Z100" s="17">
        <v>0</v>
      </c>
      <c r="AA100" s="17">
        <v>0.50393600000000005</v>
      </c>
      <c r="AB100" s="17">
        <v>8.9311299999999996E-2</v>
      </c>
      <c r="AC100" s="17">
        <v>1.6499200000000001</v>
      </c>
      <c r="AD100" s="17">
        <v>0.25</v>
      </c>
      <c r="AE100" s="17">
        <v>1483.8</v>
      </c>
    </row>
    <row r="101" spans="1:31">
      <c r="A101" s="17">
        <v>88</v>
      </c>
      <c r="B101" s="19">
        <v>0.46262731481481478</v>
      </c>
      <c r="C101" s="17">
        <v>47.4</v>
      </c>
      <c r="D101" s="17">
        <v>75.099999999999994</v>
      </c>
      <c r="E101" s="17">
        <v>5.6626999999999997E-2</v>
      </c>
      <c r="F101" s="17">
        <v>2.74</v>
      </c>
      <c r="G101" s="17">
        <v>0.98869499999999999</v>
      </c>
      <c r="H101" s="17">
        <v>1.409551</v>
      </c>
      <c r="I101" s="17">
        <v>1.929819</v>
      </c>
      <c r="J101" s="17">
        <v>0.52026899999999998</v>
      </c>
      <c r="K101" s="17">
        <v>0.269594</v>
      </c>
      <c r="L101" s="17">
        <v>587.70000000000005</v>
      </c>
      <c r="M101" s="17">
        <v>6.6106999999999999E-2</v>
      </c>
      <c r="N101" s="17">
        <v>494</v>
      </c>
      <c r="O101" s="17">
        <v>0</v>
      </c>
      <c r="P101" s="17">
        <v>0</v>
      </c>
      <c r="Q101" s="17">
        <v>0.98591499999999999</v>
      </c>
      <c r="R101" s="17">
        <v>1.5864590000000001</v>
      </c>
      <c r="S101" s="17">
        <v>2.3103389999999999</v>
      </c>
      <c r="T101" s="17">
        <v>0.72387999999999997</v>
      </c>
      <c r="U101" s="17">
        <v>0.31332199999999999</v>
      </c>
      <c r="V101" s="17">
        <v>520.5</v>
      </c>
      <c r="W101" s="17">
        <v>2.5000000000000001E-5</v>
      </c>
      <c r="X101" s="17">
        <v>582</v>
      </c>
      <c r="Y101" s="17">
        <v>0</v>
      </c>
      <c r="Z101" s="17">
        <v>0</v>
      </c>
      <c r="AA101" s="17">
        <v>0.48203400000000002</v>
      </c>
      <c r="AB101" s="17">
        <v>0.11609700000000001</v>
      </c>
      <c r="AC101" s="17">
        <v>1.6705000000000001</v>
      </c>
      <c r="AD101" s="17">
        <v>0.25</v>
      </c>
      <c r="AE101" s="17">
        <v>1413.2</v>
      </c>
    </row>
    <row r="102" spans="1:31">
      <c r="A102" s="17">
        <v>89</v>
      </c>
      <c r="B102" s="19">
        <v>0.4626851851851852</v>
      </c>
      <c r="C102" s="17">
        <v>45.9</v>
      </c>
      <c r="D102" s="17">
        <v>85.1</v>
      </c>
      <c r="E102" s="17">
        <v>5.8853000000000003E-2</v>
      </c>
      <c r="F102" s="17">
        <v>2.8479999999999999</v>
      </c>
      <c r="G102" s="17">
        <v>0.99071200000000004</v>
      </c>
      <c r="H102" s="17">
        <v>1.426555</v>
      </c>
      <c r="I102" s="17">
        <v>1.939424</v>
      </c>
      <c r="J102" s="17">
        <v>0.51286900000000002</v>
      </c>
      <c r="K102" s="17">
        <v>0.26444400000000001</v>
      </c>
      <c r="L102" s="17">
        <v>534.9</v>
      </c>
      <c r="M102" s="17">
        <v>0.14976</v>
      </c>
      <c r="N102" s="17">
        <v>482</v>
      </c>
      <c r="O102" s="17">
        <v>0</v>
      </c>
      <c r="P102" s="17">
        <v>0</v>
      </c>
      <c r="Q102" s="17">
        <v>0.98365499999999995</v>
      </c>
      <c r="R102" s="17">
        <v>1.483077</v>
      </c>
      <c r="S102" s="17">
        <v>2.168736</v>
      </c>
      <c r="T102" s="17">
        <v>0.68565900000000002</v>
      </c>
      <c r="U102" s="17">
        <v>0.31615599999999999</v>
      </c>
      <c r="V102" s="17">
        <v>635.4</v>
      </c>
      <c r="W102" s="17">
        <v>9.2689999999999995E-2</v>
      </c>
      <c r="X102" s="17">
        <v>507</v>
      </c>
      <c r="Y102" s="17">
        <v>0</v>
      </c>
      <c r="Z102" s="17">
        <v>0</v>
      </c>
      <c r="AA102" s="17">
        <v>0.48639399999999999</v>
      </c>
      <c r="AB102" s="17">
        <v>0.116687</v>
      </c>
      <c r="AC102" s="17">
        <v>1.56308</v>
      </c>
      <c r="AD102" s="17">
        <v>0.25</v>
      </c>
      <c r="AE102" s="17">
        <v>1552.8</v>
      </c>
    </row>
    <row r="103" spans="1:31">
      <c r="A103" s="17">
        <v>90</v>
      </c>
      <c r="B103" s="19">
        <v>0.46274305555555556</v>
      </c>
      <c r="C103" s="17">
        <v>45</v>
      </c>
      <c r="D103" s="17">
        <v>86</v>
      </c>
      <c r="E103" s="17">
        <v>6.6475000000000006E-2</v>
      </c>
      <c r="F103" s="17">
        <v>3.2170000000000001</v>
      </c>
      <c r="G103" s="17">
        <v>0.97600200000000004</v>
      </c>
      <c r="H103" s="17">
        <v>1.421009</v>
      </c>
      <c r="I103" s="17">
        <v>1.8749370000000001</v>
      </c>
      <c r="J103" s="17">
        <v>0.453928</v>
      </c>
      <c r="K103" s="17">
        <v>0.24210300000000001</v>
      </c>
      <c r="L103" s="17">
        <v>540.9</v>
      </c>
      <c r="M103" s="17">
        <v>0.17507700000000001</v>
      </c>
      <c r="N103" s="17">
        <v>322</v>
      </c>
      <c r="O103" s="17">
        <v>0</v>
      </c>
      <c r="P103" s="17">
        <v>0</v>
      </c>
      <c r="Q103" s="17">
        <v>0.99171799999999999</v>
      </c>
      <c r="R103" s="17">
        <v>1.5523720000000001</v>
      </c>
      <c r="S103" s="17">
        <v>2.3396509999999999</v>
      </c>
      <c r="T103" s="17">
        <v>0.78727899999999995</v>
      </c>
      <c r="U103" s="17">
        <v>0.33649400000000002</v>
      </c>
      <c r="V103" s="17">
        <v>521.29999999999995</v>
      </c>
      <c r="W103" s="17">
        <v>3.9999999999999998E-6</v>
      </c>
      <c r="X103" s="17">
        <v>640</v>
      </c>
      <c r="Y103" s="17">
        <v>0</v>
      </c>
      <c r="Z103" s="17">
        <v>0</v>
      </c>
      <c r="AA103" s="17">
        <v>0.517683</v>
      </c>
      <c r="AB103" s="17">
        <v>8.2746E-2</v>
      </c>
      <c r="AC103" s="17">
        <v>1.6175200000000001</v>
      </c>
      <c r="AD103" s="17">
        <v>0.25</v>
      </c>
      <c r="AE103" s="17">
        <v>1535.6</v>
      </c>
    </row>
    <row r="104" spans="1:31">
      <c r="A104" s="17">
        <v>91</v>
      </c>
      <c r="B104" s="19">
        <v>0.46278935185185183</v>
      </c>
      <c r="C104" s="17">
        <v>43.9</v>
      </c>
      <c r="D104" s="17">
        <v>92.3</v>
      </c>
      <c r="E104" s="17">
        <v>5.9591999999999999E-2</v>
      </c>
      <c r="F104" s="17">
        <v>2.8839999999999999</v>
      </c>
      <c r="G104" s="17">
        <v>0.98015399999999997</v>
      </c>
      <c r="H104" s="17">
        <v>1.4043540000000001</v>
      </c>
      <c r="I104" s="17">
        <v>1.883969</v>
      </c>
      <c r="J104" s="17">
        <v>0.47961500000000001</v>
      </c>
      <c r="K104" s="17">
        <v>0.254577</v>
      </c>
      <c r="L104" s="17">
        <v>510</v>
      </c>
      <c r="M104" s="17">
        <v>7.9999999999999996E-6</v>
      </c>
      <c r="N104" s="17">
        <v>542</v>
      </c>
      <c r="O104" s="17">
        <v>0</v>
      </c>
      <c r="P104" s="17">
        <v>0</v>
      </c>
      <c r="Q104" s="17">
        <v>0.98881799999999997</v>
      </c>
      <c r="R104" s="17">
        <v>1.4940310000000001</v>
      </c>
      <c r="S104" s="17">
        <v>2.1820210000000002</v>
      </c>
      <c r="T104" s="17">
        <v>0.68798999999999999</v>
      </c>
      <c r="U104" s="17">
        <v>0.31530000000000002</v>
      </c>
      <c r="V104" s="17">
        <v>578.6</v>
      </c>
      <c r="W104" s="17">
        <v>1.5999999999999999E-5</v>
      </c>
      <c r="X104" s="17">
        <v>419</v>
      </c>
      <c r="Y104" s="17">
        <v>0</v>
      </c>
      <c r="Z104" s="17">
        <v>0</v>
      </c>
      <c r="AA104" s="17">
        <v>0.48507600000000001</v>
      </c>
      <c r="AB104" s="17">
        <v>0.133103</v>
      </c>
      <c r="AC104" s="17">
        <v>1.5855999999999999</v>
      </c>
      <c r="AD104" s="17">
        <v>0.25</v>
      </c>
      <c r="AE104" s="17">
        <v>1628.7</v>
      </c>
    </row>
    <row r="105" spans="1:31">
      <c r="A105" s="17">
        <v>92</v>
      </c>
      <c r="B105" s="19">
        <v>0.46284722222222219</v>
      </c>
      <c r="C105" s="17">
        <v>42.8</v>
      </c>
      <c r="D105" s="17">
        <v>95.9</v>
      </c>
      <c r="E105" s="17">
        <v>6.8633E-2</v>
      </c>
      <c r="F105" s="17">
        <v>3.3210000000000002</v>
      </c>
      <c r="G105" s="17">
        <v>0.971692</v>
      </c>
      <c r="H105" s="17">
        <v>1.4039159999999999</v>
      </c>
      <c r="I105" s="17">
        <v>1.8722540000000001</v>
      </c>
      <c r="J105" s="17">
        <v>0.46833799999999998</v>
      </c>
      <c r="K105" s="17">
        <v>0.25014700000000001</v>
      </c>
      <c r="L105" s="17">
        <v>514.4</v>
      </c>
      <c r="M105" s="17">
        <v>5.2845000000000003E-2</v>
      </c>
      <c r="N105" s="17">
        <v>325</v>
      </c>
      <c r="O105" s="17">
        <v>0</v>
      </c>
      <c r="P105" s="17">
        <v>0</v>
      </c>
      <c r="Q105" s="17">
        <v>0.98025899999999999</v>
      </c>
      <c r="R105" s="17">
        <v>1.5233749999999999</v>
      </c>
      <c r="S105" s="17">
        <v>2.2711619999999999</v>
      </c>
      <c r="T105" s="17">
        <v>0.74778599999999995</v>
      </c>
      <c r="U105" s="17">
        <v>0.32925300000000002</v>
      </c>
      <c r="V105" s="17">
        <v>529</v>
      </c>
      <c r="W105" s="17">
        <v>5.0000000000000004E-6</v>
      </c>
      <c r="X105" s="17">
        <v>312</v>
      </c>
      <c r="Y105" s="17">
        <v>0</v>
      </c>
      <c r="Z105" s="17">
        <v>0</v>
      </c>
      <c r="AA105" s="17">
        <v>0.50654299999999997</v>
      </c>
      <c r="AB105" s="17">
        <v>8.8010599999999994E-2</v>
      </c>
      <c r="AC105" s="17">
        <v>1.5891900000000001</v>
      </c>
      <c r="AD105" s="17">
        <v>0.25</v>
      </c>
      <c r="AE105" s="17">
        <v>1614.5</v>
      </c>
    </row>
    <row r="106" spans="1:31">
      <c r="A106" s="17">
        <v>93</v>
      </c>
      <c r="B106" s="19">
        <v>0.4629050925925926</v>
      </c>
      <c r="C106" s="17">
        <v>41.5</v>
      </c>
      <c r="D106" s="17">
        <v>99.6</v>
      </c>
      <c r="E106" s="17">
        <v>5.5978E-2</v>
      </c>
      <c r="F106" s="17">
        <v>2.7090000000000001</v>
      </c>
      <c r="G106" s="17">
        <v>0.98240400000000005</v>
      </c>
      <c r="H106" s="17">
        <v>1.402088</v>
      </c>
      <c r="I106" s="17">
        <v>1.831496</v>
      </c>
      <c r="J106" s="17">
        <v>0.42940800000000001</v>
      </c>
      <c r="K106" s="17">
        <v>0.234458</v>
      </c>
      <c r="L106" s="17">
        <v>463.5</v>
      </c>
      <c r="M106" s="17">
        <v>1.7E-5</v>
      </c>
      <c r="N106" s="17">
        <v>412</v>
      </c>
      <c r="O106" s="17">
        <v>0</v>
      </c>
      <c r="P106" s="17">
        <v>0</v>
      </c>
      <c r="Q106" s="17">
        <v>0.98373299999999997</v>
      </c>
      <c r="R106" s="17">
        <v>1.5244439999999999</v>
      </c>
      <c r="S106" s="17">
        <v>2.1528879999999999</v>
      </c>
      <c r="T106" s="17">
        <v>0.62844299999999997</v>
      </c>
      <c r="U106" s="17">
        <v>0.29190700000000003</v>
      </c>
      <c r="V106" s="17">
        <v>534.4</v>
      </c>
      <c r="W106" s="17">
        <v>3.6000000000000001E-5</v>
      </c>
      <c r="X106" s="17">
        <v>401</v>
      </c>
      <c r="Y106" s="17">
        <v>0</v>
      </c>
      <c r="Z106" s="17">
        <v>0</v>
      </c>
      <c r="AA106" s="17">
        <v>0.44908799999999999</v>
      </c>
      <c r="AB106" s="17">
        <v>0.10267800000000001</v>
      </c>
      <c r="AC106" s="17">
        <v>1.58897</v>
      </c>
      <c r="AD106" s="17">
        <v>0.25</v>
      </c>
      <c r="AE106" s="17">
        <v>1791.9</v>
      </c>
    </row>
    <row r="107" spans="1:31">
      <c r="A107" s="17">
        <v>94</v>
      </c>
      <c r="B107" s="19">
        <v>0.46296296296296297</v>
      </c>
      <c r="C107" s="17">
        <v>40.200000000000003</v>
      </c>
      <c r="D107" s="17">
        <v>103.2</v>
      </c>
      <c r="E107" s="17">
        <v>6.5865000000000007E-2</v>
      </c>
      <c r="F107" s="17">
        <v>3.1869999999999998</v>
      </c>
      <c r="G107" s="17">
        <v>0.97325499999999998</v>
      </c>
      <c r="H107" s="17">
        <v>1.355785</v>
      </c>
      <c r="I107" s="17">
        <v>1.7957019999999999</v>
      </c>
      <c r="J107" s="17">
        <v>0.439917</v>
      </c>
      <c r="K107" s="17">
        <v>0.24498300000000001</v>
      </c>
      <c r="L107" s="17">
        <v>543.70000000000005</v>
      </c>
      <c r="M107" s="17">
        <v>0.115787</v>
      </c>
      <c r="N107" s="17">
        <v>716</v>
      </c>
      <c r="O107" s="17">
        <v>0</v>
      </c>
      <c r="P107" s="17">
        <v>0</v>
      </c>
      <c r="Q107" s="17">
        <v>0.98529900000000004</v>
      </c>
      <c r="R107" s="17">
        <v>1.5255300000000001</v>
      </c>
      <c r="S107" s="17">
        <v>2.2265609999999998</v>
      </c>
      <c r="T107" s="17">
        <v>0.70103099999999996</v>
      </c>
      <c r="U107" s="17">
        <v>0.31484899999999999</v>
      </c>
      <c r="V107" s="17">
        <v>513.70000000000005</v>
      </c>
      <c r="W107" s="17">
        <v>6.0000000000000002E-6</v>
      </c>
      <c r="X107" s="17">
        <v>652</v>
      </c>
      <c r="Y107" s="17">
        <v>0</v>
      </c>
      <c r="Z107" s="17">
        <v>0</v>
      </c>
      <c r="AA107" s="17">
        <v>0.48438300000000001</v>
      </c>
      <c r="AB107" s="17">
        <v>0.19473799999999999</v>
      </c>
      <c r="AC107" s="17">
        <v>1.66205</v>
      </c>
      <c r="AD107" s="17">
        <v>0.25</v>
      </c>
      <c r="AE107" s="17">
        <v>1527.7</v>
      </c>
    </row>
    <row r="108" spans="1:31">
      <c r="A108" s="17">
        <v>95</v>
      </c>
      <c r="B108" s="19">
        <v>0.46302083333333338</v>
      </c>
      <c r="C108" s="17">
        <v>39.200000000000003</v>
      </c>
      <c r="D108" s="17">
        <v>106.8</v>
      </c>
      <c r="E108" s="17">
        <v>6.7242999999999997E-2</v>
      </c>
      <c r="F108" s="17">
        <v>3.254</v>
      </c>
      <c r="G108" s="17">
        <v>0.96513499999999997</v>
      </c>
      <c r="H108" s="17">
        <v>1.373678</v>
      </c>
      <c r="I108" s="17">
        <v>1.767587</v>
      </c>
      <c r="J108" s="17">
        <v>0.39390900000000001</v>
      </c>
      <c r="K108" s="17">
        <v>0.22285099999999999</v>
      </c>
      <c r="L108" s="17">
        <v>511.3</v>
      </c>
      <c r="M108" s="17">
        <v>0.213916</v>
      </c>
      <c r="N108" s="17">
        <v>457</v>
      </c>
      <c r="O108" s="17">
        <v>0</v>
      </c>
      <c r="P108" s="17">
        <v>0</v>
      </c>
      <c r="Q108" s="17">
        <v>0.98140300000000003</v>
      </c>
      <c r="R108" s="17">
        <v>1.4672240000000001</v>
      </c>
      <c r="S108" s="17">
        <v>2.113747</v>
      </c>
      <c r="T108" s="17">
        <v>0.64652299999999996</v>
      </c>
      <c r="U108" s="17">
        <v>0.30586600000000003</v>
      </c>
      <c r="V108" s="17">
        <v>515.20000000000005</v>
      </c>
      <c r="W108" s="17">
        <v>6.0000000000000002E-6</v>
      </c>
      <c r="X108" s="17">
        <v>469</v>
      </c>
      <c r="Y108" s="17">
        <v>0</v>
      </c>
      <c r="Z108" s="17">
        <v>0</v>
      </c>
      <c r="AA108" s="17">
        <v>0.47056300000000001</v>
      </c>
      <c r="AB108" s="17">
        <v>0.13069500000000001</v>
      </c>
      <c r="AC108" s="17">
        <v>1.55172</v>
      </c>
      <c r="AD108" s="17">
        <v>0.25</v>
      </c>
      <c r="AE108" s="17">
        <v>1624.4</v>
      </c>
    </row>
    <row r="109" spans="1:31">
      <c r="A109" s="17">
        <v>96</v>
      </c>
      <c r="B109" s="19">
        <v>0.46307870370370369</v>
      </c>
      <c r="C109" s="17">
        <v>37.700000000000003</v>
      </c>
      <c r="D109" s="17">
        <v>119.5</v>
      </c>
      <c r="E109" s="17">
        <v>7.2399000000000005E-2</v>
      </c>
      <c r="F109" s="17">
        <v>3.5030000000000001</v>
      </c>
      <c r="G109" s="17">
        <v>0.96162499999999995</v>
      </c>
      <c r="H109" s="17">
        <v>1.3826689999999999</v>
      </c>
      <c r="I109" s="17">
        <v>1.7907850000000001</v>
      </c>
      <c r="J109" s="17">
        <v>0.40811599999999998</v>
      </c>
      <c r="K109" s="17">
        <v>0.22789799999999999</v>
      </c>
      <c r="L109" s="17">
        <v>500.1</v>
      </c>
      <c r="M109" s="17">
        <v>8.3009999999999994E-3</v>
      </c>
      <c r="N109" s="17">
        <v>410</v>
      </c>
      <c r="O109" s="17">
        <v>0</v>
      </c>
      <c r="P109" s="17">
        <v>0</v>
      </c>
      <c r="Q109" s="17">
        <v>0.984182</v>
      </c>
      <c r="R109" s="17">
        <v>1.490718</v>
      </c>
      <c r="S109" s="17">
        <v>2.1304029999999998</v>
      </c>
      <c r="T109" s="17">
        <v>0.63968499999999995</v>
      </c>
      <c r="U109" s="17">
        <v>0.300265</v>
      </c>
      <c r="V109" s="17">
        <v>559</v>
      </c>
      <c r="W109" s="17">
        <v>1.06E-4</v>
      </c>
      <c r="X109" s="17">
        <v>418</v>
      </c>
      <c r="Y109" s="17">
        <v>0</v>
      </c>
      <c r="Z109" s="17">
        <v>0</v>
      </c>
      <c r="AA109" s="17">
        <v>0.46194600000000002</v>
      </c>
      <c r="AB109" s="17">
        <v>0.12853999999999999</v>
      </c>
      <c r="AC109" s="17">
        <v>1.57294</v>
      </c>
      <c r="AD109" s="17">
        <v>0.25</v>
      </c>
      <c r="AE109" s="17">
        <v>1660.9</v>
      </c>
    </row>
    <row r="110" spans="1:31">
      <c r="A110" s="17">
        <v>97</v>
      </c>
      <c r="B110" s="19">
        <v>0.46312500000000001</v>
      </c>
      <c r="C110" s="17">
        <v>37</v>
      </c>
      <c r="D110" s="17">
        <v>117.7</v>
      </c>
      <c r="E110" s="17">
        <v>6.3995999999999997E-2</v>
      </c>
      <c r="F110" s="17">
        <v>3.097</v>
      </c>
      <c r="G110" s="17">
        <v>0.96905699999999995</v>
      </c>
      <c r="H110" s="17">
        <v>1.369829</v>
      </c>
      <c r="I110" s="17">
        <v>1.715622</v>
      </c>
      <c r="J110" s="17">
        <v>0.34579300000000002</v>
      </c>
      <c r="K110" s="17">
        <v>0.20155600000000001</v>
      </c>
      <c r="L110" s="17">
        <v>449.1</v>
      </c>
      <c r="M110" s="17">
        <v>8.7529999999999997E-2</v>
      </c>
      <c r="N110" s="17">
        <v>544</v>
      </c>
      <c r="O110" s="17">
        <v>0</v>
      </c>
      <c r="P110" s="17">
        <v>0</v>
      </c>
      <c r="Q110" s="17">
        <v>0.98812900000000004</v>
      </c>
      <c r="R110" s="17">
        <v>1.4838769999999999</v>
      </c>
      <c r="S110" s="17">
        <v>2.140657</v>
      </c>
      <c r="T110" s="17">
        <v>0.65678000000000003</v>
      </c>
      <c r="U110" s="17">
        <v>0.30681199999999997</v>
      </c>
      <c r="V110" s="17">
        <v>516.9</v>
      </c>
      <c r="W110" s="17">
        <v>5.0000000000000004E-6</v>
      </c>
      <c r="X110" s="17">
        <v>539</v>
      </c>
      <c r="Y110" s="17">
        <v>0</v>
      </c>
      <c r="Z110" s="17">
        <v>0</v>
      </c>
      <c r="AA110" s="17">
        <v>0.47201900000000002</v>
      </c>
      <c r="AB110" s="17">
        <v>0.147621</v>
      </c>
      <c r="AC110" s="17">
        <v>1.58083</v>
      </c>
      <c r="AD110" s="17">
        <v>0.25</v>
      </c>
      <c r="AE110" s="17">
        <v>1849.4</v>
      </c>
    </row>
    <row r="111" spans="1:31">
      <c r="A111" s="17">
        <v>98</v>
      </c>
      <c r="B111" s="19">
        <v>0.46318287037037037</v>
      </c>
      <c r="C111" s="17">
        <v>35.299999999999997</v>
      </c>
      <c r="D111" s="17">
        <v>131.19999999999999</v>
      </c>
      <c r="E111" s="17">
        <v>6.4340999999999995E-2</v>
      </c>
      <c r="F111" s="17">
        <v>3.113</v>
      </c>
      <c r="G111" s="17">
        <v>0.96867499999999995</v>
      </c>
      <c r="H111" s="17">
        <v>1.331234</v>
      </c>
      <c r="I111" s="17">
        <v>1.6671910000000001</v>
      </c>
      <c r="J111" s="17">
        <v>0.33595599999999998</v>
      </c>
      <c r="K111" s="17">
        <v>0.20150999999999999</v>
      </c>
      <c r="L111" s="17">
        <v>500.1</v>
      </c>
      <c r="M111" s="17">
        <v>0.16187000000000001</v>
      </c>
      <c r="N111" s="17">
        <v>918</v>
      </c>
      <c r="O111" s="17">
        <v>0</v>
      </c>
      <c r="P111" s="17">
        <v>0</v>
      </c>
      <c r="Q111" s="17">
        <v>0.97751699999999997</v>
      </c>
      <c r="R111" s="17">
        <v>1.454591</v>
      </c>
      <c r="S111" s="17">
        <v>2.0444599999999999</v>
      </c>
      <c r="T111" s="17">
        <v>0.58986899999999998</v>
      </c>
      <c r="U111" s="17">
        <v>0.28852100000000003</v>
      </c>
      <c r="V111" s="17">
        <v>574.79999999999995</v>
      </c>
      <c r="W111" s="17">
        <v>7.4592000000000006E-2</v>
      </c>
      <c r="X111" s="17">
        <v>295</v>
      </c>
      <c r="Y111" s="17">
        <v>0</v>
      </c>
      <c r="Z111" s="17">
        <v>0</v>
      </c>
      <c r="AA111" s="17">
        <v>0.44387799999999999</v>
      </c>
      <c r="AB111" s="17">
        <v>0.266239</v>
      </c>
      <c r="AC111" s="17">
        <v>1.61164</v>
      </c>
      <c r="AD111" s="17">
        <v>0.25</v>
      </c>
      <c r="AE111" s="17">
        <v>1661</v>
      </c>
    </row>
    <row r="112" spans="1:31">
      <c r="A112" s="17">
        <v>99</v>
      </c>
      <c r="B112" s="19">
        <v>0.46324074074074079</v>
      </c>
      <c r="C112" s="17">
        <v>34.6</v>
      </c>
      <c r="D112" s="17">
        <v>136.69999999999999</v>
      </c>
      <c r="E112" s="17">
        <v>8.2270999999999997E-2</v>
      </c>
      <c r="F112" s="17">
        <v>3.9809999999999999</v>
      </c>
      <c r="G112" s="17">
        <v>0.96997199999999995</v>
      </c>
      <c r="H112" s="17">
        <v>1.3186720000000001</v>
      </c>
      <c r="I112" s="17">
        <v>1.6611499999999999</v>
      </c>
      <c r="J112" s="17">
        <v>0.342478</v>
      </c>
      <c r="K112" s="17">
        <v>0.20616899999999999</v>
      </c>
      <c r="L112" s="17">
        <v>529.5</v>
      </c>
      <c r="M112" s="17">
        <v>2.6263000000000002E-2</v>
      </c>
      <c r="N112" s="17">
        <v>433</v>
      </c>
      <c r="O112" s="17">
        <v>0</v>
      </c>
      <c r="P112" s="17">
        <v>0</v>
      </c>
      <c r="Q112" s="17">
        <v>0.98651200000000006</v>
      </c>
      <c r="R112" s="17">
        <v>1.4989650000000001</v>
      </c>
      <c r="S112" s="17">
        <v>2.1167220000000002</v>
      </c>
      <c r="T112" s="17">
        <v>0.617757</v>
      </c>
      <c r="U112" s="17">
        <v>0.29184599999999999</v>
      </c>
      <c r="V112" s="17">
        <v>478.9</v>
      </c>
      <c r="W112" s="17">
        <v>6.9999999999999999E-6</v>
      </c>
      <c r="X112" s="17">
        <v>330</v>
      </c>
      <c r="Y112" s="17">
        <v>0</v>
      </c>
      <c r="Z112" s="17">
        <v>0</v>
      </c>
      <c r="AA112" s="17">
        <v>0.448994</v>
      </c>
      <c r="AB112" s="17">
        <v>0.15884799999999999</v>
      </c>
      <c r="AC112" s="17">
        <v>1.5970899999999999</v>
      </c>
      <c r="AD112" s="17">
        <v>0.25</v>
      </c>
      <c r="AE112" s="17">
        <v>1568.6</v>
      </c>
    </row>
    <row r="113" spans="1:31">
      <c r="A113" s="17">
        <v>100</v>
      </c>
      <c r="B113" s="19">
        <v>0.46329861111111109</v>
      </c>
      <c r="C113" s="17">
        <v>33</v>
      </c>
      <c r="D113" s="17">
        <v>147.5</v>
      </c>
      <c r="E113" s="17">
        <v>7.4354000000000003E-2</v>
      </c>
      <c r="F113" s="17">
        <v>3.5979999999999999</v>
      </c>
      <c r="G113" s="17">
        <v>0.92794399999999999</v>
      </c>
      <c r="H113" s="17">
        <v>1.2802279999999999</v>
      </c>
      <c r="I113" s="17">
        <v>1.555361</v>
      </c>
      <c r="J113" s="17">
        <v>0.27513300000000002</v>
      </c>
      <c r="K113" s="17">
        <v>0.17689299999999999</v>
      </c>
      <c r="L113" s="17">
        <v>517.9</v>
      </c>
      <c r="M113" s="17">
        <v>9.1679999999999998E-2</v>
      </c>
      <c r="N113" s="17">
        <v>635</v>
      </c>
      <c r="O113" s="17">
        <v>0</v>
      </c>
      <c r="P113" s="17">
        <v>0</v>
      </c>
      <c r="Q113" s="17">
        <v>0.98266200000000004</v>
      </c>
      <c r="R113" s="17">
        <v>1.408925</v>
      </c>
      <c r="S113" s="17">
        <v>1.934069</v>
      </c>
      <c r="T113" s="17">
        <v>0.52514400000000006</v>
      </c>
      <c r="U113" s="17">
        <v>0.27152300000000001</v>
      </c>
      <c r="V113" s="17">
        <v>515.1</v>
      </c>
      <c r="W113" s="17">
        <v>9.0000000000000002E-6</v>
      </c>
      <c r="X113" s="17">
        <v>511</v>
      </c>
      <c r="Y113" s="17">
        <v>0</v>
      </c>
      <c r="Z113" s="17">
        <v>0</v>
      </c>
      <c r="AA113" s="17">
        <v>0.41772799999999999</v>
      </c>
      <c r="AB113" s="17">
        <v>0.22614500000000001</v>
      </c>
      <c r="AC113" s="17">
        <v>1.5276799999999999</v>
      </c>
      <c r="AD113" s="17">
        <v>0.25</v>
      </c>
      <c r="AE113" s="17">
        <v>1603.6</v>
      </c>
    </row>
    <row r="114" spans="1:31">
      <c r="A114" s="17">
        <v>101</v>
      </c>
      <c r="B114" s="19">
        <v>0.46334490740740741</v>
      </c>
      <c r="C114" s="17">
        <v>32.200000000000003</v>
      </c>
      <c r="D114" s="17">
        <v>158.4</v>
      </c>
      <c r="E114" s="17">
        <v>7.6413999999999996E-2</v>
      </c>
      <c r="F114" s="17">
        <v>3.698</v>
      </c>
      <c r="G114" s="17">
        <v>0.92476599999999998</v>
      </c>
      <c r="H114" s="17">
        <v>1.2365930000000001</v>
      </c>
      <c r="I114" s="17">
        <v>1.5060750000000001</v>
      </c>
      <c r="J114" s="17">
        <v>0.26948299999999997</v>
      </c>
      <c r="K114" s="17">
        <v>0.17893100000000001</v>
      </c>
      <c r="L114" s="17">
        <v>570.1</v>
      </c>
      <c r="M114" s="17">
        <v>1.2E-5</v>
      </c>
      <c r="N114" s="17">
        <v>956</v>
      </c>
      <c r="O114" s="17">
        <v>0</v>
      </c>
      <c r="P114" s="17">
        <v>0</v>
      </c>
      <c r="Q114" s="17">
        <v>0.98349699999999995</v>
      </c>
      <c r="R114" s="17">
        <v>1.429346</v>
      </c>
      <c r="S114" s="17">
        <v>1.9788399999999999</v>
      </c>
      <c r="T114" s="17">
        <v>0.54949400000000004</v>
      </c>
      <c r="U114" s="17">
        <v>0.27768500000000002</v>
      </c>
      <c r="V114" s="17">
        <v>519</v>
      </c>
      <c r="W114" s="17">
        <v>6.9999999999999999E-6</v>
      </c>
      <c r="X114" s="17">
        <v>297</v>
      </c>
      <c r="Y114" s="17">
        <v>0</v>
      </c>
      <c r="Z114" s="17">
        <v>0</v>
      </c>
      <c r="AA114" s="17">
        <v>0.42720799999999998</v>
      </c>
      <c r="AB114" s="17">
        <v>0.341976</v>
      </c>
      <c r="AC114" s="17">
        <v>1.6172599999999999</v>
      </c>
      <c r="AD114" s="17">
        <v>0.25</v>
      </c>
      <c r="AE114" s="17">
        <v>1456.8</v>
      </c>
    </row>
    <row r="115" spans="1:31">
      <c r="A115" s="17">
        <v>102</v>
      </c>
      <c r="B115" s="19">
        <v>0.46340277777777777</v>
      </c>
      <c r="C115" s="17">
        <v>30.8</v>
      </c>
      <c r="D115" s="17">
        <v>178.3</v>
      </c>
      <c r="E115" s="17">
        <v>7.3631000000000002E-2</v>
      </c>
      <c r="F115" s="17">
        <v>3.5630000000000002</v>
      </c>
      <c r="G115" s="17">
        <v>0.935006</v>
      </c>
      <c r="H115" s="17">
        <v>1.267828</v>
      </c>
      <c r="I115" s="17">
        <v>1.50223</v>
      </c>
      <c r="J115" s="17">
        <v>0.234402</v>
      </c>
      <c r="K115" s="17">
        <v>0.15603600000000001</v>
      </c>
      <c r="L115" s="17">
        <v>441.6</v>
      </c>
      <c r="M115" s="17">
        <v>3.1999999999999999E-5</v>
      </c>
      <c r="N115" s="17">
        <v>495</v>
      </c>
      <c r="O115" s="17">
        <v>0</v>
      </c>
      <c r="P115" s="17">
        <v>0</v>
      </c>
      <c r="Q115" s="17">
        <v>0.97023199999999998</v>
      </c>
      <c r="R115" s="17">
        <v>1.3885019999999999</v>
      </c>
      <c r="S115" s="17">
        <v>1.8496630000000001</v>
      </c>
      <c r="T115" s="17">
        <v>0.46116099999999999</v>
      </c>
      <c r="U115" s="17">
        <v>0.24932199999999999</v>
      </c>
      <c r="V115" s="17">
        <v>528.79999999999995</v>
      </c>
      <c r="W115" s="17">
        <v>3.9999999999999998E-6</v>
      </c>
      <c r="X115" s="17">
        <v>365</v>
      </c>
      <c r="Y115" s="17">
        <v>0</v>
      </c>
      <c r="Z115" s="17">
        <v>0</v>
      </c>
      <c r="AA115" s="17">
        <v>0.38357200000000002</v>
      </c>
      <c r="AB115" s="17">
        <v>0.190081</v>
      </c>
      <c r="AC115" s="17">
        <v>1.4761599999999999</v>
      </c>
      <c r="AD115" s="17">
        <v>0.25</v>
      </c>
      <c r="AE115" s="17">
        <v>1880.8</v>
      </c>
    </row>
    <row r="116" spans="1:31">
      <c r="A116" s="17">
        <v>103</v>
      </c>
      <c r="B116" s="19">
        <v>0.46346064814814819</v>
      </c>
      <c r="C116" s="17">
        <v>29.7</v>
      </c>
      <c r="D116" s="17">
        <v>204.6</v>
      </c>
      <c r="E116" s="17">
        <v>9.1689000000000007E-2</v>
      </c>
      <c r="F116" s="17">
        <v>4.4370000000000003</v>
      </c>
      <c r="G116" s="17">
        <v>0.94145599999999996</v>
      </c>
      <c r="H116" s="17">
        <v>1.2425870000000001</v>
      </c>
      <c r="I116" s="17">
        <v>1.477943</v>
      </c>
      <c r="J116" s="17">
        <v>0.23535700000000001</v>
      </c>
      <c r="K116" s="17">
        <v>0.159246</v>
      </c>
      <c r="L116" s="17">
        <v>543.79999999999995</v>
      </c>
      <c r="M116" s="17">
        <v>8.7580000000000005E-2</v>
      </c>
      <c r="N116" s="17">
        <v>543</v>
      </c>
      <c r="O116" s="17">
        <v>0</v>
      </c>
      <c r="P116" s="17">
        <v>0</v>
      </c>
      <c r="Q116" s="17">
        <v>0.96576099999999998</v>
      </c>
      <c r="R116" s="17">
        <v>1.3817360000000001</v>
      </c>
      <c r="S116" s="17">
        <v>1.8245020000000001</v>
      </c>
      <c r="T116" s="17">
        <v>0.44276599999999999</v>
      </c>
      <c r="U116" s="17">
        <v>0.242678</v>
      </c>
      <c r="V116" s="17">
        <v>528</v>
      </c>
      <c r="W116" s="17">
        <v>3.0000000000000001E-6</v>
      </c>
      <c r="X116" s="17">
        <v>893</v>
      </c>
      <c r="Y116" s="17">
        <v>0</v>
      </c>
      <c r="Z116" s="17">
        <v>0</v>
      </c>
      <c r="AA116" s="17">
        <v>0.37335000000000002</v>
      </c>
      <c r="AB116" s="17">
        <v>0.26652599999999999</v>
      </c>
      <c r="AC116" s="17">
        <v>1.4997400000000001</v>
      </c>
      <c r="AD116" s="17">
        <v>0.25</v>
      </c>
      <c r="AE116" s="17">
        <v>1527.4</v>
      </c>
    </row>
    <row r="117" spans="1:31">
      <c r="A117" s="17">
        <v>104</v>
      </c>
      <c r="B117" s="19">
        <v>0.4635185185185185</v>
      </c>
      <c r="C117" s="17">
        <v>28.8</v>
      </c>
      <c r="D117" s="17">
        <v>207.3</v>
      </c>
      <c r="E117" s="17">
        <v>5.6392999999999999E-2</v>
      </c>
      <c r="F117" s="17">
        <v>2.7290000000000001</v>
      </c>
      <c r="G117" s="17">
        <v>0.90086500000000003</v>
      </c>
      <c r="H117" s="17">
        <v>1.2440260000000001</v>
      </c>
      <c r="I117" s="17">
        <v>1.4436290000000001</v>
      </c>
      <c r="J117" s="17">
        <v>0.199603</v>
      </c>
      <c r="K117" s="17">
        <v>0.138265</v>
      </c>
      <c r="L117" s="17">
        <v>436.9</v>
      </c>
      <c r="M117" s="17">
        <v>2.7816E-2</v>
      </c>
      <c r="N117" s="17">
        <v>1273</v>
      </c>
      <c r="O117" s="17">
        <v>0</v>
      </c>
      <c r="P117" s="17">
        <v>0</v>
      </c>
      <c r="Q117" s="17">
        <v>0.969611</v>
      </c>
      <c r="R117" s="17">
        <v>1.3704590000000001</v>
      </c>
      <c r="S117" s="17">
        <v>1.774675</v>
      </c>
      <c r="T117" s="17">
        <v>0.40421600000000002</v>
      </c>
      <c r="U117" s="17">
        <v>0.227769</v>
      </c>
      <c r="V117" s="17">
        <v>475.2</v>
      </c>
      <c r="W117" s="17">
        <v>3.9999999999999998E-6</v>
      </c>
      <c r="X117" s="17">
        <v>333</v>
      </c>
      <c r="Y117" s="17">
        <v>0</v>
      </c>
      <c r="Z117" s="17">
        <v>0</v>
      </c>
      <c r="AA117" s="17">
        <v>0.350414</v>
      </c>
      <c r="AB117" s="17">
        <v>0.40962999999999999</v>
      </c>
      <c r="AC117" s="17">
        <v>1.5360400000000001</v>
      </c>
      <c r="AD117" s="17">
        <v>0.25</v>
      </c>
      <c r="AE117" s="17">
        <v>1901</v>
      </c>
    </row>
    <row r="118" spans="1:31">
      <c r="A118" s="17">
        <v>105</v>
      </c>
      <c r="B118" s="19">
        <v>0.46357638888888886</v>
      </c>
      <c r="C118" s="17">
        <v>27.3</v>
      </c>
      <c r="D118" s="17">
        <v>202.8</v>
      </c>
      <c r="E118" s="17">
        <v>6.7807000000000006E-2</v>
      </c>
      <c r="F118" s="17">
        <v>3.2810000000000001</v>
      </c>
      <c r="G118" s="17">
        <v>0.92057199999999995</v>
      </c>
      <c r="H118" s="17">
        <v>1.190971</v>
      </c>
      <c r="I118" s="17">
        <v>1.376298</v>
      </c>
      <c r="J118" s="17">
        <v>0.18532599999999999</v>
      </c>
      <c r="K118" s="17">
        <v>0.134656</v>
      </c>
      <c r="L118" s="17">
        <v>482.8</v>
      </c>
      <c r="M118" s="17">
        <v>0.14163000000000001</v>
      </c>
      <c r="N118" s="17">
        <v>781</v>
      </c>
      <c r="O118" s="17">
        <v>0</v>
      </c>
      <c r="P118" s="17">
        <v>0</v>
      </c>
      <c r="Q118" s="17">
        <v>0.96426100000000003</v>
      </c>
      <c r="R118" s="17">
        <v>1.349764</v>
      </c>
      <c r="S118" s="17">
        <v>1.727009</v>
      </c>
      <c r="T118" s="17">
        <v>0.377245</v>
      </c>
      <c r="U118" s="17">
        <v>0.21843799999999999</v>
      </c>
      <c r="V118" s="17">
        <v>528.1</v>
      </c>
      <c r="W118" s="17">
        <v>7.9999999999999996E-6</v>
      </c>
      <c r="X118" s="17">
        <v>764</v>
      </c>
      <c r="Y118" s="17">
        <v>0</v>
      </c>
      <c r="Z118" s="17">
        <v>0</v>
      </c>
      <c r="AA118" s="17">
        <v>0.336059</v>
      </c>
      <c r="AB118" s="17">
        <v>0.31517200000000001</v>
      </c>
      <c r="AC118" s="17">
        <v>1.4686600000000001</v>
      </c>
      <c r="AD118" s="17">
        <v>0.25</v>
      </c>
      <c r="AE118" s="17">
        <v>1720.4</v>
      </c>
    </row>
    <row r="119" spans="1:31">
      <c r="A119" s="17">
        <v>106</v>
      </c>
      <c r="B119" s="19">
        <v>0.46362268518518518</v>
      </c>
      <c r="C119" s="17">
        <v>26.4</v>
      </c>
      <c r="D119" s="17">
        <v>219</v>
      </c>
      <c r="E119" s="17">
        <v>7.6599E-2</v>
      </c>
      <c r="F119" s="17">
        <v>3.7069999999999999</v>
      </c>
      <c r="G119" s="17">
        <v>0.91238600000000003</v>
      </c>
      <c r="H119" s="17">
        <v>1.2028920000000001</v>
      </c>
      <c r="I119" s="17">
        <v>1.3924209999999999</v>
      </c>
      <c r="J119" s="17">
        <v>0.189528</v>
      </c>
      <c r="K119" s="17">
        <v>0.13611400000000001</v>
      </c>
      <c r="L119" s="17">
        <v>583.6</v>
      </c>
      <c r="M119" s="17">
        <v>0.34363199999999999</v>
      </c>
      <c r="N119" s="17">
        <v>937</v>
      </c>
      <c r="O119" s="17">
        <v>0</v>
      </c>
      <c r="P119" s="17">
        <v>0</v>
      </c>
      <c r="Q119" s="17">
        <v>0.96662899999999996</v>
      </c>
      <c r="R119" s="17">
        <v>1.3430329999999999</v>
      </c>
      <c r="S119" s="17">
        <v>1.727789</v>
      </c>
      <c r="T119" s="17">
        <v>0.38475599999999999</v>
      </c>
      <c r="U119" s="17">
        <v>0.222687</v>
      </c>
      <c r="V119" s="17">
        <v>524.29999999999995</v>
      </c>
      <c r="W119" s="17">
        <v>3.9999999999999998E-6</v>
      </c>
      <c r="X119" s="17">
        <v>521</v>
      </c>
      <c r="Y119" s="17">
        <v>0</v>
      </c>
      <c r="Z119" s="17">
        <v>0</v>
      </c>
      <c r="AA119" s="17">
        <v>0.34259499999999998</v>
      </c>
      <c r="AB119" s="17">
        <v>0.418929</v>
      </c>
      <c r="AC119" s="17">
        <v>1.5042199999999999</v>
      </c>
      <c r="AD119" s="17">
        <v>0.25</v>
      </c>
      <c r="AE119" s="17">
        <v>1423.2</v>
      </c>
    </row>
    <row r="120" spans="1:31">
      <c r="A120" s="17">
        <v>107</v>
      </c>
      <c r="B120" s="19">
        <v>0.4636805555555556</v>
      </c>
      <c r="C120" s="17">
        <v>25</v>
      </c>
      <c r="D120" s="17">
        <v>237.1</v>
      </c>
      <c r="E120" s="17">
        <v>7.9367999999999994E-2</v>
      </c>
      <c r="F120" s="17">
        <v>3.8410000000000002</v>
      </c>
      <c r="G120" s="17">
        <v>0.88383299999999998</v>
      </c>
      <c r="H120" s="17">
        <v>1.1501729999999999</v>
      </c>
      <c r="I120" s="17">
        <v>1.336422</v>
      </c>
      <c r="J120" s="17">
        <v>0.186249</v>
      </c>
      <c r="K120" s="17">
        <v>0.13936399999999999</v>
      </c>
      <c r="L120" s="17">
        <v>575.9</v>
      </c>
      <c r="M120" s="17">
        <v>1.5E-5</v>
      </c>
      <c r="N120" s="17">
        <v>637</v>
      </c>
      <c r="O120" s="17">
        <v>0</v>
      </c>
      <c r="P120" s="17">
        <v>0</v>
      </c>
      <c r="Q120" s="17">
        <v>0.95142499999999997</v>
      </c>
      <c r="R120" s="17">
        <v>1.3661369999999999</v>
      </c>
      <c r="S120" s="17">
        <v>1.68913</v>
      </c>
      <c r="T120" s="17">
        <v>0.322992</v>
      </c>
      <c r="U120" s="17">
        <v>0.191218</v>
      </c>
      <c r="V120" s="17">
        <v>516</v>
      </c>
      <c r="W120" s="17">
        <v>3.9999999999999998E-6</v>
      </c>
      <c r="X120" s="17">
        <v>369</v>
      </c>
      <c r="Y120" s="17">
        <v>0</v>
      </c>
      <c r="Z120" s="17">
        <v>0</v>
      </c>
      <c r="AA120" s="17">
        <v>0.294182</v>
      </c>
      <c r="AB120" s="17">
        <v>0.343692</v>
      </c>
      <c r="AC120" s="17">
        <v>1.47715</v>
      </c>
      <c r="AD120" s="17">
        <v>0.25</v>
      </c>
      <c r="AE120" s="17">
        <v>1442.2</v>
      </c>
    </row>
    <row r="121" spans="1:31">
      <c r="A121" s="17">
        <v>108</v>
      </c>
      <c r="B121" s="19">
        <v>0.4637384259259259</v>
      </c>
      <c r="C121" s="17">
        <v>24.2</v>
      </c>
      <c r="D121" s="17">
        <v>204.6</v>
      </c>
      <c r="E121" s="17">
        <v>6.2575000000000006E-2</v>
      </c>
      <c r="F121" s="17">
        <v>3.028</v>
      </c>
      <c r="G121" s="17">
        <v>0.87136800000000003</v>
      </c>
      <c r="H121" s="17">
        <v>1.17476</v>
      </c>
      <c r="I121" s="17">
        <v>1.34243</v>
      </c>
      <c r="J121" s="17">
        <v>0.16767000000000001</v>
      </c>
      <c r="K121" s="17">
        <v>0.1249</v>
      </c>
      <c r="L121" s="17">
        <v>457.3</v>
      </c>
      <c r="M121" s="17">
        <v>1.5999999999999999E-5</v>
      </c>
      <c r="N121" s="17">
        <v>681</v>
      </c>
      <c r="O121" s="17">
        <v>0</v>
      </c>
      <c r="P121" s="17">
        <v>0</v>
      </c>
      <c r="Q121" s="17">
        <v>0.95291400000000004</v>
      </c>
      <c r="R121" s="17">
        <v>1.347399</v>
      </c>
      <c r="S121" s="17">
        <v>1.683935</v>
      </c>
      <c r="T121" s="17">
        <v>0.336536</v>
      </c>
      <c r="U121" s="17">
        <v>0.199851</v>
      </c>
      <c r="V121" s="17">
        <v>468.8</v>
      </c>
      <c r="W121" s="17">
        <v>3.9999999999999998E-6</v>
      </c>
      <c r="X121" s="17">
        <v>385</v>
      </c>
      <c r="Y121" s="17">
        <v>0</v>
      </c>
      <c r="Z121" s="17">
        <v>0</v>
      </c>
      <c r="AA121" s="17">
        <v>0.30746299999999999</v>
      </c>
      <c r="AB121" s="17">
        <v>0.27713599999999999</v>
      </c>
      <c r="AC121" s="17">
        <v>1.4406699999999999</v>
      </c>
      <c r="AD121" s="17">
        <v>0.25</v>
      </c>
      <c r="AE121" s="17">
        <v>1816.4</v>
      </c>
    </row>
    <row r="122" spans="1:31">
      <c r="A122" s="17">
        <v>109</v>
      </c>
      <c r="B122" s="19">
        <v>0.46379629629629626</v>
      </c>
      <c r="C122" s="17">
        <v>23.1</v>
      </c>
      <c r="D122" s="17">
        <v>260.7</v>
      </c>
      <c r="E122" s="17">
        <v>7.2289000000000006E-2</v>
      </c>
      <c r="F122" s="17">
        <v>3.4980000000000002</v>
      </c>
      <c r="G122" s="17">
        <v>0.87163400000000002</v>
      </c>
      <c r="H122" s="17">
        <v>1.142541</v>
      </c>
      <c r="I122" s="17">
        <v>1.283663</v>
      </c>
      <c r="J122" s="17">
        <v>0.141122</v>
      </c>
      <c r="K122" s="17">
        <v>0.10993700000000001</v>
      </c>
      <c r="L122" s="17">
        <v>482.5</v>
      </c>
      <c r="M122" s="17">
        <v>0.175594</v>
      </c>
      <c r="N122" s="17">
        <v>794</v>
      </c>
      <c r="O122" s="17">
        <v>0</v>
      </c>
      <c r="P122" s="17">
        <v>0</v>
      </c>
      <c r="Q122" s="17">
        <v>0.95567100000000005</v>
      </c>
      <c r="R122" s="17">
        <v>1.3047280000000001</v>
      </c>
      <c r="S122" s="17">
        <v>1.6282890000000001</v>
      </c>
      <c r="T122" s="17">
        <v>0.32356099999999999</v>
      </c>
      <c r="U122" s="17">
        <v>0.198712</v>
      </c>
      <c r="V122" s="17">
        <v>544.70000000000005</v>
      </c>
      <c r="W122" s="17">
        <v>9.0000000000000002E-6</v>
      </c>
      <c r="X122" s="17">
        <v>546</v>
      </c>
      <c r="Y122" s="17">
        <v>0</v>
      </c>
      <c r="Z122" s="17">
        <v>0</v>
      </c>
      <c r="AA122" s="17">
        <v>0.30571199999999998</v>
      </c>
      <c r="AB122" s="17">
        <v>0.37537599999999999</v>
      </c>
      <c r="AC122" s="17">
        <v>1.42618</v>
      </c>
      <c r="AD122" s="17">
        <v>0.25</v>
      </c>
      <c r="AE122" s="17">
        <v>1721.5</v>
      </c>
    </row>
    <row r="123" spans="1:31">
      <c r="A123" s="17">
        <v>110</v>
      </c>
      <c r="B123" s="19">
        <v>0.46385416666666668</v>
      </c>
      <c r="C123" s="17">
        <v>21.5</v>
      </c>
      <c r="D123" s="17">
        <v>269.7</v>
      </c>
      <c r="E123" s="17">
        <v>4.5724000000000001E-2</v>
      </c>
      <c r="F123" s="17">
        <v>2.2130000000000001</v>
      </c>
      <c r="G123" s="17">
        <v>0.86149200000000004</v>
      </c>
      <c r="H123" s="17">
        <v>1.120584</v>
      </c>
      <c r="I123" s="17">
        <v>1.2676050000000001</v>
      </c>
      <c r="J123" s="17">
        <v>0.14702000000000001</v>
      </c>
      <c r="K123" s="17">
        <v>0.115983</v>
      </c>
      <c r="L123" s="17">
        <v>525.4</v>
      </c>
      <c r="M123" s="17">
        <v>1.9897999999999999E-2</v>
      </c>
      <c r="N123" s="17">
        <v>2060</v>
      </c>
      <c r="O123" s="17">
        <v>0</v>
      </c>
      <c r="P123" s="17">
        <v>0</v>
      </c>
      <c r="Q123" s="17">
        <v>0.95222099999999998</v>
      </c>
      <c r="R123" s="17">
        <v>1.2863819999999999</v>
      </c>
      <c r="S123" s="17">
        <v>1.592247</v>
      </c>
      <c r="T123" s="17">
        <v>0.305865</v>
      </c>
      <c r="U123" s="17">
        <v>0.19209599999999999</v>
      </c>
      <c r="V123" s="17">
        <v>541.70000000000005</v>
      </c>
      <c r="W123" s="17">
        <v>3.0000000000000001E-6</v>
      </c>
      <c r="X123" s="17">
        <v>807</v>
      </c>
      <c r="Y123" s="17">
        <v>0</v>
      </c>
      <c r="Z123" s="17">
        <v>0</v>
      </c>
      <c r="AA123" s="17">
        <v>0.29553299999999999</v>
      </c>
      <c r="AB123" s="17">
        <v>0.63727599999999995</v>
      </c>
      <c r="AC123" s="17">
        <v>1.4813000000000001</v>
      </c>
      <c r="AD123" s="17">
        <v>0.25</v>
      </c>
      <c r="AE123" s="17">
        <v>1580.9</v>
      </c>
    </row>
    <row r="124" spans="1:31">
      <c r="A124" s="17">
        <v>111</v>
      </c>
      <c r="B124" s="19">
        <v>0.463900462962963</v>
      </c>
      <c r="C124" s="17">
        <v>20.9</v>
      </c>
      <c r="D124" s="17">
        <v>283.3</v>
      </c>
      <c r="E124" s="17">
        <v>3.5084999999999998E-2</v>
      </c>
      <c r="F124" s="17">
        <v>1.698</v>
      </c>
      <c r="G124" s="17">
        <v>0.74295500000000003</v>
      </c>
      <c r="H124" s="17">
        <v>1.121453</v>
      </c>
      <c r="I124" s="17">
        <v>1.235411</v>
      </c>
      <c r="J124" s="17">
        <v>0.113958</v>
      </c>
      <c r="K124" s="17">
        <v>9.2243000000000006E-2</v>
      </c>
      <c r="L124" s="17">
        <v>367.1</v>
      </c>
      <c r="M124" s="17">
        <v>7.2638999999999995E-2</v>
      </c>
      <c r="N124" s="17">
        <v>2344</v>
      </c>
      <c r="O124" s="17">
        <v>0</v>
      </c>
      <c r="P124" s="17">
        <v>0</v>
      </c>
      <c r="Q124" s="17">
        <v>0.95749099999999998</v>
      </c>
      <c r="R124" s="17">
        <v>1.289042</v>
      </c>
      <c r="S124" s="17">
        <v>1.5715429999999999</v>
      </c>
      <c r="T124" s="17">
        <v>0.28250199999999998</v>
      </c>
      <c r="U124" s="17">
        <v>0.179761</v>
      </c>
      <c r="V124" s="17">
        <v>471.3</v>
      </c>
      <c r="W124" s="17">
        <v>1.2E-5</v>
      </c>
      <c r="X124" s="17">
        <v>694</v>
      </c>
      <c r="Y124" s="17">
        <v>0</v>
      </c>
      <c r="Z124" s="17">
        <v>0</v>
      </c>
      <c r="AA124" s="17">
        <v>0.276555</v>
      </c>
      <c r="AB124" s="17">
        <v>0.594746</v>
      </c>
      <c r="AC124" s="17">
        <v>1.45706</v>
      </c>
      <c r="AD124" s="17">
        <v>0.25</v>
      </c>
      <c r="AE124" s="17">
        <v>2262.5</v>
      </c>
    </row>
    <row r="125" spans="1:31">
      <c r="A125" s="17">
        <v>112</v>
      </c>
      <c r="B125" s="19">
        <v>0.46395833333333331</v>
      </c>
      <c r="C125" s="17">
        <v>19.3</v>
      </c>
      <c r="D125" s="17">
        <v>336.7</v>
      </c>
      <c r="E125" s="17">
        <v>6.9960999999999995E-2</v>
      </c>
      <c r="F125" s="17">
        <v>3.3849999999999998</v>
      </c>
      <c r="G125" s="17">
        <v>0.77913399999999999</v>
      </c>
      <c r="H125" s="17">
        <v>1.096768</v>
      </c>
      <c r="I125" s="17">
        <v>1.2056450000000001</v>
      </c>
      <c r="J125" s="17">
        <v>0.108877</v>
      </c>
      <c r="K125" s="17">
        <v>9.0305999999999997E-2</v>
      </c>
      <c r="L125" s="17">
        <v>421.6</v>
      </c>
      <c r="M125" s="17">
        <v>8.7619000000000002E-2</v>
      </c>
      <c r="N125" s="17">
        <v>795</v>
      </c>
      <c r="O125" s="17">
        <v>0</v>
      </c>
      <c r="P125" s="17">
        <v>0</v>
      </c>
      <c r="Q125" s="17">
        <v>0.93744499999999997</v>
      </c>
      <c r="R125" s="17">
        <v>1.2726</v>
      </c>
      <c r="S125" s="17">
        <v>1.5504169999999999</v>
      </c>
      <c r="T125" s="17">
        <v>0.27781600000000001</v>
      </c>
      <c r="U125" s="17">
        <v>0.17918799999999999</v>
      </c>
      <c r="V125" s="17">
        <v>601.5</v>
      </c>
      <c r="W125" s="17">
        <v>0.14163799999999999</v>
      </c>
      <c r="X125" s="17">
        <v>1058</v>
      </c>
      <c r="Y125" s="17">
        <v>0</v>
      </c>
      <c r="Z125" s="17">
        <v>0</v>
      </c>
      <c r="AA125" s="17">
        <v>0.27567399999999997</v>
      </c>
      <c r="AB125" s="17">
        <v>0.40462199999999998</v>
      </c>
      <c r="AC125" s="17">
        <v>1.3850100000000001</v>
      </c>
      <c r="AD125" s="17">
        <v>0.24941099999999999</v>
      </c>
      <c r="AE125" s="17">
        <v>1970.2</v>
      </c>
    </row>
    <row r="126" spans="1:31">
      <c r="A126" s="17">
        <v>113</v>
      </c>
      <c r="B126" s="19">
        <v>0.46401620370370367</v>
      </c>
      <c r="C126" s="17">
        <v>18.600000000000001</v>
      </c>
      <c r="D126" s="17">
        <v>336.7</v>
      </c>
      <c r="E126" s="17">
        <v>8.6303000000000005E-2</v>
      </c>
      <c r="F126" s="17">
        <v>4.1760000000000002</v>
      </c>
      <c r="G126" s="17">
        <v>0.58518499999999996</v>
      </c>
      <c r="H126" s="17">
        <v>1.0564309999999999</v>
      </c>
      <c r="I126" s="17">
        <v>1.1493260000000001</v>
      </c>
      <c r="J126" s="17">
        <v>9.2895000000000005E-2</v>
      </c>
      <c r="K126" s="17">
        <v>8.0825999999999995E-2</v>
      </c>
      <c r="L126" s="17">
        <v>538.20000000000005</v>
      </c>
      <c r="M126" s="17">
        <v>6.8999999999999997E-5</v>
      </c>
      <c r="N126" s="17">
        <v>499</v>
      </c>
      <c r="O126" s="17">
        <v>0</v>
      </c>
      <c r="P126" s="17">
        <v>0</v>
      </c>
      <c r="Q126" s="17">
        <v>0.94431600000000004</v>
      </c>
      <c r="R126" s="17">
        <v>1.2411239999999999</v>
      </c>
      <c r="S126" s="17">
        <v>1.500996</v>
      </c>
      <c r="T126" s="17">
        <v>0.25987199999999999</v>
      </c>
      <c r="U126" s="17">
        <v>0.17313300000000001</v>
      </c>
      <c r="V126" s="17">
        <v>487.4</v>
      </c>
      <c r="W126" s="17">
        <v>9.0000000000000002E-6</v>
      </c>
      <c r="X126" s="17">
        <v>407</v>
      </c>
      <c r="Y126" s="17">
        <v>0</v>
      </c>
      <c r="Z126" s="17">
        <v>0</v>
      </c>
      <c r="AA126" s="17">
        <v>0.26635900000000001</v>
      </c>
      <c r="AB126" s="17">
        <v>0.352383</v>
      </c>
      <c r="AC126" s="17">
        <v>1.3327</v>
      </c>
      <c r="AD126" s="17">
        <v>0.229293</v>
      </c>
      <c r="AE126" s="17">
        <v>1543.2</v>
      </c>
    </row>
    <row r="127" spans="1:31">
      <c r="A127" s="17">
        <v>114</v>
      </c>
      <c r="B127" s="19">
        <v>0.46407407407407408</v>
      </c>
      <c r="C127" s="17">
        <v>17.5</v>
      </c>
      <c r="D127" s="17">
        <v>370.2</v>
      </c>
      <c r="E127" s="17">
        <v>3.1222E-2</v>
      </c>
      <c r="F127" s="17">
        <v>1.5109999999999999</v>
      </c>
      <c r="G127" s="17">
        <v>0.606576</v>
      </c>
      <c r="H127" s="17">
        <v>1.0902579999999999</v>
      </c>
      <c r="I127" s="17">
        <v>1.1538630000000001</v>
      </c>
      <c r="J127" s="17">
        <v>6.3604999999999995E-2</v>
      </c>
      <c r="K127" s="17">
        <v>5.5123999999999999E-2</v>
      </c>
      <c r="L127" s="17">
        <v>220.8</v>
      </c>
      <c r="M127" s="17">
        <v>0.14176800000000001</v>
      </c>
      <c r="N127" s="17">
        <v>764</v>
      </c>
      <c r="O127" s="17">
        <v>0</v>
      </c>
      <c r="P127" s="17">
        <v>0</v>
      </c>
      <c r="Q127" s="17">
        <v>0.91962299999999997</v>
      </c>
      <c r="R127" s="17">
        <v>1.2276</v>
      </c>
      <c r="S127" s="17">
        <v>1.448836</v>
      </c>
      <c r="T127" s="17">
        <v>0.22123599999999999</v>
      </c>
      <c r="U127" s="17">
        <v>0.152699</v>
      </c>
      <c r="V127" s="17">
        <v>442.5</v>
      </c>
      <c r="W127" s="17">
        <v>1.1E-5</v>
      </c>
      <c r="X127" s="17">
        <v>408</v>
      </c>
      <c r="Y127" s="17">
        <v>0</v>
      </c>
      <c r="Z127" s="17">
        <v>0</v>
      </c>
      <c r="AA127" s="17">
        <v>0.23492199999999999</v>
      </c>
      <c r="AB127" s="17">
        <v>0.27313900000000002</v>
      </c>
      <c r="AC127" s="17">
        <v>1.28803</v>
      </c>
      <c r="AD127" s="17">
        <v>0.18581300000000001</v>
      </c>
      <c r="AE127" s="17">
        <v>3762.1</v>
      </c>
    </row>
    <row r="128" spans="1:31">
      <c r="A128" s="17">
        <v>115</v>
      </c>
      <c r="B128" s="19">
        <v>0.46413194444444444</v>
      </c>
      <c r="C128" s="17">
        <v>16.2</v>
      </c>
      <c r="D128" s="17">
        <v>382.9</v>
      </c>
      <c r="E128" s="17">
        <v>5.0684E-2</v>
      </c>
      <c r="F128" s="17">
        <v>2.4529999999999998</v>
      </c>
      <c r="G128" s="17">
        <v>0.65395999999999999</v>
      </c>
      <c r="H128" s="17">
        <v>1.032815</v>
      </c>
      <c r="I128" s="17">
        <v>1.0969549999999999</v>
      </c>
      <c r="J128" s="17">
        <v>6.4140000000000003E-2</v>
      </c>
      <c r="K128" s="17">
        <v>5.8471000000000002E-2</v>
      </c>
      <c r="L128" s="17">
        <v>375.9</v>
      </c>
      <c r="M128" s="17">
        <v>0.28321400000000002</v>
      </c>
      <c r="N128" s="17">
        <v>1121</v>
      </c>
      <c r="O128" s="17">
        <v>0</v>
      </c>
      <c r="P128" s="17">
        <v>0</v>
      </c>
      <c r="Q128" s="17">
        <v>0.905864</v>
      </c>
      <c r="R128" s="17">
        <v>1.2075130000000001</v>
      </c>
      <c r="S128" s="17">
        <v>1.420439</v>
      </c>
      <c r="T128" s="17">
        <v>0.21292700000000001</v>
      </c>
      <c r="U128" s="17">
        <v>0.14990200000000001</v>
      </c>
      <c r="V128" s="17">
        <v>574.20000000000005</v>
      </c>
      <c r="W128" s="17">
        <v>0.141149</v>
      </c>
      <c r="X128" s="17">
        <v>543</v>
      </c>
      <c r="Y128" s="17">
        <v>0</v>
      </c>
      <c r="Z128" s="17">
        <v>0</v>
      </c>
      <c r="AA128" s="17">
        <v>0.23061899999999999</v>
      </c>
      <c r="AB128" s="17">
        <v>0.49266900000000002</v>
      </c>
      <c r="AC128" s="17">
        <v>1.3124199999999999</v>
      </c>
      <c r="AD128" s="17">
        <v>0.25</v>
      </c>
      <c r="AE128" s="17">
        <v>2209.6</v>
      </c>
    </row>
    <row r="129" spans="1:31">
      <c r="A129" s="17">
        <v>116</v>
      </c>
      <c r="B129" s="19">
        <v>0.46417824074074071</v>
      </c>
      <c r="C129" s="17">
        <v>15.3</v>
      </c>
      <c r="D129" s="17">
        <v>363.9</v>
      </c>
      <c r="E129" s="17">
        <v>4.6449999999999998E-2</v>
      </c>
      <c r="F129" s="17">
        <v>2.2480000000000002</v>
      </c>
      <c r="G129" s="17">
        <v>0.55504799999999999</v>
      </c>
      <c r="H129" s="17">
        <v>1.059493</v>
      </c>
      <c r="I129" s="17">
        <v>1.1224449999999999</v>
      </c>
      <c r="J129" s="17">
        <v>6.2952999999999995E-2</v>
      </c>
      <c r="K129" s="17">
        <v>5.6085000000000003E-2</v>
      </c>
      <c r="L129" s="17">
        <v>362.9</v>
      </c>
      <c r="M129" s="17">
        <v>0.59816999999999998</v>
      </c>
      <c r="N129" s="17">
        <v>779</v>
      </c>
      <c r="O129" s="17">
        <v>0</v>
      </c>
      <c r="P129" s="17">
        <v>0</v>
      </c>
      <c r="Q129" s="17">
        <v>0.8831</v>
      </c>
      <c r="R129" s="17">
        <v>1.2092590000000001</v>
      </c>
      <c r="S129" s="17">
        <v>1.4031979999999999</v>
      </c>
      <c r="T129" s="17">
        <v>0.193939</v>
      </c>
      <c r="U129" s="17">
        <v>0.138212</v>
      </c>
      <c r="V129" s="17">
        <v>669.2</v>
      </c>
      <c r="W129" s="17">
        <v>0.113131</v>
      </c>
      <c r="X129" s="17">
        <v>502</v>
      </c>
      <c r="Y129" s="17">
        <v>0</v>
      </c>
      <c r="Z129" s="17">
        <v>0</v>
      </c>
      <c r="AA129" s="17">
        <v>0.21263399999999999</v>
      </c>
      <c r="AB129" s="17">
        <v>0.38237100000000002</v>
      </c>
      <c r="AC129" s="17">
        <v>1.28342</v>
      </c>
      <c r="AD129" s="17">
        <v>0.22248299999999999</v>
      </c>
      <c r="AE129" s="17">
        <v>2288.9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2023-02-27T06:54:33Z</dcterms:modified>
</cp:coreProperties>
</file>