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A041E3CE-E46C-C64A-BCDA-6613EDD9477F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 s="1"/>
  <c r="AA40" i="1" s="1"/>
  <c r="E40" i="1"/>
  <c r="F40" i="1"/>
  <c r="G40" i="1"/>
  <c r="H40" i="1"/>
  <c r="Y40" i="1"/>
  <c r="AE40" i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/>
  <c r="AE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/>
  <c r="AE108" i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/>
  <c r="E137" i="1"/>
  <c r="F137" i="1"/>
  <c r="G137" i="1"/>
  <c r="H137" i="1"/>
  <c r="Y137" i="1" s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/>
  <c r="AE157" i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/>
  <c r="I174" i="1"/>
  <c r="J174" i="1"/>
  <c r="Z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 s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/>
  <c r="AE176" i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/>
  <c r="I181" i="1"/>
  <c r="J181" i="1"/>
  <c r="Z181" i="1" s="1"/>
  <c r="K181" i="1"/>
  <c r="L181" i="1"/>
  <c r="T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/>
  <c r="K183" i="1"/>
  <c r="T183" i="1" s="1"/>
  <c r="U183" i="1" s="1"/>
  <c r="L183" i="1"/>
  <c r="M183" i="1"/>
  <c r="N183" i="1"/>
  <c r="O183" i="1"/>
  <c r="P183" i="1"/>
  <c r="A184" i="1"/>
  <c r="B184" i="1"/>
  <c r="C184" i="1"/>
  <c r="D184" i="1" s="1"/>
  <c r="X184" i="1"/>
  <c r="E184" i="1"/>
  <c r="F184" i="1"/>
  <c r="G184" i="1"/>
  <c r="H184" i="1"/>
  <c r="Y184" i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R185" i="1"/>
  <c r="S185" i="1" s="1"/>
  <c r="G185" i="1"/>
  <c r="H185" i="1"/>
  <c r="Y185" i="1"/>
  <c r="AE185" i="1" s="1"/>
  <c r="I185" i="1"/>
  <c r="J185" i="1"/>
  <c r="Z185" i="1"/>
  <c r="AA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/>
  <c r="AE186" i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/>
  <c r="I187" i="1"/>
  <c r="J187" i="1"/>
  <c r="Z187" i="1"/>
  <c r="AA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/>
  <c r="E188" i="1"/>
  <c r="F188" i="1"/>
  <c r="R188" i="1"/>
  <c r="S188" i="1"/>
  <c r="G188" i="1"/>
  <c r="H188" i="1"/>
  <c r="Y188" i="1" s="1"/>
  <c r="AE188" i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R190" i="1" s="1"/>
  <c r="S190" i="1" s="1"/>
  <c r="F190" i="1"/>
  <c r="G190" i="1"/>
  <c r="H190" i="1"/>
  <c r="Y190" i="1"/>
  <c r="AE190" i="1" s="1"/>
  <c r="I190" i="1"/>
  <c r="J190" i="1"/>
  <c r="Z190" i="1"/>
  <c r="K190" i="1"/>
  <c r="L190" i="1"/>
  <c r="T190" i="1" s="1"/>
  <c r="U190" i="1" s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/>
  <c r="AE191" i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R192" i="1"/>
  <c r="S192" i="1" s="1"/>
  <c r="G192" i="1"/>
  <c r="H192" i="1"/>
  <c r="Y192" i="1"/>
  <c r="AE192" i="1"/>
  <c r="I192" i="1"/>
  <c r="J192" i="1"/>
  <c r="Z192" i="1"/>
  <c r="K192" i="1"/>
  <c r="T192" i="1"/>
  <c r="U192" i="1" s="1"/>
  <c r="L192" i="1"/>
  <c r="M192" i="1"/>
  <c r="N192" i="1"/>
  <c r="O192" i="1"/>
  <c r="P192" i="1"/>
  <c r="A193" i="1"/>
  <c r="B193" i="1"/>
  <c r="C193" i="1"/>
  <c r="D193" i="1"/>
  <c r="X193" i="1"/>
  <c r="E193" i="1"/>
  <c r="F193" i="1"/>
  <c r="R193" i="1" s="1"/>
  <c r="S193" i="1" s="1"/>
  <c r="G193" i="1"/>
  <c r="H193" i="1"/>
  <c r="Y193" i="1"/>
  <c r="AE193" i="1"/>
  <c r="I193" i="1"/>
  <c r="J193" i="1"/>
  <c r="Z193" i="1" s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/>
  <c r="E194" i="1"/>
  <c r="F194" i="1"/>
  <c r="R194" i="1" s="1"/>
  <c r="S194" i="1" s="1"/>
  <c r="G194" i="1"/>
  <c r="H194" i="1"/>
  <c r="Y194" i="1"/>
  <c r="AE194" i="1"/>
  <c r="I194" i="1"/>
  <c r="J194" i="1"/>
  <c r="Z194" i="1"/>
  <c r="AA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R195" i="1" s="1"/>
  <c r="S195" i="1" s="1"/>
  <c r="F195" i="1"/>
  <c r="G195" i="1"/>
  <c r="H195" i="1"/>
  <c r="Y195" i="1"/>
  <c r="AE195" i="1" s="1"/>
  <c r="I195" i="1"/>
  <c r="J195" i="1"/>
  <c r="Z195" i="1" s="1"/>
  <c r="AA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 s="1"/>
  <c r="I196" i="1"/>
  <c r="J196" i="1"/>
  <c r="Z196" i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R199" i="1" s="1"/>
  <c r="S199" i="1" s="1"/>
  <c r="G199" i="1"/>
  <c r="H199" i="1"/>
  <c r="Y199" i="1"/>
  <c r="AE199" i="1" s="1"/>
  <c r="I199" i="1"/>
  <c r="J199" i="1"/>
  <c r="Z199" i="1" s="1"/>
  <c r="AA199" i="1"/>
  <c r="K199" i="1"/>
  <c r="L199" i="1"/>
  <c r="V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AE200" i="1" s="1"/>
  <c r="I200" i="1"/>
  <c r="J200" i="1"/>
  <c r="Z200" i="1"/>
  <c r="AA200" i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AE201" i="1" s="1"/>
  <c r="I201" i="1"/>
  <c r="J201" i="1"/>
  <c r="Z201" i="1" s="1"/>
  <c r="AA201" i="1" s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R202" i="1" s="1"/>
  <c r="S202" i="1" s="1"/>
  <c r="F202" i="1"/>
  <c r="G202" i="1"/>
  <c r="H202" i="1"/>
  <c r="Y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/>
  <c r="E203" i="1"/>
  <c r="F203" i="1"/>
  <c r="R203" i="1"/>
  <c r="S203" i="1"/>
  <c r="G203" i="1"/>
  <c r="H203" i="1"/>
  <c r="Y203" i="1" s="1"/>
  <c r="AE203" i="1" s="1"/>
  <c r="I203" i="1"/>
  <c r="J203" i="1"/>
  <c r="Z203" i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/>
  <c r="X204" i="1" s="1"/>
  <c r="E204" i="1"/>
  <c r="F204" i="1"/>
  <c r="R204" i="1" s="1"/>
  <c r="S204" i="1" s="1"/>
  <c r="G204" i="1"/>
  <c r="H204" i="1"/>
  <c r="Y204" i="1"/>
  <c r="AE204" i="1"/>
  <c r="I204" i="1"/>
  <c r="J204" i="1"/>
  <c r="Z204" i="1"/>
  <c r="AA204" i="1"/>
  <c r="K204" i="1"/>
  <c r="L204" i="1"/>
  <c r="T204" i="1" s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R206" i="1" s="1"/>
  <c r="S206" i="1" s="1"/>
  <c r="G206" i="1"/>
  <c r="H206" i="1"/>
  <c r="Y206" i="1"/>
  <c r="AE206" i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R207" i="1" s="1"/>
  <c r="S207" i="1" s="1"/>
  <c r="F207" i="1"/>
  <c r="G207" i="1"/>
  <c r="H207" i="1"/>
  <c r="Y207" i="1"/>
  <c r="AE207" i="1" s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 s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R210" i="1"/>
  <c r="S210" i="1" s="1"/>
  <c r="F210" i="1"/>
  <c r="G210" i="1"/>
  <c r="H210" i="1"/>
  <c r="Y210" i="1"/>
  <c r="AE210" i="1" s="1"/>
  <c r="I210" i="1"/>
  <c r="J210" i="1"/>
  <c r="Z210" i="1" s="1"/>
  <c r="AA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 s="1"/>
  <c r="F211" i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R214" i="1" s="1"/>
  <c r="S214" i="1" s="1"/>
  <c r="F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/>
  <c r="E222" i="1"/>
  <c r="F222" i="1"/>
  <c r="G222" i="1"/>
  <c r="H222" i="1"/>
  <c r="Y222" i="1"/>
  <c r="AE222" i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/>
  <c r="E234" i="1"/>
  <c r="S234" i="1"/>
  <c r="F234" i="1"/>
  <c r="R234" i="1" s="1"/>
  <c r="G234" i="1"/>
  <c r="H234" i="1"/>
  <c r="Y234" i="1"/>
  <c r="AE234" i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/>
  <c r="S235" i="1" s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 s="1"/>
  <c r="AE236" i="1" s="1"/>
  <c r="I236" i="1"/>
  <c r="J236" i="1"/>
  <c r="Z236" i="1" s="1"/>
  <c r="AA236" i="1"/>
  <c r="K236" i="1"/>
  <c r="L236" i="1"/>
  <c r="M236" i="1"/>
  <c r="N236" i="1"/>
  <c r="O236" i="1"/>
  <c r="P236" i="1"/>
  <c r="A237" i="1"/>
  <c r="B237" i="1"/>
  <c r="C237" i="1"/>
  <c r="D237" i="1" s="1"/>
  <c r="X237" i="1"/>
  <c r="E237" i="1"/>
  <c r="F237" i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/>
  <c r="E253" i="1"/>
  <c r="F253" i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 s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 s="1"/>
  <c r="S258" i="1" s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 s="1"/>
  <c r="I273" i="1"/>
  <c r="J273" i="1"/>
  <c r="Z273" i="1" s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/>
  <c r="AE275" i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/>
  <c r="I280" i="1"/>
  <c r="J280" i="1"/>
  <c r="Z280" i="1" s="1"/>
  <c r="K280" i="1"/>
  <c r="L280" i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/>
  <c r="AE292" i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R319" i="1" s="1"/>
  <c r="F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 s="1"/>
  <c r="I325" i="1"/>
  <c r="J325" i="1"/>
  <c r="Z325" i="1" s="1"/>
  <c r="K325" i="1"/>
  <c r="T325" i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/>
  <c r="E328" i="1"/>
  <c r="R328" i="1" s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S330" i="1"/>
  <c r="F330" i="1"/>
  <c r="R330" i="1" s="1"/>
  <c r="G330" i="1"/>
  <c r="H330" i="1"/>
  <c r="Y330" i="1" s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R332" i="1" s="1"/>
  <c r="F332" i="1"/>
  <c r="G332" i="1"/>
  <c r="H332" i="1"/>
  <c r="Y332" i="1" s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/>
  <c r="S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 s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 s="1"/>
  <c r="S342" i="1" s="1"/>
  <c r="G342" i="1"/>
  <c r="H342" i="1"/>
  <c r="Y342" i="1"/>
  <c r="AE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/>
  <c r="S353" i="1" s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 s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R355" i="1" s="1"/>
  <c r="S355" i="1" s="1"/>
  <c r="G355" i="1"/>
  <c r="H355" i="1"/>
  <c r="Y355" i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 s="1"/>
  <c r="AE366" i="1" s="1"/>
  <c r="I366" i="1"/>
  <c r="J366" i="1"/>
  <c r="Z366" i="1" s="1"/>
  <c r="K366" i="1"/>
  <c r="T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 s="1"/>
  <c r="G368" i="1"/>
  <c r="H368" i="1"/>
  <c r="Y368" i="1" s="1"/>
  <c r="AE368" i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/>
  <c r="G370" i="1"/>
  <c r="H370" i="1"/>
  <c r="Y370" i="1"/>
  <c r="AE370" i="1" s="1"/>
  <c r="I370" i="1"/>
  <c r="J370" i="1"/>
  <c r="Z370" i="1"/>
  <c r="K370" i="1"/>
  <c r="T370" i="1" s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 s="1"/>
  <c r="AE375" i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/>
  <c r="E384" i="1"/>
  <c r="F384" i="1"/>
  <c r="G384" i="1"/>
  <c r="H384" i="1"/>
  <c r="Y384" i="1" s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/>
  <c r="I387" i="1"/>
  <c r="J387" i="1"/>
  <c r="Z387" i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G391" i="1"/>
  <c r="H391" i="1"/>
  <c r="Y391" i="1"/>
  <c r="AE391" i="1"/>
  <c r="I391" i="1"/>
  <c r="J391" i="1"/>
  <c r="Z391" i="1" s="1"/>
  <c r="K391" i="1"/>
  <c r="T391" i="1"/>
  <c r="L391" i="1"/>
  <c r="M391" i="1"/>
  <c r="N391" i="1"/>
  <c r="O391" i="1"/>
  <c r="P391" i="1"/>
  <c r="A392" i="1"/>
  <c r="B392" i="1"/>
  <c r="C392" i="1"/>
  <c r="D392" i="1" s="1"/>
  <c r="X392" i="1"/>
  <c r="E392" i="1"/>
  <c r="F392" i="1"/>
  <c r="G392" i="1"/>
  <c r="H392" i="1"/>
  <c r="Y392" i="1" s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 s="1"/>
  <c r="G393" i="1"/>
  <c r="H393" i="1"/>
  <c r="Y393" i="1" s="1"/>
  <c r="AE393" i="1" s="1"/>
  <c r="I393" i="1"/>
  <c r="J393" i="1"/>
  <c r="Z393" i="1"/>
  <c r="K393" i="1"/>
  <c r="T393" i="1" s="1"/>
  <c r="AC393" i="1" s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/>
  <c r="AE397" i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T401" i="1" s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 s="1"/>
  <c r="AE404" i="1" s="1"/>
  <c r="I404" i="1"/>
  <c r="J404" i="1"/>
  <c r="Z404" i="1" s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/>
  <c r="I406" i="1"/>
  <c r="J406" i="1"/>
  <c r="Z406" i="1" s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/>
  <c r="G408" i="1"/>
  <c r="H408" i="1"/>
  <c r="Y408" i="1" s="1"/>
  <c r="AE408" i="1" s="1"/>
  <c r="I408" i="1"/>
  <c r="J408" i="1"/>
  <c r="Z408" i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R413" i="1" s="1"/>
  <c r="F413" i="1"/>
  <c r="G413" i="1"/>
  <c r="H413" i="1"/>
  <c r="Y413" i="1"/>
  <c r="AE413" i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/>
  <c r="F414" i="1"/>
  <c r="G414" i="1"/>
  <c r="H414" i="1"/>
  <c r="Y414" i="1" s="1"/>
  <c r="AE414" i="1"/>
  <c r="I414" i="1"/>
  <c r="J414" i="1"/>
  <c r="Z414" i="1" s="1"/>
  <c r="K414" i="1"/>
  <c r="T414" i="1" s="1"/>
  <c r="U414" i="1" s="1"/>
  <c r="L414" i="1"/>
  <c r="M414" i="1"/>
  <c r="N414" i="1"/>
  <c r="O414" i="1"/>
  <c r="P414" i="1"/>
  <c r="A415" i="1"/>
  <c r="B415" i="1"/>
  <c r="C415" i="1"/>
  <c r="D415" i="1" s="1"/>
  <c r="X415" i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 s="1"/>
  <c r="G418" i="1"/>
  <c r="H418" i="1"/>
  <c r="Y418" i="1"/>
  <c r="AE418" i="1" s="1"/>
  <c r="I418" i="1"/>
  <c r="J418" i="1"/>
  <c r="Z418" i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/>
  <c r="E419" i="1"/>
  <c r="F419" i="1"/>
  <c r="R419" i="1"/>
  <c r="G419" i="1"/>
  <c r="H419" i="1"/>
  <c r="Y419" i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 s="1"/>
  <c r="I421" i="1"/>
  <c r="J421" i="1"/>
  <c r="Z421" i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/>
  <c r="S427" i="1" s="1"/>
  <c r="G427" i="1"/>
  <c r="H427" i="1"/>
  <c r="Y427" i="1"/>
  <c r="AE427" i="1" s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R428" i="1" s="1"/>
  <c r="S428" i="1" s="1"/>
  <c r="F428" i="1"/>
  <c r="G428" i="1"/>
  <c r="H428" i="1"/>
  <c r="Y428" i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 s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 s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R432" i="1" s="1"/>
  <c r="S432" i="1" s="1"/>
  <c r="F432" i="1"/>
  <c r="G432" i="1"/>
  <c r="H432" i="1"/>
  <c r="Y432" i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/>
  <c r="I435" i="1"/>
  <c r="J435" i="1"/>
  <c r="Z435" i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 s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/>
  <c r="F437" i="1"/>
  <c r="G437" i="1"/>
  <c r="H437" i="1"/>
  <c r="Y437" i="1"/>
  <c r="AE437" i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/>
  <c r="F441" i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/>
  <c r="I447" i="1"/>
  <c r="J447" i="1"/>
  <c r="Z447" i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R452" i="1" s="1"/>
  <c r="S452" i="1" s="1"/>
  <c r="F452" i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 s="1"/>
  <c r="I454" i="1"/>
  <c r="J454" i="1"/>
  <c r="Z454" i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/>
  <c r="G458" i="1"/>
  <c r="H458" i="1"/>
  <c r="Y458" i="1" s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R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/>
  <c r="AA466" i="1" s="1"/>
  <c r="K466" i="1"/>
  <c r="T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R476" i="1"/>
  <c r="F476" i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 s="1"/>
  <c r="G480" i="1"/>
  <c r="H480" i="1"/>
  <c r="Y480" i="1" s="1"/>
  <c r="AE480" i="1" s="1"/>
  <c r="I480" i="1"/>
  <c r="J480" i="1"/>
  <c r="Z480" i="1" s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/>
  <c r="E487" i="1"/>
  <c r="F487" i="1"/>
  <c r="G487" i="1"/>
  <c r="H487" i="1"/>
  <c r="Y487" i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AA488" i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R492" i="1"/>
  <c r="F492" i="1"/>
  <c r="G492" i="1"/>
  <c r="H492" i="1"/>
  <c r="Y492" i="1" s="1"/>
  <c r="AE492" i="1" s="1"/>
  <c r="I492" i="1"/>
  <c r="J492" i="1"/>
  <c r="Z492" i="1"/>
  <c r="AA492" i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R494" i="1" s="1"/>
  <c r="F494" i="1"/>
  <c r="G494" i="1"/>
  <c r="H494" i="1"/>
  <c r="Y494" i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R495" i="1" s="1"/>
  <c r="F495" i="1"/>
  <c r="G495" i="1"/>
  <c r="H495" i="1"/>
  <c r="Y495" i="1" s="1"/>
  <c r="AE495" i="1" s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T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/>
  <c r="G501" i="1"/>
  <c r="H501" i="1"/>
  <c r="Y501" i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 s="1"/>
  <c r="G503" i="1"/>
  <c r="H503" i="1"/>
  <c r="Y503" i="1" s="1"/>
  <c r="AE503" i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R508" i="1" s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S509" i="1"/>
  <c r="F509" i="1"/>
  <c r="R509" i="1" s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R514" i="1" s="1"/>
  <c r="S514" i="1" s="1"/>
  <c r="G514" i="1"/>
  <c r="H514" i="1"/>
  <c r="Y514" i="1"/>
  <c r="AE514" i="1" s="1"/>
  <c r="I514" i="1"/>
  <c r="J514" i="1"/>
  <c r="Z514" i="1" s="1"/>
  <c r="AA514" i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 s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/>
  <c r="E531" i="1"/>
  <c r="F531" i="1"/>
  <c r="G531" i="1"/>
  <c r="H531" i="1"/>
  <c r="Y531" i="1" s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 s="1"/>
  <c r="I534" i="1"/>
  <c r="J534" i="1"/>
  <c r="Z534" i="1" s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/>
  <c r="X540" i="1"/>
  <c r="E540" i="1"/>
  <c r="F540" i="1"/>
  <c r="R540" i="1" s="1"/>
  <c r="S540" i="1" s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 s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S544" i="1"/>
  <c r="F544" i="1"/>
  <c r="R544" i="1" s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 s="1"/>
  <c r="G551" i="1"/>
  <c r="H551" i="1"/>
  <c r="Y551" i="1"/>
  <c r="AE551" i="1" s="1"/>
  <c r="I551" i="1"/>
  <c r="J551" i="1"/>
  <c r="Z551" i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Y552" i="1" s="1"/>
  <c r="AE552" i="1" s="1"/>
  <c r="I552" i="1"/>
  <c r="J552" i="1"/>
  <c r="Z552" i="1" s="1"/>
  <c r="AA552" i="1"/>
  <c r="K552" i="1"/>
  <c r="L552" i="1"/>
  <c r="V552" i="1" s="1"/>
  <c r="M552" i="1"/>
  <c r="N552" i="1"/>
  <c r="O552" i="1"/>
  <c r="P552" i="1"/>
  <c r="A553" i="1"/>
  <c r="B553" i="1"/>
  <c r="C553" i="1"/>
  <c r="D553" i="1" s="1"/>
  <c r="X553" i="1" s="1"/>
  <c r="E553" i="1"/>
  <c r="R553" i="1" s="1"/>
  <c r="S553" i="1" s="1"/>
  <c r="F553" i="1"/>
  <c r="G553" i="1"/>
  <c r="H553" i="1"/>
  <c r="Y553" i="1" s="1"/>
  <c r="AE553" i="1"/>
  <c r="I553" i="1"/>
  <c r="J553" i="1"/>
  <c r="Z553" i="1" s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F556" i="1"/>
  <c r="G556" i="1"/>
  <c r="H556" i="1"/>
  <c r="Y556" i="1"/>
  <c r="AE556" i="1"/>
  <c r="I556" i="1"/>
  <c r="J556" i="1"/>
  <c r="Z556" i="1" s="1"/>
  <c r="AA556" i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 s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G562" i="1"/>
  <c r="H562" i="1"/>
  <c r="Y562" i="1"/>
  <c r="AE562" i="1" s="1"/>
  <c r="I562" i="1"/>
  <c r="J562" i="1"/>
  <c r="Z562" i="1" s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R563" i="1" s="1"/>
  <c r="S563" i="1" s="1"/>
  <c r="F563" i="1"/>
  <c r="G563" i="1"/>
  <c r="H563" i="1"/>
  <c r="Y563" i="1" s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R565" i="1" s="1"/>
  <c r="S565" i="1" s="1"/>
  <c r="F565" i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R568" i="1" s="1"/>
  <c r="S568" i="1" s="1"/>
  <c r="F568" i="1"/>
  <c r="G568" i="1"/>
  <c r="H568" i="1"/>
  <c r="Y568" i="1"/>
  <c r="AE568" i="1" s="1"/>
  <c r="I568" i="1"/>
  <c r="J568" i="1"/>
  <c r="Z568" i="1"/>
  <c r="AA568" i="1" s="1"/>
  <c r="K568" i="1"/>
  <c r="L568" i="1"/>
  <c r="M568" i="1"/>
  <c r="N568" i="1"/>
  <c r="O568" i="1"/>
  <c r="P568" i="1"/>
  <c r="A569" i="1"/>
  <c r="B569" i="1"/>
  <c r="C569" i="1"/>
  <c r="D569" i="1" s="1"/>
  <c r="X569" i="1"/>
  <c r="E569" i="1"/>
  <c r="R569" i="1"/>
  <c r="S569" i="1" s="1"/>
  <c r="F569" i="1"/>
  <c r="G569" i="1"/>
  <c r="H569" i="1"/>
  <c r="Y569" i="1"/>
  <c r="AE569" i="1" s="1"/>
  <c r="I569" i="1"/>
  <c r="J569" i="1"/>
  <c r="Z569" i="1" s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 s="1"/>
  <c r="S570" i="1" s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G572" i="1"/>
  <c r="H572" i="1"/>
  <c r="Y572" i="1" s="1"/>
  <c r="AE572" i="1" s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 s="1"/>
  <c r="G575" i="1"/>
  <c r="H575" i="1"/>
  <c r="Y575" i="1"/>
  <c r="AE575" i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G576" i="1"/>
  <c r="H576" i="1"/>
  <c r="Y576" i="1" s="1"/>
  <c r="AE576" i="1" s="1"/>
  <c r="I576" i="1"/>
  <c r="J576" i="1"/>
  <c r="Z576" i="1" s="1"/>
  <c r="AA576" i="1"/>
  <c r="K576" i="1"/>
  <c r="L576" i="1"/>
  <c r="V576" i="1" s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 s="1"/>
  <c r="S578" i="1" s="1"/>
  <c r="F578" i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S581" i="1"/>
  <c r="F581" i="1"/>
  <c r="R581" i="1" s="1"/>
  <c r="G581" i="1"/>
  <c r="H581" i="1"/>
  <c r="Y581" i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 s="1"/>
  <c r="AE583" i="1" s="1"/>
  <c r="I583" i="1"/>
  <c r="J583" i="1"/>
  <c r="Z583" i="1" s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/>
  <c r="I585" i="1"/>
  <c r="J585" i="1"/>
  <c r="Z585" i="1" s="1"/>
  <c r="AA585" i="1" s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R595" i="1" s="1"/>
  <c r="S595" i="1" s="1"/>
  <c r="F595" i="1"/>
  <c r="G595" i="1"/>
  <c r="H595" i="1"/>
  <c r="Y595" i="1" s="1"/>
  <c r="AE595" i="1" s="1"/>
  <c r="I595" i="1"/>
  <c r="J595" i="1"/>
  <c r="Z595" i="1"/>
  <c r="AA595" i="1" s="1"/>
  <c r="K595" i="1"/>
  <c r="L595" i="1"/>
  <c r="M595" i="1"/>
  <c r="N595" i="1"/>
  <c r="O595" i="1"/>
  <c r="P595" i="1"/>
  <c r="V595" i="1"/>
  <c r="A596" i="1"/>
  <c r="B596" i="1"/>
  <c r="C596" i="1"/>
  <c r="D596" i="1" s="1"/>
  <c r="E596" i="1"/>
  <c r="F596" i="1"/>
  <c r="G596" i="1"/>
  <c r="H596" i="1"/>
  <c r="Y596" i="1" s="1"/>
  <c r="AE596" i="1"/>
  <c r="I596" i="1"/>
  <c r="J596" i="1"/>
  <c r="Z596" i="1" s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/>
  <c r="K598" i="1"/>
  <c r="T598" i="1" s="1"/>
  <c r="L598" i="1"/>
  <c r="V598" i="1" s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 s="1"/>
  <c r="AE602" i="1"/>
  <c r="I602" i="1"/>
  <c r="J602" i="1"/>
  <c r="Z602" i="1" s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 s="1"/>
  <c r="AE604" i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 s="1"/>
  <c r="I605" i="1"/>
  <c r="J605" i="1"/>
  <c r="Z605" i="1" s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R607" i="1" s="1"/>
  <c r="S607" i="1" s="1"/>
  <c r="F607" i="1"/>
  <c r="G607" i="1"/>
  <c r="H607" i="1"/>
  <c r="Y607" i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/>
  <c r="E608" i="1"/>
  <c r="F608" i="1"/>
  <c r="G608" i="1"/>
  <c r="H608" i="1"/>
  <c r="Y608" i="1" s="1"/>
  <c r="I608" i="1"/>
  <c r="J608" i="1"/>
  <c r="Z608" i="1" s="1"/>
  <c r="AA608" i="1" s="1"/>
  <c r="K608" i="1"/>
  <c r="L608" i="1"/>
  <c r="M608" i="1"/>
  <c r="N608" i="1"/>
  <c r="O608" i="1"/>
  <c r="P608" i="1"/>
  <c r="AE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K609" i="1"/>
  <c r="L609" i="1"/>
  <c r="V609" i="1" s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G613" i="1"/>
  <c r="H613" i="1"/>
  <c r="Y613" i="1" s="1"/>
  <c r="AE613" i="1" s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 s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/>
  <c r="AE622" i="1" s="1"/>
  <c r="I622" i="1"/>
  <c r="J622" i="1"/>
  <c r="Z622" i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/>
  <c r="I623" i="1"/>
  <c r="J623" i="1"/>
  <c r="Z623" i="1" s="1"/>
  <c r="AA623" i="1" s="1"/>
  <c r="K623" i="1"/>
  <c r="L623" i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 s="1"/>
  <c r="AE632" i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 s="1"/>
  <c r="AA635" i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/>
  <c r="AA636" i="1" s="1"/>
  <c r="K636" i="1"/>
  <c r="L636" i="1"/>
  <c r="M636" i="1"/>
  <c r="N636" i="1"/>
  <c r="O636" i="1"/>
  <c r="P636" i="1"/>
  <c r="V636" i="1"/>
  <c r="X636" i="1"/>
  <c r="AE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R648" i="1" s="1"/>
  <c r="S648" i="1" s="1"/>
  <c r="F648" i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R649" i="1" s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650" i="1"/>
  <c r="B650" i="1"/>
  <c r="C650" i="1"/>
  <c r="D650" i="1"/>
  <c r="X650" i="1" s="1"/>
  <c r="E650" i="1"/>
  <c r="R650" i="1" s="1"/>
  <c r="S650" i="1" s="1"/>
  <c r="F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X651" i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T652" i="1"/>
  <c r="V652" i="1"/>
  <c r="Y652" i="1"/>
  <c r="AE652" i="1"/>
  <c r="A653" i="1"/>
  <c r="B653" i="1"/>
  <c r="C653" i="1"/>
  <c r="D653" i="1"/>
  <c r="E653" i="1"/>
  <c r="F653" i="1"/>
  <c r="G653" i="1"/>
  <c r="H653" i="1"/>
  <c r="Y653" i="1" s="1"/>
  <c r="AE653" i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R655" i="1" s="1"/>
  <c r="S655" i="1" s="1"/>
  <c r="F655" i="1"/>
  <c r="G655" i="1"/>
  <c r="H655" i="1"/>
  <c r="Y655" i="1"/>
  <c r="AE655" i="1" s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 s="1"/>
  <c r="X657" i="1" s="1"/>
  <c r="E657" i="1"/>
  <c r="F657" i="1"/>
  <c r="R657" i="1" s="1"/>
  <c r="S657" i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Y657" i="1"/>
  <c r="AE657" i="1"/>
  <c r="A658" i="1"/>
  <c r="B658" i="1"/>
  <c r="C658" i="1"/>
  <c r="D658" i="1" s="1"/>
  <c r="X658" i="1"/>
  <c r="E658" i="1"/>
  <c r="F658" i="1"/>
  <c r="R658" i="1" s="1"/>
  <c r="S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 s="1"/>
  <c r="K659" i="1"/>
  <c r="L659" i="1"/>
  <c r="M659" i="1"/>
  <c r="N659" i="1"/>
  <c r="O659" i="1"/>
  <c r="P659" i="1"/>
  <c r="V659" i="1"/>
  <c r="X659" i="1"/>
  <c r="Y659" i="1"/>
  <c r="AA659" i="1"/>
  <c r="AE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Y660" i="1"/>
  <c r="AE660" i="1" s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E664" i="1"/>
  <c r="F664" i="1"/>
  <c r="R664" i="1"/>
  <c r="S664" i="1"/>
  <c r="G664" i="1"/>
  <c r="H664" i="1"/>
  <c r="Y664" i="1" s="1"/>
  <c r="AE664" i="1" s="1"/>
  <c r="I664" i="1"/>
  <c r="J664" i="1"/>
  <c r="Z664" i="1"/>
  <c r="AA664" i="1" s="1"/>
  <c r="K664" i="1"/>
  <c r="L664" i="1"/>
  <c r="M664" i="1"/>
  <c r="N664" i="1"/>
  <c r="O664" i="1"/>
  <c r="P664" i="1"/>
  <c r="X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Y665" i="1" s="1"/>
  <c r="I665" i="1"/>
  <c r="J665" i="1"/>
  <c r="Z665" i="1" s="1"/>
  <c r="AA665" i="1" s="1"/>
  <c r="K665" i="1"/>
  <c r="L665" i="1"/>
  <c r="V665" i="1" s="1"/>
  <c r="M665" i="1"/>
  <c r="N665" i="1"/>
  <c r="O665" i="1"/>
  <c r="P665" i="1"/>
  <c r="AE665" i="1"/>
  <c r="A666" i="1"/>
  <c r="B666" i="1"/>
  <c r="C666" i="1"/>
  <c r="D666" i="1" s="1"/>
  <c r="X666" i="1" s="1"/>
  <c r="E666" i="1"/>
  <c r="R666" i="1" s="1"/>
  <c r="S666" i="1" s="1"/>
  <c r="F666" i="1"/>
  <c r="G666" i="1"/>
  <c r="H666" i="1"/>
  <c r="Y666" i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V667" i="1" s="1"/>
  <c r="M667" i="1"/>
  <c r="N667" i="1"/>
  <c r="O667" i="1"/>
  <c r="P667" i="1"/>
  <c r="R667" i="1"/>
  <c r="S667" i="1"/>
  <c r="A668" i="1"/>
  <c r="B668" i="1"/>
  <c r="C668" i="1"/>
  <c r="D668" i="1" s="1"/>
  <c r="X668" i="1" s="1"/>
  <c r="E668" i="1"/>
  <c r="F668" i="1"/>
  <c r="G668" i="1"/>
  <c r="H668" i="1"/>
  <c r="Y668" i="1" s="1"/>
  <c r="AE668" i="1"/>
  <c r="I668" i="1"/>
  <c r="J668" i="1"/>
  <c r="Z668" i="1"/>
  <c r="K668" i="1"/>
  <c r="L668" i="1"/>
  <c r="T668" i="1"/>
  <c r="M668" i="1"/>
  <c r="N668" i="1"/>
  <c r="O668" i="1"/>
  <c r="P668" i="1"/>
  <c r="R668" i="1"/>
  <c r="S668" i="1" s="1"/>
  <c r="AA668" i="1"/>
  <c r="A669" i="1"/>
  <c r="B669" i="1"/>
  <c r="C669" i="1"/>
  <c r="D669" i="1"/>
  <c r="X669" i="1" s="1"/>
  <c r="E669" i="1"/>
  <c r="R669" i="1" s="1"/>
  <c r="S669" i="1" s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 s="1"/>
  <c r="AE670" i="1" s="1"/>
  <c r="I670" i="1"/>
  <c r="J670" i="1"/>
  <c r="Z670" i="1" s="1"/>
  <c r="K670" i="1"/>
  <c r="L670" i="1"/>
  <c r="M670" i="1"/>
  <c r="N670" i="1"/>
  <c r="O670" i="1"/>
  <c r="P670" i="1"/>
  <c r="R670" i="1"/>
  <c r="S670" i="1" s="1"/>
  <c r="AA670" i="1"/>
  <c r="A671" i="1"/>
  <c r="B671" i="1"/>
  <c r="C671" i="1"/>
  <c r="D671" i="1"/>
  <c r="X671" i="1" s="1"/>
  <c r="E671" i="1"/>
  <c r="F671" i="1"/>
  <c r="G671" i="1"/>
  <c r="H671" i="1"/>
  <c r="Y671" i="1"/>
  <c r="AE671" i="1" s="1"/>
  <c r="I671" i="1"/>
  <c r="J671" i="1"/>
  <c r="Z671" i="1" s="1"/>
  <c r="K671" i="1"/>
  <c r="L671" i="1"/>
  <c r="M671" i="1"/>
  <c r="N671" i="1"/>
  <c r="O671" i="1"/>
  <c r="P671" i="1"/>
  <c r="R671" i="1"/>
  <c r="S671" i="1" s="1"/>
  <c r="AA671" i="1"/>
  <c r="A672" i="1"/>
  <c r="B672" i="1"/>
  <c r="C672" i="1"/>
  <c r="D672" i="1"/>
  <c r="X672" i="1"/>
  <c r="E672" i="1"/>
  <c r="F672" i="1"/>
  <c r="G672" i="1"/>
  <c r="H672" i="1"/>
  <c r="Y672" i="1" s="1"/>
  <c r="AE672" i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/>
  <c r="E676" i="1"/>
  <c r="F676" i="1"/>
  <c r="G676" i="1"/>
  <c r="H676" i="1"/>
  <c r="Y676" i="1" s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G677" i="1"/>
  <c r="H677" i="1"/>
  <c r="Y677" i="1"/>
  <c r="AE677" i="1" s="1"/>
  <c r="I677" i="1"/>
  <c r="J677" i="1"/>
  <c r="Z677" i="1" s="1"/>
  <c r="AA677" i="1"/>
  <c r="K677" i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/>
  <c r="E679" i="1"/>
  <c r="F679" i="1"/>
  <c r="R679" i="1" s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S679" i="1"/>
  <c r="Z679" i="1"/>
  <c r="AA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/>
  <c r="I680" i="1"/>
  <c r="J680" i="1"/>
  <c r="Z680" i="1" s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F681" i="1"/>
  <c r="R681" i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R682" i="1" s="1"/>
  <c r="F682" i="1"/>
  <c r="G682" i="1"/>
  <c r="H682" i="1"/>
  <c r="Y682" i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S682" i="1"/>
  <c r="A683" i="1"/>
  <c r="B683" i="1"/>
  <c r="C683" i="1"/>
  <c r="D683" i="1"/>
  <c r="X683" i="1" s="1"/>
  <c r="E683" i="1"/>
  <c r="R683" i="1" s="1"/>
  <c r="S683" i="1" s="1"/>
  <c r="F683" i="1"/>
  <c r="G683" i="1"/>
  <c r="H683" i="1"/>
  <c r="Y683" i="1"/>
  <c r="I683" i="1"/>
  <c r="J683" i="1"/>
  <c r="Z683" i="1" s="1"/>
  <c r="AA683" i="1" s="1"/>
  <c r="K683" i="1"/>
  <c r="L683" i="1"/>
  <c r="M683" i="1"/>
  <c r="N683" i="1"/>
  <c r="O683" i="1"/>
  <c r="P683" i="1"/>
  <c r="V683" i="1"/>
  <c r="AE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/>
  <c r="AA684" i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 s="1"/>
  <c r="AA685" i="1" s="1"/>
  <c r="K685" i="1"/>
  <c r="T685" i="1" s="1"/>
  <c r="L685" i="1"/>
  <c r="M685" i="1"/>
  <c r="N685" i="1"/>
  <c r="O685" i="1"/>
  <c r="P685" i="1"/>
  <c r="V685" i="1"/>
  <c r="A686" i="1"/>
  <c r="B686" i="1"/>
  <c r="C686" i="1"/>
  <c r="D686" i="1"/>
  <c r="X686" i="1" s="1"/>
  <c r="E686" i="1"/>
  <c r="R686" i="1" s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S686" i="1"/>
  <c r="A687" i="1"/>
  <c r="B687" i="1"/>
  <c r="C687" i="1"/>
  <c r="D687" i="1" s="1"/>
  <c r="X687" i="1" s="1"/>
  <c r="E687" i="1"/>
  <c r="F687" i="1"/>
  <c r="G687" i="1"/>
  <c r="H687" i="1"/>
  <c r="Y687" i="1" s="1"/>
  <c r="I687" i="1"/>
  <c r="J687" i="1"/>
  <c r="Z687" i="1" s="1"/>
  <c r="AA687" i="1" s="1"/>
  <c r="K687" i="1"/>
  <c r="L687" i="1"/>
  <c r="M687" i="1"/>
  <c r="N687" i="1"/>
  <c r="O687" i="1"/>
  <c r="P687" i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 s="1"/>
  <c r="X689" i="1"/>
  <c r="E689" i="1"/>
  <c r="F689" i="1"/>
  <c r="R689" i="1" s="1"/>
  <c r="S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R690" i="1" s="1"/>
  <c r="S690" i="1" s="1"/>
  <c r="F690" i="1"/>
  <c r="G690" i="1"/>
  <c r="H690" i="1"/>
  <c r="Y690" i="1"/>
  <c r="AE690" i="1" s="1"/>
  <c r="I690" i="1"/>
  <c r="J690" i="1"/>
  <c r="Z690" i="1"/>
  <c r="AA690" i="1" s="1"/>
  <c r="K690" i="1"/>
  <c r="T690" i="1" s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F691" i="1"/>
  <c r="R691" i="1"/>
  <c r="S691" i="1" s="1"/>
  <c r="G691" i="1"/>
  <c r="H691" i="1"/>
  <c r="Y691" i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 s="1"/>
  <c r="E692" i="1"/>
  <c r="R692" i="1" s="1"/>
  <c r="S692" i="1" s="1"/>
  <c r="F692" i="1"/>
  <c r="G692" i="1"/>
  <c r="H692" i="1"/>
  <c r="Y692" i="1"/>
  <c r="AE692" i="1" s="1"/>
  <c r="I692" i="1"/>
  <c r="J692" i="1"/>
  <c r="Z692" i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A694" i="1"/>
  <c r="B694" i="1"/>
  <c r="C694" i="1"/>
  <c r="D694" i="1"/>
  <c r="X694" i="1" s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/>
  <c r="X695" i="1" s="1"/>
  <c r="E695" i="1"/>
  <c r="F695" i="1"/>
  <c r="R695" i="1" s="1"/>
  <c r="S695" i="1" s="1"/>
  <c r="G695" i="1"/>
  <c r="H695" i="1"/>
  <c r="Y695" i="1"/>
  <c r="I695" i="1"/>
  <c r="J695" i="1"/>
  <c r="Z695" i="1" s="1"/>
  <c r="AA695" i="1" s="1"/>
  <c r="K695" i="1"/>
  <c r="L695" i="1"/>
  <c r="M695" i="1"/>
  <c r="N695" i="1"/>
  <c r="O695" i="1"/>
  <c r="P695" i="1"/>
  <c r="AE695" i="1"/>
  <c r="A696" i="1"/>
  <c r="B696" i="1"/>
  <c r="C696" i="1"/>
  <c r="D696" i="1" s="1"/>
  <c r="X696" i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Z699" i="1"/>
  <c r="AA699" i="1" s="1"/>
  <c r="AE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M700" i="1"/>
  <c r="N700" i="1"/>
  <c r="O700" i="1"/>
  <c r="P700" i="1"/>
  <c r="AA700" i="1"/>
  <c r="A701" i="1"/>
  <c r="B701" i="1"/>
  <c r="C701" i="1"/>
  <c r="D701" i="1"/>
  <c r="X701" i="1" s="1"/>
  <c r="E701" i="1"/>
  <c r="F701" i="1"/>
  <c r="R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S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/>
  <c r="E706" i="1"/>
  <c r="F706" i="1"/>
  <c r="G706" i="1"/>
  <c r="H706" i="1"/>
  <c r="Y706" i="1"/>
  <c r="AE706" i="1" s="1"/>
  <c r="I706" i="1"/>
  <c r="J706" i="1"/>
  <c r="Z706" i="1" s="1"/>
  <c r="AA706" i="1" s="1"/>
  <c r="K706" i="1"/>
  <c r="L706" i="1"/>
  <c r="V706" i="1" s="1"/>
  <c r="M706" i="1"/>
  <c r="N706" i="1"/>
  <c r="O706" i="1"/>
  <c r="P706" i="1"/>
  <c r="R706" i="1"/>
  <c r="S706" i="1"/>
  <c r="A707" i="1"/>
  <c r="B707" i="1"/>
  <c r="C707" i="1"/>
  <c r="D707" i="1" s="1"/>
  <c r="X707" i="1" s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 s="1"/>
  <c r="X708" i="1"/>
  <c r="E708" i="1"/>
  <c r="F708" i="1"/>
  <c r="R708" i="1" s="1"/>
  <c r="S708" i="1" s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R709" i="1" s="1"/>
  <c r="S709" i="1" s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V709" i="1"/>
  <c r="A710" i="1"/>
  <c r="B710" i="1"/>
  <c r="C710" i="1"/>
  <c r="D710" i="1" s="1"/>
  <c r="X710" i="1" s="1"/>
  <c r="E710" i="1"/>
  <c r="F710" i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/>
  <c r="AE714" i="1" s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 s="1"/>
  <c r="E715" i="1"/>
  <c r="R715" i="1" s="1"/>
  <c r="S715" i="1" s="1"/>
  <c r="F715" i="1"/>
  <c r="G715" i="1"/>
  <c r="H715" i="1"/>
  <c r="Y715" i="1"/>
  <c r="I715" i="1"/>
  <c r="J715" i="1"/>
  <c r="Z715" i="1" s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/>
  <c r="E716" i="1"/>
  <c r="R716" i="1" s="1"/>
  <c r="S716" i="1"/>
  <c r="F716" i="1"/>
  <c r="G716" i="1"/>
  <c r="H716" i="1"/>
  <c r="Y716" i="1"/>
  <c r="AE716" i="1" s="1"/>
  <c r="I716" i="1"/>
  <c r="J716" i="1"/>
  <c r="Z716" i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 s="1"/>
  <c r="E718" i="1"/>
  <c r="R718" i="1" s="1"/>
  <c r="S718" i="1" s="1"/>
  <c r="F718" i="1"/>
  <c r="G718" i="1"/>
  <c r="H718" i="1"/>
  <c r="Y718" i="1"/>
  <c r="AE718" i="1" s="1"/>
  <c r="I718" i="1"/>
  <c r="J718" i="1"/>
  <c r="K718" i="1"/>
  <c r="T718" i="1" s="1"/>
  <c r="L718" i="1"/>
  <c r="M718" i="1"/>
  <c r="N718" i="1"/>
  <c r="O718" i="1"/>
  <c r="P718" i="1"/>
  <c r="Z718" i="1"/>
  <c r="AA718" i="1" s="1"/>
  <c r="A719" i="1"/>
  <c r="B719" i="1"/>
  <c r="C719" i="1"/>
  <c r="D719" i="1"/>
  <c r="X719" i="1" s="1"/>
  <c r="E719" i="1"/>
  <c r="F719" i="1"/>
  <c r="G719" i="1"/>
  <c r="H719" i="1"/>
  <c r="Y719" i="1" s="1"/>
  <c r="AE719" i="1" s="1"/>
  <c r="I719" i="1"/>
  <c r="J719" i="1"/>
  <c r="K719" i="1"/>
  <c r="T719" i="1" s="1"/>
  <c r="L719" i="1"/>
  <c r="M719" i="1"/>
  <c r="N719" i="1"/>
  <c r="O719" i="1"/>
  <c r="P719" i="1"/>
  <c r="R719" i="1"/>
  <c r="S719" i="1"/>
  <c r="Z719" i="1"/>
  <c r="AA719" i="1" s="1"/>
  <c r="A720" i="1"/>
  <c r="B720" i="1"/>
  <c r="C720" i="1"/>
  <c r="D720" i="1"/>
  <c r="X720" i="1" s="1"/>
  <c r="E720" i="1"/>
  <c r="R720" i="1" s="1"/>
  <c r="S720" i="1" s="1"/>
  <c r="F720" i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G721" i="1"/>
  <c r="H721" i="1"/>
  <c r="Y721" i="1" s="1"/>
  <c r="AE721" i="1"/>
  <c r="I721" i="1"/>
  <c r="J721" i="1"/>
  <c r="K721" i="1"/>
  <c r="L721" i="1"/>
  <c r="M721" i="1"/>
  <c r="N721" i="1"/>
  <c r="O721" i="1"/>
  <c r="P721" i="1"/>
  <c r="Z721" i="1"/>
  <c r="AA721" i="1" s="1"/>
  <c r="AB721" i="1" s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/>
  <c r="X723" i="1" s="1"/>
  <c r="E723" i="1"/>
  <c r="R723" i="1" s="1"/>
  <c r="S723" i="1" s="1"/>
  <c r="F723" i="1"/>
  <c r="G723" i="1"/>
  <c r="H723" i="1"/>
  <c r="Y723" i="1"/>
  <c r="I723" i="1"/>
  <c r="J723" i="1"/>
  <c r="Z723" i="1"/>
  <c r="AA723" i="1" s="1"/>
  <c r="K723" i="1"/>
  <c r="L723" i="1"/>
  <c r="T723" i="1" s="1"/>
  <c r="M723" i="1"/>
  <c r="N723" i="1"/>
  <c r="O723" i="1"/>
  <c r="P723" i="1"/>
  <c r="V723" i="1"/>
  <c r="AE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 s="1"/>
  <c r="I724" i="1"/>
  <c r="J724" i="1"/>
  <c r="Z724" i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AA725" i="1" s="1"/>
  <c r="K725" i="1"/>
  <c r="L725" i="1"/>
  <c r="T725" i="1" s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A727" i="1"/>
  <c r="B727" i="1"/>
  <c r="C727" i="1"/>
  <c r="D727" i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/>
  <c r="S730" i="1"/>
  <c r="G730" i="1"/>
  <c r="H730" i="1"/>
  <c r="Y730" i="1"/>
  <c r="I730" i="1"/>
  <c r="J730" i="1"/>
  <c r="Z730" i="1" s="1"/>
  <c r="AA730" i="1" s="1"/>
  <c r="K730" i="1"/>
  <c r="L730" i="1"/>
  <c r="V730" i="1" s="1"/>
  <c r="M730" i="1"/>
  <c r="N730" i="1"/>
  <c r="O730" i="1"/>
  <c r="P730" i="1"/>
  <c r="AE730" i="1"/>
  <c r="A731" i="1"/>
  <c r="B731" i="1"/>
  <c r="C731" i="1"/>
  <c r="D731" i="1"/>
  <c r="X731" i="1" s="1"/>
  <c r="E731" i="1"/>
  <c r="F731" i="1"/>
  <c r="R731" i="1"/>
  <c r="S731" i="1"/>
  <c r="G731" i="1"/>
  <c r="H731" i="1"/>
  <c r="Y731" i="1"/>
  <c r="AE731" i="1" s="1"/>
  <c r="I731" i="1"/>
  <c r="J731" i="1"/>
  <c r="Z731" i="1" s="1"/>
  <c r="AA731" i="1" s="1"/>
  <c r="K731" i="1"/>
  <c r="L731" i="1"/>
  <c r="M731" i="1"/>
  <c r="N731" i="1"/>
  <c r="O731" i="1"/>
  <c r="P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/>
  <c r="X733" i="1" s="1"/>
  <c r="E733" i="1"/>
  <c r="F733" i="1"/>
  <c r="R733" i="1"/>
  <c r="S733" i="1" s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R734" i="1" s="1"/>
  <c r="S734" i="1" s="1"/>
  <c r="F734" i="1"/>
  <c r="G734" i="1"/>
  <c r="H734" i="1"/>
  <c r="Y734" i="1"/>
  <c r="I734" i="1"/>
  <c r="J734" i="1"/>
  <c r="Z734" i="1" s="1"/>
  <c r="AA734" i="1" s="1"/>
  <c r="K734" i="1"/>
  <c r="L734" i="1"/>
  <c r="V734" i="1" s="1"/>
  <c r="M734" i="1"/>
  <c r="N734" i="1"/>
  <c r="O734" i="1"/>
  <c r="P734" i="1"/>
  <c r="AE734" i="1"/>
  <c r="A735" i="1"/>
  <c r="B735" i="1"/>
  <c r="C735" i="1"/>
  <c r="D735" i="1"/>
  <c r="X735" i="1" s="1"/>
  <c r="E735" i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/>
  <c r="I738" i="1"/>
  <c r="J738" i="1"/>
  <c r="Z738" i="1" s="1"/>
  <c r="AA738" i="1" s="1"/>
  <c r="K738" i="1"/>
  <c r="T738" i="1" s="1"/>
  <c r="AC738" i="1" s="1"/>
  <c r="L738" i="1"/>
  <c r="M738" i="1"/>
  <c r="N738" i="1"/>
  <c r="O738" i="1"/>
  <c r="P738" i="1"/>
  <c r="A739" i="1"/>
  <c r="B739" i="1"/>
  <c r="C739" i="1"/>
  <c r="D739" i="1"/>
  <c r="X739" i="1" s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 s="1"/>
  <c r="X740" i="1"/>
  <c r="E740" i="1"/>
  <c r="F740" i="1"/>
  <c r="R740" i="1" s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R741" i="1" s="1"/>
  <c r="S741" i="1" s="1"/>
  <c r="F741" i="1"/>
  <c r="G741" i="1"/>
  <c r="H741" i="1"/>
  <c r="Y741" i="1" s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/>
  <c r="E743" i="1"/>
  <c r="R743" i="1" s="1"/>
  <c r="S743" i="1" s="1"/>
  <c r="F743" i="1"/>
  <c r="G743" i="1"/>
  <c r="H743" i="1"/>
  <c r="Y743" i="1"/>
  <c r="AE743" i="1" s="1"/>
  <c r="I743" i="1"/>
  <c r="J743" i="1"/>
  <c r="Z743" i="1" s="1"/>
  <c r="AA743" i="1" s="1"/>
  <c r="K743" i="1"/>
  <c r="T743" i="1" s="1"/>
  <c r="AC743" i="1" s="1"/>
  <c r="L743" i="1"/>
  <c r="AD743" i="1"/>
  <c r="M743" i="1"/>
  <c r="N743" i="1"/>
  <c r="O743" i="1"/>
  <c r="P743" i="1"/>
  <c r="A744" i="1"/>
  <c r="B744" i="1"/>
  <c r="C744" i="1"/>
  <c r="D744" i="1"/>
  <c r="X744" i="1" s="1"/>
  <c r="E744" i="1"/>
  <c r="R744" i="1" s="1"/>
  <c r="S744" i="1" s="1"/>
  <c r="F744" i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 s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 s="1"/>
  <c r="X746" i="1"/>
  <c r="E746" i="1"/>
  <c r="F746" i="1"/>
  <c r="G746" i="1"/>
  <c r="H746" i="1"/>
  <c r="Y746" i="1"/>
  <c r="AE746" i="1" s="1"/>
  <c r="I746" i="1"/>
  <c r="J746" i="1"/>
  <c r="Z746" i="1" s="1"/>
  <c r="AA746" i="1" s="1"/>
  <c r="K746" i="1"/>
  <c r="L746" i="1"/>
  <c r="T746" i="1" s="1"/>
  <c r="AC746" i="1"/>
  <c r="AD746" i="1" s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 s="1"/>
  <c r="I747" i="1"/>
  <c r="J747" i="1"/>
  <c r="Z747" i="1" s="1"/>
  <c r="K747" i="1"/>
  <c r="L747" i="1"/>
  <c r="T747" i="1" s="1"/>
  <c r="M747" i="1"/>
  <c r="N747" i="1"/>
  <c r="O747" i="1"/>
  <c r="P747" i="1"/>
  <c r="AA747" i="1"/>
  <c r="A748" i="1"/>
  <c r="B748" i="1"/>
  <c r="C748" i="1"/>
  <c r="D748" i="1"/>
  <c r="X748" i="1" s="1"/>
  <c r="E748" i="1"/>
  <c r="F748" i="1"/>
  <c r="R748" i="1"/>
  <c r="S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 s="1"/>
  <c r="X750" i="1" s="1"/>
  <c r="E750" i="1"/>
  <c r="R750" i="1" s="1"/>
  <c r="S750" i="1" s="1"/>
  <c r="F750" i="1"/>
  <c r="G750" i="1"/>
  <c r="H750" i="1"/>
  <c r="Y750" i="1"/>
  <c r="AE750" i="1"/>
  <c r="I750" i="1"/>
  <c r="J750" i="1"/>
  <c r="Z750" i="1" s="1"/>
  <c r="K750" i="1"/>
  <c r="T750" i="1" s="1"/>
  <c r="AC750" i="1" s="1"/>
  <c r="L750" i="1"/>
  <c r="AD750" i="1"/>
  <c r="M750" i="1"/>
  <c r="N750" i="1"/>
  <c r="O750" i="1"/>
  <c r="P750" i="1"/>
  <c r="AA750" i="1"/>
  <c r="A751" i="1"/>
  <c r="B751" i="1"/>
  <c r="C751" i="1"/>
  <c r="D751" i="1"/>
  <c r="X751" i="1" s="1"/>
  <c r="E751" i="1"/>
  <c r="F751" i="1"/>
  <c r="R751" i="1"/>
  <c r="S751" i="1" s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R753" i="1" s="1"/>
  <c r="S753" i="1" s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/>
  <c r="E754" i="1"/>
  <c r="F754" i="1"/>
  <c r="G754" i="1"/>
  <c r="H754" i="1"/>
  <c r="Y754" i="1" s="1"/>
  <c r="AE754" i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 s="1"/>
  <c r="E755" i="1"/>
  <c r="F755" i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A758" i="1"/>
  <c r="B758" i="1"/>
  <c r="C758" i="1"/>
  <c r="D758" i="1" s="1"/>
  <c r="X758" i="1"/>
  <c r="E758" i="1"/>
  <c r="F758" i="1"/>
  <c r="G758" i="1"/>
  <c r="H758" i="1"/>
  <c r="Y758" i="1"/>
  <c r="AE758" i="1" s="1"/>
  <c r="I758" i="1"/>
  <c r="J758" i="1"/>
  <c r="K758" i="1"/>
  <c r="L758" i="1"/>
  <c r="T758" i="1" s="1"/>
  <c r="AC758" i="1" s="1"/>
  <c r="AD758" i="1" s="1"/>
  <c r="M758" i="1"/>
  <c r="N758" i="1"/>
  <c r="O758" i="1"/>
  <c r="P758" i="1"/>
  <c r="R758" i="1"/>
  <c r="S758" i="1" s="1"/>
  <c r="Z758" i="1"/>
  <c r="AA758" i="1" s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 s="1"/>
  <c r="X760" i="1" s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I761" i="1"/>
  <c r="J761" i="1"/>
  <c r="K761" i="1"/>
  <c r="L761" i="1"/>
  <c r="T761" i="1" s="1"/>
  <c r="AC761" i="1" s="1"/>
  <c r="AD761" i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/>
  <c r="AA763" i="1" s="1"/>
  <c r="K763" i="1"/>
  <c r="L763" i="1"/>
  <c r="T763" i="1" s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 s="1"/>
  <c r="AE764" i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A765" i="1"/>
  <c r="B765" i="1"/>
  <c r="C765" i="1"/>
  <c r="D765" i="1" s="1"/>
  <c r="X765" i="1" s="1"/>
  <c r="E765" i="1"/>
  <c r="F765" i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 s="1"/>
  <c r="AC768" i="1" s="1"/>
  <c r="AD768" i="1" s="1"/>
  <c r="M768" i="1"/>
  <c r="N768" i="1"/>
  <c r="O768" i="1"/>
  <c r="P768" i="1"/>
  <c r="R768" i="1"/>
  <c r="S768" i="1" s="1"/>
  <c r="Z768" i="1"/>
  <c r="AA768" i="1" s="1"/>
  <c r="A769" i="1"/>
  <c r="B769" i="1"/>
  <c r="C769" i="1"/>
  <c r="D769" i="1" s="1"/>
  <c r="X769" i="1" s="1"/>
  <c r="E769" i="1"/>
  <c r="F769" i="1"/>
  <c r="R769" i="1" s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R772" i="1" s="1"/>
  <c r="S772" i="1" s="1"/>
  <c r="F772" i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Z775" i="1"/>
  <c r="AA775" i="1" s="1"/>
  <c r="A776" i="1"/>
  <c r="B776" i="1"/>
  <c r="C776" i="1"/>
  <c r="D776" i="1" s="1"/>
  <c r="X776" i="1" s="1"/>
  <c r="E776" i="1"/>
  <c r="F776" i="1"/>
  <c r="G776" i="1"/>
  <c r="H776" i="1"/>
  <c r="Y776" i="1" s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/>
  <c r="E777" i="1"/>
  <c r="F777" i="1"/>
  <c r="R777" i="1"/>
  <c r="S777" i="1" s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Z778" i="1"/>
  <c r="AA778" i="1" s="1"/>
  <c r="A779" i="1"/>
  <c r="B779" i="1"/>
  <c r="C779" i="1"/>
  <c r="D779" i="1" s="1"/>
  <c r="X779" i="1" s="1"/>
  <c r="E779" i="1"/>
  <c r="F779" i="1"/>
  <c r="G779" i="1"/>
  <c r="H779" i="1"/>
  <c r="Y779" i="1" s="1"/>
  <c r="AE779" i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/>
  <c r="E780" i="1"/>
  <c r="F780" i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 s="1"/>
  <c r="X781" i="1" s="1"/>
  <c r="E781" i="1"/>
  <c r="R781" i="1" s="1"/>
  <c r="S781" i="1" s="1"/>
  <c r="F781" i="1"/>
  <c r="G781" i="1"/>
  <c r="H781" i="1"/>
  <c r="Y781" i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 s="1"/>
  <c r="AC783" i="1" s="1"/>
  <c r="AD783" i="1"/>
  <c r="M783" i="1"/>
  <c r="N783" i="1"/>
  <c r="O783" i="1"/>
  <c r="P783" i="1"/>
  <c r="R783" i="1"/>
  <c r="S783" i="1" s="1"/>
  <c r="Z783" i="1"/>
  <c r="AA783" i="1" s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 s="1"/>
  <c r="AE784" i="1" s="1"/>
  <c r="I784" i="1"/>
  <c r="J784" i="1"/>
  <c r="Z784" i="1" s="1"/>
  <c r="AA784" i="1" s="1"/>
  <c r="K784" i="1"/>
  <c r="T784" i="1" s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 s="1"/>
  <c r="AE785" i="1" s="1"/>
  <c r="I785" i="1"/>
  <c r="J785" i="1"/>
  <c r="K785" i="1"/>
  <c r="L785" i="1"/>
  <c r="T785" i="1" s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 s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 s="1"/>
  <c r="E787" i="1"/>
  <c r="R787" i="1" s="1"/>
  <c r="S787" i="1" s="1"/>
  <c r="F787" i="1"/>
  <c r="G787" i="1"/>
  <c r="H787" i="1"/>
  <c r="Y787" i="1"/>
  <c r="AE787" i="1" s="1"/>
  <c r="I787" i="1"/>
  <c r="J787" i="1"/>
  <c r="Z787" i="1" s="1"/>
  <c r="AA787" i="1" s="1"/>
  <c r="K787" i="1"/>
  <c r="T787" i="1" s="1"/>
  <c r="U787" i="1" s="1"/>
  <c r="L787" i="1"/>
  <c r="M787" i="1"/>
  <c r="N787" i="1"/>
  <c r="O787" i="1"/>
  <c r="P787" i="1"/>
  <c r="A788" i="1"/>
  <c r="B788" i="1"/>
  <c r="C788" i="1"/>
  <c r="D788" i="1"/>
  <c r="X788" i="1"/>
  <c r="E788" i="1"/>
  <c r="F788" i="1"/>
  <c r="R788" i="1" s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 s="1"/>
  <c r="X791" i="1" s="1"/>
  <c r="E791" i="1"/>
  <c r="F791" i="1"/>
  <c r="R791" i="1" s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/>
  <c r="X792" i="1" s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A793" i="1"/>
  <c r="B793" i="1"/>
  <c r="C793" i="1"/>
  <c r="D793" i="1"/>
  <c r="X793" i="1" s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 s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/>
  <c r="A795" i="1"/>
  <c r="B795" i="1"/>
  <c r="C795" i="1"/>
  <c r="D795" i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/>
  <c r="X798" i="1" s="1"/>
  <c r="E798" i="1"/>
  <c r="F798" i="1"/>
  <c r="G798" i="1"/>
  <c r="H798" i="1"/>
  <c r="Y798" i="1" s="1"/>
  <c r="AE798" i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R799" i="1" s="1"/>
  <c r="S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/>
  <c r="X801" i="1" s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/>
  <c r="X803" i="1" s="1"/>
  <c r="E803" i="1"/>
  <c r="F803" i="1"/>
  <c r="R803" i="1" s="1"/>
  <c r="S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/>
  <c r="X805" i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/>
  <c r="X806" i="1" s="1"/>
  <c r="E806" i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F807" i="1"/>
  <c r="R807" i="1" s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 s="1"/>
  <c r="X809" i="1" s="1"/>
  <c r="E809" i="1"/>
  <c r="F809" i="1"/>
  <c r="G809" i="1"/>
  <c r="H809" i="1"/>
  <c r="Y809" i="1" s="1"/>
  <c r="AE809" i="1" s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 s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A811" i="1"/>
  <c r="B811" i="1"/>
  <c r="C811" i="1"/>
  <c r="D811" i="1" s="1"/>
  <c r="X811" i="1"/>
  <c r="E811" i="1"/>
  <c r="F811" i="1"/>
  <c r="R811" i="1" s="1"/>
  <c r="S811" i="1" s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 s="1"/>
  <c r="X814" i="1"/>
  <c r="E814" i="1"/>
  <c r="F814" i="1"/>
  <c r="G814" i="1"/>
  <c r="H814" i="1"/>
  <c r="Y814" i="1" s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A817" i="1"/>
  <c r="B817" i="1"/>
  <c r="C817" i="1"/>
  <c r="D817" i="1" s="1"/>
  <c r="X817" i="1" s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 s="1"/>
  <c r="X819" i="1" s="1"/>
  <c r="E819" i="1"/>
  <c r="F819" i="1"/>
  <c r="R819" i="1" s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 s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 s="1"/>
  <c r="A822" i="1"/>
  <c r="B822" i="1"/>
  <c r="C822" i="1"/>
  <c r="D822" i="1" s="1"/>
  <c r="X822" i="1" s="1"/>
  <c r="E822" i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AB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/>
  <c r="E824" i="1"/>
  <c r="F824" i="1"/>
  <c r="R824" i="1" s="1"/>
  <c r="S824" i="1"/>
  <c r="G824" i="1"/>
  <c r="H824" i="1"/>
  <c r="Y824" i="1" s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/>
  <c r="E825" i="1"/>
  <c r="F825" i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R828" i="1" s="1"/>
  <c r="S828" i="1" s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/>
  <c r="S832" i="1" s="1"/>
  <c r="G832" i="1"/>
  <c r="H832" i="1"/>
  <c r="Y832" i="1" s="1"/>
  <c r="AE832" i="1" s="1"/>
  <c r="I832" i="1"/>
  <c r="J832" i="1"/>
  <c r="Z832" i="1" s="1"/>
  <c r="AA832" i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 s="1"/>
  <c r="S833" i="1" s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R834" i="1" s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 s="1"/>
  <c r="AA836" i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 s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R839" i="1" s="1"/>
  <c r="F839" i="1"/>
  <c r="G839" i="1"/>
  <c r="H839" i="1"/>
  <c r="Y839" i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 s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R841" i="1" s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 s="1"/>
  <c r="S844" i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R849" i="1" s="1"/>
  <c r="S849" i="1" s="1"/>
  <c r="F849" i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R851" i="1" s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R853" i="1" s="1"/>
  <c r="S853" i="1" s="1"/>
  <c r="F853" i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R854" i="1" s="1"/>
  <c r="S854" i="1" s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/>
  <c r="G856" i="1"/>
  <c r="H856" i="1"/>
  <c r="Y856" i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R858" i="1" s="1"/>
  <c r="S858" i="1" s="1"/>
  <c r="G858" i="1"/>
  <c r="H858" i="1"/>
  <c r="Y858" i="1" s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/>
  <c r="X859" i="1" s="1"/>
  <c r="E859" i="1"/>
  <c r="F859" i="1"/>
  <c r="G859" i="1"/>
  <c r="H859" i="1"/>
  <c r="Y859" i="1" s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R861" i="1" s="1"/>
  <c r="S861" i="1" s="1"/>
  <c r="F861" i="1"/>
  <c r="G861" i="1"/>
  <c r="H861" i="1"/>
  <c r="Y861" i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Z862" i="1" s="1"/>
  <c r="AA862" i="1" s="1"/>
  <c r="AB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/>
  <c r="E864" i="1"/>
  <c r="F864" i="1"/>
  <c r="G864" i="1"/>
  <c r="H864" i="1"/>
  <c r="Y864" i="1" s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/>
  <c r="S865" i="1" s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/>
  <c r="AF871" i="1" s="1"/>
  <c r="AG871" i="1" s="1"/>
  <c r="AH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 s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 s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 s="1"/>
  <c r="AE878" i="1"/>
  <c r="I878" i="1"/>
  <c r="J878" i="1"/>
  <c r="Z878" i="1" s="1"/>
  <c r="K878" i="1"/>
  <c r="L878" i="1"/>
  <c r="M878" i="1"/>
  <c r="N878" i="1"/>
  <c r="O878" i="1"/>
  <c r="P878" i="1"/>
  <c r="AA878" i="1"/>
  <c r="A879" i="1"/>
  <c r="B879" i="1"/>
  <c r="C879" i="1"/>
  <c r="D879" i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 s="1"/>
  <c r="AA880" i="1"/>
  <c r="K880" i="1"/>
  <c r="L880" i="1"/>
  <c r="T880" i="1" s="1"/>
  <c r="M880" i="1"/>
  <c r="N880" i="1"/>
  <c r="O880" i="1"/>
  <c r="P880" i="1"/>
  <c r="A881" i="1"/>
  <c r="B881" i="1"/>
  <c r="C881" i="1"/>
  <c r="D881" i="1"/>
  <c r="X881" i="1" s="1"/>
  <c r="E881" i="1"/>
  <c r="R881" i="1" s="1"/>
  <c r="S881" i="1" s="1"/>
  <c r="F881" i="1"/>
  <c r="G881" i="1"/>
  <c r="H881" i="1"/>
  <c r="Y881" i="1"/>
  <c r="AE881" i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R882" i="1" s="1"/>
  <c r="G882" i="1"/>
  <c r="H882" i="1"/>
  <c r="Y882" i="1" s="1"/>
  <c r="AE882" i="1" s="1"/>
  <c r="I882" i="1"/>
  <c r="J882" i="1"/>
  <c r="K882" i="1"/>
  <c r="T882" i="1" s="1"/>
  <c r="U882" i="1" s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R883" i="1" s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R884" i="1" s="1"/>
  <c r="S884" i="1" s="1"/>
  <c r="G884" i="1"/>
  <c r="H884" i="1"/>
  <c r="Y884" i="1" s="1"/>
  <c r="AE884" i="1" s="1"/>
  <c r="I884" i="1"/>
  <c r="J884" i="1"/>
  <c r="Z884" i="1" s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R885" i="1" s="1"/>
  <c r="S885" i="1" s="1"/>
  <c r="F885" i="1"/>
  <c r="G885" i="1"/>
  <c r="H885" i="1"/>
  <c r="Y885" i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 s="1"/>
  <c r="E887" i="1"/>
  <c r="F887" i="1"/>
  <c r="G887" i="1"/>
  <c r="H887" i="1"/>
  <c r="Y887" i="1" s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 s="1"/>
  <c r="E888" i="1"/>
  <c r="F888" i="1"/>
  <c r="R888" i="1" s="1"/>
  <c r="S888" i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/>
  <c r="E890" i="1"/>
  <c r="F890" i="1"/>
  <c r="G890" i="1"/>
  <c r="H890" i="1"/>
  <c r="Y890" i="1" s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/>
  <c r="E894" i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/>
  <c r="AE896" i="1" s="1"/>
  <c r="AF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 s="1"/>
  <c r="S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R898" i="1" s="1"/>
  <c r="F898" i="1"/>
  <c r="G898" i="1"/>
  <c r="H898" i="1"/>
  <c r="Y898" i="1"/>
  <c r="AE898" i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 s="1"/>
  <c r="X899" i="1" s="1"/>
  <c r="E899" i="1"/>
  <c r="F899" i="1"/>
  <c r="R899" i="1" s="1"/>
  <c r="G899" i="1"/>
  <c r="H899" i="1"/>
  <c r="Y899" i="1" s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 s="1"/>
  <c r="X900" i="1" s="1"/>
  <c r="E900" i="1"/>
  <c r="F900" i="1"/>
  <c r="R900" i="1"/>
  <c r="S900" i="1" s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 s="1"/>
  <c r="X903" i="1"/>
  <c r="E903" i="1"/>
  <c r="F903" i="1"/>
  <c r="R903" i="1" s="1"/>
  <c r="G903" i="1"/>
  <c r="H903" i="1"/>
  <c r="Y903" i="1" s="1"/>
  <c r="AE903" i="1" s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 s="1"/>
  <c r="X904" i="1" s="1"/>
  <c r="E904" i="1"/>
  <c r="F904" i="1"/>
  <c r="R904" i="1"/>
  <c r="S904" i="1" s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/>
  <c r="E906" i="1"/>
  <c r="F906" i="1"/>
  <c r="G906" i="1"/>
  <c r="H906" i="1"/>
  <c r="Y906" i="1"/>
  <c r="AE906" i="1" s="1"/>
  <c r="I906" i="1"/>
  <c r="J906" i="1"/>
  <c r="Z906" i="1" s="1"/>
  <c r="AA906" i="1" s="1"/>
  <c r="K906" i="1"/>
  <c r="L906" i="1"/>
  <c r="V906" i="1" s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R908" i="1" s="1"/>
  <c r="S908" i="1" s="1"/>
  <c r="F908" i="1"/>
  <c r="G908" i="1"/>
  <c r="H908" i="1"/>
  <c r="Y908" i="1" s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 s="1"/>
  <c r="AE909" i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G911" i="1"/>
  <c r="H911" i="1"/>
  <c r="Y911" i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 s="1"/>
  <c r="G912" i="1"/>
  <c r="H912" i="1"/>
  <c r="Y912" i="1"/>
  <c r="AE912" i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/>
  <c r="E913" i="1"/>
  <c r="R913" i="1" s="1"/>
  <c r="S913" i="1" s="1"/>
  <c r="F913" i="1"/>
  <c r="G913" i="1"/>
  <c r="H913" i="1"/>
  <c r="Y913" i="1" s="1"/>
  <c r="AE913" i="1"/>
  <c r="I913" i="1"/>
  <c r="J913" i="1"/>
  <c r="Z913" i="1" s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R914" i="1" s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R918" i="1" s="1"/>
  <c r="S918" i="1" s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T921" i="1" s="1"/>
  <c r="AC921" i="1" s="1"/>
  <c r="AD921" i="1" s="1"/>
  <c r="L921" i="1"/>
  <c r="M921" i="1"/>
  <c r="N921" i="1"/>
  <c r="O921" i="1"/>
  <c r="P921" i="1"/>
  <c r="A922" i="1"/>
  <c r="B922" i="1"/>
  <c r="C922" i="1"/>
  <c r="D922" i="1"/>
  <c r="X922" i="1" s="1"/>
  <c r="E922" i="1"/>
  <c r="F922" i="1"/>
  <c r="G922" i="1"/>
  <c r="H922" i="1"/>
  <c r="Y922" i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G924" i="1"/>
  <c r="H924" i="1"/>
  <c r="Y924" i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/>
  <c r="I925" i="1"/>
  <c r="J925" i="1"/>
  <c r="Z925" i="1" s="1"/>
  <c r="AA925" i="1" s="1"/>
  <c r="K925" i="1"/>
  <c r="L925" i="1"/>
  <c r="V925" i="1" s="1"/>
  <c r="M925" i="1"/>
  <c r="N925" i="1"/>
  <c r="O925" i="1"/>
  <c r="P925" i="1"/>
  <c r="A926" i="1"/>
  <c r="B926" i="1"/>
  <c r="C926" i="1"/>
  <c r="D926" i="1"/>
  <c r="X926" i="1" s="1"/>
  <c r="E926" i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F928" i="1"/>
  <c r="R928" i="1"/>
  <c r="S928" i="1" s="1"/>
  <c r="G928" i="1"/>
  <c r="H928" i="1"/>
  <c r="Y928" i="1" s="1"/>
  <c r="AE928" i="1" s="1"/>
  <c r="I928" i="1"/>
  <c r="J928" i="1"/>
  <c r="Z928" i="1"/>
  <c r="AA928" i="1"/>
  <c r="K928" i="1"/>
  <c r="L928" i="1"/>
  <c r="T928" i="1" s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/>
  <c r="G929" i="1"/>
  <c r="H929" i="1"/>
  <c r="Y929" i="1" s="1"/>
  <c r="AE929" i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/>
  <c r="X930" i="1"/>
  <c r="E930" i="1"/>
  <c r="R930" i="1" s="1"/>
  <c r="F930" i="1"/>
  <c r="G930" i="1"/>
  <c r="H930" i="1"/>
  <c r="Y930" i="1"/>
  <c r="AE930" i="1"/>
  <c r="I930" i="1"/>
  <c r="J930" i="1"/>
  <c r="Z930" i="1" s="1"/>
  <c r="AA930" i="1" s="1"/>
  <c r="AB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R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F932" i="1"/>
  <c r="R932" i="1"/>
  <c r="S932" i="1" s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/>
  <c r="G933" i="1"/>
  <c r="H933" i="1"/>
  <c r="Y933" i="1" s="1"/>
  <c r="AE933" i="1" s="1"/>
  <c r="I933" i="1"/>
  <c r="J933" i="1"/>
  <c r="Z933" i="1" s="1"/>
  <c r="AA933" i="1"/>
  <c r="K933" i="1"/>
  <c r="L933" i="1"/>
  <c r="V933" i="1" s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 s="1"/>
  <c r="G936" i="1"/>
  <c r="H936" i="1"/>
  <c r="Y936" i="1" s="1"/>
  <c r="AE936" i="1" s="1"/>
  <c r="I936" i="1"/>
  <c r="J936" i="1"/>
  <c r="Z936" i="1"/>
  <c r="AA936" i="1" s="1"/>
  <c r="K936" i="1"/>
  <c r="L936" i="1"/>
  <c r="T936" i="1" s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R940" i="1" s="1"/>
  <c r="S940" i="1" s="1"/>
  <c r="F940" i="1"/>
  <c r="G940" i="1"/>
  <c r="H940" i="1"/>
  <c r="Y940" i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 s="1"/>
  <c r="AE941" i="1"/>
  <c r="I941" i="1"/>
  <c r="J941" i="1"/>
  <c r="Z941" i="1" s="1"/>
  <c r="K941" i="1"/>
  <c r="L941" i="1"/>
  <c r="M941" i="1"/>
  <c r="N941" i="1"/>
  <c r="O941" i="1"/>
  <c r="P941" i="1"/>
  <c r="AA941" i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G943" i="1"/>
  <c r="H943" i="1"/>
  <c r="Y943" i="1" s="1"/>
  <c r="AE943" i="1" s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/>
  <c r="X944" i="1" s="1"/>
  <c r="E944" i="1"/>
  <c r="F944" i="1"/>
  <c r="R944" i="1"/>
  <c r="S944" i="1" s="1"/>
  <c r="G944" i="1"/>
  <c r="H944" i="1"/>
  <c r="Y944" i="1"/>
  <c r="AE944" i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 s="1"/>
  <c r="G945" i="1"/>
  <c r="H945" i="1"/>
  <c r="Y945" i="1" s="1"/>
  <c r="AE945" i="1"/>
  <c r="I945" i="1"/>
  <c r="J945" i="1"/>
  <c r="Z945" i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S946" i="1" s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AA947" i="1" s="1"/>
  <c r="AB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 s="1"/>
  <c r="G948" i="1"/>
  <c r="H948" i="1"/>
  <c r="Y948" i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/>
  <c r="E953" i="1"/>
  <c r="R953" i="1" s="1"/>
  <c r="F953" i="1"/>
  <c r="G953" i="1"/>
  <c r="H953" i="1"/>
  <c r="Y953" i="1" s="1"/>
  <c r="AE953" i="1" s="1"/>
  <c r="I953" i="1"/>
  <c r="J953" i="1"/>
  <c r="Z953" i="1" s="1"/>
  <c r="K953" i="1"/>
  <c r="L953" i="1"/>
  <c r="M953" i="1"/>
  <c r="N953" i="1"/>
  <c r="O953" i="1"/>
  <c r="P953" i="1"/>
  <c r="AA953" i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R955" i="1" s="1"/>
  <c r="S955" i="1" s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V955" i="1" s="1"/>
  <c r="M955" i="1"/>
  <c r="N955" i="1"/>
  <c r="O955" i="1"/>
  <c r="P955" i="1"/>
  <c r="A956" i="1"/>
  <c r="B956" i="1"/>
  <c r="C956" i="1"/>
  <c r="D956" i="1"/>
  <c r="X956" i="1" s="1"/>
  <c r="E956" i="1"/>
  <c r="R956" i="1" s="1"/>
  <c r="S956" i="1" s="1"/>
  <c r="F956" i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 s="1"/>
  <c r="E958" i="1"/>
  <c r="R958" i="1" s="1"/>
  <c r="S958" i="1" s="1"/>
  <c r="F958" i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/>
  <c r="AE960" i="1" s="1"/>
  <c r="I960" i="1"/>
  <c r="J960" i="1"/>
  <c r="Z960" i="1"/>
  <c r="AA960" i="1" s="1"/>
  <c r="K960" i="1"/>
  <c r="L960" i="1"/>
  <c r="V960" i="1" s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/>
  <c r="G961" i="1"/>
  <c r="H961" i="1"/>
  <c r="Y961" i="1"/>
  <c r="AE961" i="1"/>
  <c r="I961" i="1"/>
  <c r="J961" i="1"/>
  <c r="K961" i="1"/>
  <c r="L961" i="1"/>
  <c r="T961" i="1" s="1"/>
  <c r="U961" i="1" s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 s="1"/>
  <c r="S962" i="1" s="1"/>
  <c r="G962" i="1"/>
  <c r="H962" i="1"/>
  <c r="Y962" i="1" s="1"/>
  <c r="AE962" i="1" s="1"/>
  <c r="I962" i="1"/>
  <c r="J962" i="1"/>
  <c r="Z962" i="1" s="1"/>
  <c r="K962" i="1"/>
  <c r="L962" i="1"/>
  <c r="V962" i="1" s="1"/>
  <c r="M962" i="1"/>
  <c r="N962" i="1"/>
  <c r="O962" i="1"/>
  <c r="P962" i="1"/>
  <c r="AA962" i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I963" i="1"/>
  <c r="J963" i="1"/>
  <c r="K963" i="1"/>
  <c r="L963" i="1"/>
  <c r="T963" i="1" s="1"/>
  <c r="U963" i="1" s="1"/>
  <c r="V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/>
  <c r="AE964" i="1" s="1"/>
  <c r="I964" i="1"/>
  <c r="J964" i="1"/>
  <c r="K964" i="1"/>
  <c r="L964" i="1"/>
  <c r="V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R965" i="1" s="1"/>
  <c r="S965" i="1" s="1"/>
  <c r="F965" i="1"/>
  <c r="G965" i="1"/>
  <c r="H965" i="1"/>
  <c r="Y965" i="1"/>
  <c r="AE965" i="1" s="1"/>
  <c r="I965" i="1"/>
  <c r="J965" i="1"/>
  <c r="K965" i="1"/>
  <c r="L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 s="1"/>
  <c r="G966" i="1"/>
  <c r="H966" i="1"/>
  <c r="Y966" i="1" s="1"/>
  <c r="AE966" i="1" s="1"/>
  <c r="I966" i="1"/>
  <c r="J966" i="1"/>
  <c r="K966" i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/>
  <c r="X967" i="1" s="1"/>
  <c r="E967" i="1"/>
  <c r="F967" i="1"/>
  <c r="R967" i="1" s="1"/>
  <c r="S967" i="1" s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/>
  <c r="AE968" i="1" s="1"/>
  <c r="AF968" i="1" s="1"/>
  <c r="I968" i="1"/>
  <c r="J968" i="1"/>
  <c r="Z968" i="1"/>
  <c r="AA968" i="1" s="1"/>
  <c r="K968" i="1"/>
  <c r="T968" i="1"/>
  <c r="U968" i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/>
  <c r="X970" i="1" s="1"/>
  <c r="E970" i="1"/>
  <c r="F970" i="1"/>
  <c r="R970" i="1" s="1"/>
  <c r="S970" i="1"/>
  <c r="G970" i="1"/>
  <c r="H970" i="1"/>
  <c r="Y970" i="1"/>
  <c r="AE970" i="1" s="1"/>
  <c r="I970" i="1"/>
  <c r="J970" i="1"/>
  <c r="Z970" i="1" s="1"/>
  <c r="AA970" i="1" s="1"/>
  <c r="AB970" i="1" s="1"/>
  <c r="K970" i="1"/>
  <c r="L970" i="1"/>
  <c r="T970" i="1" s="1"/>
  <c r="U970" i="1" s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 s="1"/>
  <c r="I971" i="1"/>
  <c r="J971" i="1"/>
  <c r="Z971" i="1" s="1"/>
  <c r="AA971" i="1" s="1"/>
  <c r="K971" i="1"/>
  <c r="T971" i="1" s="1"/>
  <c r="L971" i="1"/>
  <c r="M971" i="1"/>
  <c r="N971" i="1"/>
  <c r="O971" i="1"/>
  <c r="P971" i="1"/>
  <c r="A972" i="1"/>
  <c r="B972" i="1"/>
  <c r="C972" i="1"/>
  <c r="D972" i="1" s="1"/>
  <c r="X972" i="1"/>
  <c r="E972" i="1"/>
  <c r="F972" i="1"/>
  <c r="G972" i="1"/>
  <c r="H972" i="1"/>
  <c r="Y972" i="1" s="1"/>
  <c r="AE972" i="1" s="1"/>
  <c r="I972" i="1"/>
  <c r="J972" i="1"/>
  <c r="K972" i="1"/>
  <c r="L972" i="1"/>
  <c r="V972" i="1" s="1"/>
  <c r="M972" i="1"/>
  <c r="N972" i="1"/>
  <c r="O972" i="1"/>
  <c r="P972" i="1"/>
  <c r="T972" i="1"/>
  <c r="U972" i="1" s="1"/>
  <c r="Z972" i="1"/>
  <c r="AA972" i="1" s="1"/>
  <c r="A973" i="1"/>
  <c r="B973" i="1"/>
  <c r="C973" i="1"/>
  <c r="D973" i="1" s="1"/>
  <c r="X973" i="1"/>
  <c r="E973" i="1"/>
  <c r="R973" i="1" s="1"/>
  <c r="S973" i="1" s="1"/>
  <c r="F973" i="1"/>
  <c r="G973" i="1"/>
  <c r="H973" i="1"/>
  <c r="Y973" i="1" s="1"/>
  <c r="AE973" i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G974" i="1"/>
  <c r="H974" i="1"/>
  <c r="Y974" i="1" s="1"/>
  <c r="AE974" i="1" s="1"/>
  <c r="AF974" i="1" s="1"/>
  <c r="AG974" i="1" s="1"/>
  <c r="AH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 s="1"/>
  <c r="AB974" i="1" s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 s="1"/>
  <c r="K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R976" i="1" s="1"/>
  <c r="G976" i="1"/>
  <c r="H976" i="1"/>
  <c r="Y976" i="1" s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A977" i="1"/>
  <c r="B977" i="1"/>
  <c r="C977" i="1"/>
  <c r="D977" i="1" s="1"/>
  <c r="X977" i="1" s="1"/>
  <c r="E977" i="1"/>
  <c r="F977" i="1"/>
  <c r="G977" i="1"/>
  <c r="H977" i="1"/>
  <c r="Y977" i="1" s="1"/>
  <c r="AE977" i="1"/>
  <c r="I977" i="1"/>
  <c r="J977" i="1"/>
  <c r="K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G978" i="1"/>
  <c r="H978" i="1"/>
  <c r="Y978" i="1" s="1"/>
  <c r="AE978" i="1" s="1"/>
  <c r="I978" i="1"/>
  <c r="J978" i="1"/>
  <c r="Z978" i="1" s="1"/>
  <c r="K978" i="1"/>
  <c r="L978" i="1"/>
  <c r="V978" i="1" s="1"/>
  <c r="M978" i="1"/>
  <c r="N978" i="1"/>
  <c r="O978" i="1"/>
  <c r="P978" i="1"/>
  <c r="AA978" i="1"/>
  <c r="AB978" i="1" s="1"/>
  <c r="A979" i="1"/>
  <c r="B979" i="1"/>
  <c r="C979" i="1"/>
  <c r="D979" i="1"/>
  <c r="X979" i="1" s="1"/>
  <c r="E979" i="1"/>
  <c r="F979" i="1"/>
  <c r="R979" i="1" s="1"/>
  <c r="G979" i="1"/>
  <c r="H979" i="1"/>
  <c r="Y979" i="1"/>
  <c r="AE979" i="1" s="1"/>
  <c r="I979" i="1"/>
  <c r="J979" i="1"/>
  <c r="Z979" i="1" s="1"/>
  <c r="AA979" i="1" s="1"/>
  <c r="K979" i="1"/>
  <c r="L979" i="1"/>
  <c r="V979" i="1" s="1"/>
  <c r="M979" i="1"/>
  <c r="N979" i="1"/>
  <c r="O979" i="1"/>
  <c r="P979" i="1"/>
  <c r="T979" i="1"/>
  <c r="U979" i="1" s="1"/>
  <c r="A980" i="1"/>
  <c r="B980" i="1"/>
  <c r="C980" i="1"/>
  <c r="D980" i="1"/>
  <c r="X980" i="1" s="1"/>
  <c r="E980" i="1"/>
  <c r="F980" i="1"/>
  <c r="R980" i="1" s="1"/>
  <c r="S980" i="1" s="1"/>
  <c r="G980" i="1"/>
  <c r="H980" i="1"/>
  <c r="Y980" i="1"/>
  <c r="AE980" i="1"/>
  <c r="I980" i="1"/>
  <c r="J980" i="1"/>
  <c r="K980" i="1"/>
  <c r="T980" i="1" s="1"/>
  <c r="U980" i="1" s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/>
  <c r="I981" i="1"/>
  <c r="J981" i="1"/>
  <c r="K981" i="1"/>
  <c r="L981" i="1"/>
  <c r="V981" i="1" s="1"/>
  <c r="M981" i="1"/>
  <c r="N981" i="1"/>
  <c r="O981" i="1"/>
  <c r="P981" i="1"/>
  <c r="T981" i="1"/>
  <c r="U981" i="1" s="1"/>
  <c r="Z981" i="1"/>
  <c r="AA981" i="1" s="1"/>
  <c r="A982" i="1"/>
  <c r="B982" i="1"/>
  <c r="C982" i="1"/>
  <c r="D982" i="1"/>
  <c r="X982" i="1"/>
  <c r="E982" i="1"/>
  <c r="F982" i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 s="1"/>
  <c r="G983" i="1"/>
  <c r="H983" i="1"/>
  <c r="Y983" i="1"/>
  <c r="AE983" i="1"/>
  <c r="I983" i="1"/>
  <c r="J983" i="1"/>
  <c r="Z983" i="1" s="1"/>
  <c r="AA983" i="1" s="1"/>
  <c r="K983" i="1"/>
  <c r="L983" i="1"/>
  <c r="V983" i="1"/>
  <c r="M983" i="1"/>
  <c r="N983" i="1"/>
  <c r="O983" i="1"/>
  <c r="P983" i="1"/>
  <c r="T983" i="1"/>
  <c r="U983" i="1" s="1"/>
  <c r="A984" i="1"/>
  <c r="B984" i="1"/>
  <c r="C984" i="1"/>
  <c r="D984" i="1"/>
  <c r="X984" i="1"/>
  <c r="E984" i="1"/>
  <c r="R984" i="1" s="1"/>
  <c r="S984" i="1" s="1"/>
  <c r="F984" i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/>
  <c r="E985" i="1"/>
  <c r="F985" i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 s="1"/>
  <c r="X986" i="1"/>
  <c r="E986" i="1"/>
  <c r="F986" i="1"/>
  <c r="G986" i="1"/>
  <c r="H986" i="1"/>
  <c r="Y986" i="1" s="1"/>
  <c r="AE986" i="1" s="1"/>
  <c r="I986" i="1"/>
  <c r="J986" i="1"/>
  <c r="K986" i="1"/>
  <c r="L986" i="1"/>
  <c r="V986" i="1" s="1"/>
  <c r="M986" i="1"/>
  <c r="N986" i="1"/>
  <c r="O986" i="1"/>
  <c r="P986" i="1"/>
  <c r="T986" i="1"/>
  <c r="U986" i="1" s="1"/>
  <c r="Z986" i="1"/>
  <c r="AA986" i="1" s="1"/>
  <c r="A987" i="1"/>
  <c r="B987" i="1"/>
  <c r="C987" i="1"/>
  <c r="D987" i="1" s="1"/>
  <c r="X987" i="1"/>
  <c r="E987" i="1"/>
  <c r="R987" i="1" s="1"/>
  <c r="S987" i="1" s="1"/>
  <c r="F987" i="1"/>
  <c r="G987" i="1"/>
  <c r="H987" i="1"/>
  <c r="Y987" i="1" s="1"/>
  <c r="AE987" i="1"/>
  <c r="I987" i="1"/>
  <c r="J987" i="1"/>
  <c r="Z987" i="1" s="1"/>
  <c r="K987" i="1"/>
  <c r="L987" i="1"/>
  <c r="M987" i="1"/>
  <c r="N987" i="1"/>
  <c r="O987" i="1"/>
  <c r="P987" i="1"/>
  <c r="AA987" i="1"/>
  <c r="A988" i="1"/>
  <c r="B988" i="1"/>
  <c r="C988" i="1"/>
  <c r="D988" i="1"/>
  <c r="X988" i="1" s="1"/>
  <c r="E988" i="1"/>
  <c r="F988" i="1"/>
  <c r="R988" i="1"/>
  <c r="S988" i="1"/>
  <c r="G988" i="1"/>
  <c r="H988" i="1"/>
  <c r="Y988" i="1"/>
  <c r="AE988" i="1" s="1"/>
  <c r="I988" i="1"/>
  <c r="J988" i="1"/>
  <c r="K988" i="1"/>
  <c r="L988" i="1"/>
  <c r="T988" i="1" s="1"/>
  <c r="AC988" i="1" s="1"/>
  <c r="AD988" i="1" s="1"/>
  <c r="V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/>
  <c r="AF989" i="1" s="1"/>
  <c r="I989" i="1"/>
  <c r="J989" i="1"/>
  <c r="K989" i="1"/>
  <c r="T989" i="1"/>
  <c r="U989" i="1" s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G990" i="1"/>
  <c r="H990" i="1"/>
  <c r="Y990" i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G991" i="1"/>
  <c r="H991" i="1"/>
  <c r="Y991" i="1"/>
  <c r="AE991" i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A992" i="1"/>
  <c r="B992" i="1"/>
  <c r="C992" i="1"/>
  <c r="D992" i="1"/>
  <c r="X992" i="1"/>
  <c r="E992" i="1"/>
  <c r="R992" i="1" s="1"/>
  <c r="S992" i="1" s="1"/>
  <c r="F992" i="1"/>
  <c r="G992" i="1"/>
  <c r="H992" i="1"/>
  <c r="Y992" i="1" s="1"/>
  <c r="AE992" i="1" s="1"/>
  <c r="AF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G993" i="1"/>
  <c r="H993" i="1"/>
  <c r="Y993" i="1" s="1"/>
  <c r="AE993" i="1" s="1"/>
  <c r="I993" i="1"/>
  <c r="J993" i="1"/>
  <c r="Z993" i="1" s="1"/>
  <c r="AA993" i="1" s="1"/>
  <c r="AB993" i="1" s="1"/>
  <c r="K993" i="1"/>
  <c r="L993" i="1"/>
  <c r="V993" i="1" s="1"/>
  <c r="M993" i="1"/>
  <c r="N993" i="1"/>
  <c r="O993" i="1"/>
  <c r="P993" i="1"/>
  <c r="T993" i="1"/>
  <c r="A994" i="1"/>
  <c r="B994" i="1"/>
  <c r="C994" i="1"/>
  <c r="D994" i="1"/>
  <c r="X994" i="1"/>
  <c r="E994" i="1"/>
  <c r="F994" i="1"/>
  <c r="R994" i="1" s="1"/>
  <c r="S994" i="1"/>
  <c r="G994" i="1"/>
  <c r="H994" i="1"/>
  <c r="Y994" i="1" s="1"/>
  <c r="AE994" i="1" s="1"/>
  <c r="I994" i="1"/>
  <c r="J994" i="1"/>
  <c r="Z994" i="1" s="1"/>
  <c r="AA994" i="1" s="1"/>
  <c r="K994" i="1"/>
  <c r="L994" i="1"/>
  <c r="V994" i="1" s="1"/>
  <c r="M994" i="1"/>
  <c r="N994" i="1"/>
  <c r="O994" i="1"/>
  <c r="P994" i="1"/>
  <c r="A995" i="1"/>
  <c r="B995" i="1"/>
  <c r="C995" i="1"/>
  <c r="D995" i="1" s="1"/>
  <c r="X995" i="1" s="1"/>
  <c r="E995" i="1"/>
  <c r="R995" i="1" s="1"/>
  <c r="S995" i="1" s="1"/>
  <c r="F995" i="1"/>
  <c r="G995" i="1"/>
  <c r="H995" i="1"/>
  <c r="Y995" i="1"/>
  <c r="AE995" i="1"/>
  <c r="I995" i="1"/>
  <c r="J995" i="1"/>
  <c r="Z995" i="1" s="1"/>
  <c r="AA995" i="1" s="1"/>
  <c r="K995" i="1"/>
  <c r="T995" i="1" s="1"/>
  <c r="U995" i="1" s="1"/>
  <c r="L995" i="1"/>
  <c r="V995" i="1"/>
  <c r="M995" i="1"/>
  <c r="N995" i="1"/>
  <c r="O995" i="1"/>
  <c r="P995" i="1"/>
  <c r="A996" i="1"/>
  <c r="B996" i="1"/>
  <c r="C996" i="1"/>
  <c r="D996" i="1" s="1"/>
  <c r="X996" i="1"/>
  <c r="E996" i="1"/>
  <c r="R996" i="1" s="1"/>
  <c r="S996" i="1" s="1"/>
  <c r="F996" i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U997" i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G999" i="1"/>
  <c r="H999" i="1"/>
  <c r="Y999" i="1"/>
  <c r="AE999" i="1" s="1"/>
  <c r="I999" i="1"/>
  <c r="J999" i="1"/>
  <c r="Z999" i="1" s="1"/>
  <c r="K999" i="1"/>
  <c r="L999" i="1"/>
  <c r="V999" i="1"/>
  <c r="M999" i="1"/>
  <c r="N999" i="1"/>
  <c r="O999" i="1"/>
  <c r="P999" i="1"/>
  <c r="AA999" i="1"/>
  <c r="A1000" i="1"/>
  <c r="B1000" i="1"/>
  <c r="C1000" i="1"/>
  <c r="D1000" i="1"/>
  <c r="X1000" i="1"/>
  <c r="E1000" i="1"/>
  <c r="F1000" i="1"/>
  <c r="R1000" i="1"/>
  <c r="S1000" i="1" s="1"/>
  <c r="G1000" i="1"/>
  <c r="H1000" i="1"/>
  <c r="Y1000" i="1"/>
  <c r="AE1000" i="1" s="1"/>
  <c r="I1000" i="1"/>
  <c r="J1000" i="1"/>
  <c r="Z1000" i="1" s="1"/>
  <c r="AA1000" i="1" s="1"/>
  <c r="K1000" i="1"/>
  <c r="L1000" i="1"/>
  <c r="M1000" i="1"/>
  <c r="N1000" i="1"/>
  <c r="O1000" i="1"/>
  <c r="P1000" i="1"/>
  <c r="T643" i="1"/>
  <c r="T629" i="1"/>
  <c r="T619" i="1"/>
  <c r="T637" i="1"/>
  <c r="T612" i="1"/>
  <c r="U612" i="1" s="1"/>
  <c r="AC612" i="1"/>
  <c r="AD612" i="1"/>
  <c r="T611" i="1"/>
  <c r="AC611" i="1" s="1"/>
  <c r="AD611" i="1" s="1"/>
  <c r="U611" i="1"/>
  <c r="V605" i="1"/>
  <c r="T596" i="1"/>
  <c r="T555" i="1"/>
  <c r="T554" i="1"/>
  <c r="V547" i="1"/>
  <c r="T647" i="1"/>
  <c r="AC647" i="1"/>
  <c r="AD647" i="1"/>
  <c r="T646" i="1"/>
  <c r="U646" i="1"/>
  <c r="T644" i="1"/>
  <c r="T634" i="1"/>
  <c r="U634" i="1"/>
  <c r="T626" i="1"/>
  <c r="U626" i="1"/>
  <c r="T614" i="1"/>
  <c r="AB614" i="1"/>
  <c r="T613" i="1"/>
  <c r="T561" i="1"/>
  <c r="AC561" i="1" s="1"/>
  <c r="AD561" i="1"/>
  <c r="AF561" i="1" s="1"/>
  <c r="U548" i="1"/>
  <c r="R521" i="1"/>
  <c r="S521" i="1"/>
  <c r="T696" i="1"/>
  <c r="V696" i="1"/>
  <c r="V998" i="1"/>
  <c r="T998" i="1"/>
  <c r="R986" i="1"/>
  <c r="S986" i="1"/>
  <c r="V980" i="1"/>
  <c r="S979" i="1"/>
  <c r="R974" i="1"/>
  <c r="S974" i="1" s="1"/>
  <c r="T967" i="1"/>
  <c r="U967" i="1"/>
  <c r="R925" i="1"/>
  <c r="S925" i="1" s="1"/>
  <c r="R877" i="1"/>
  <c r="S877" i="1"/>
  <c r="R845" i="1"/>
  <c r="S845" i="1" s="1"/>
  <c r="R829" i="1"/>
  <c r="S829" i="1"/>
  <c r="T786" i="1"/>
  <c r="AC786" i="1"/>
  <c r="AD786" i="1" s="1"/>
  <c r="AF786" i="1" s="1"/>
  <c r="T771" i="1"/>
  <c r="AC771" i="1"/>
  <c r="AD771" i="1" s="1"/>
  <c r="T749" i="1"/>
  <c r="AC749" i="1"/>
  <c r="AD749" i="1" s="1"/>
  <c r="AF749" i="1" s="1"/>
  <c r="T695" i="1"/>
  <c r="V695" i="1"/>
  <c r="T689" i="1"/>
  <c r="AB689" i="1" s="1"/>
  <c r="V689" i="1"/>
  <c r="V663" i="1"/>
  <c r="T663" i="1"/>
  <c r="V655" i="1"/>
  <c r="T655" i="1"/>
  <c r="V982" i="1"/>
  <c r="T982" i="1"/>
  <c r="U974" i="1"/>
  <c r="AC974" i="1"/>
  <c r="AD974" i="1" s="1"/>
  <c r="V992" i="1"/>
  <c r="T992" i="1"/>
  <c r="U992" i="1"/>
  <c r="T962" i="1"/>
  <c r="U962" i="1" s="1"/>
  <c r="T702" i="1"/>
  <c r="V702" i="1"/>
  <c r="T676" i="1"/>
  <c r="V676" i="1"/>
  <c r="T669" i="1"/>
  <c r="V669" i="1"/>
  <c r="T994" i="1"/>
  <c r="AB994" i="1" s="1"/>
  <c r="U994" i="1"/>
  <c r="U988" i="1"/>
  <c r="AG988" i="1" s="1"/>
  <c r="V984" i="1"/>
  <c r="T984" i="1"/>
  <c r="V971" i="1"/>
  <c r="AC970" i="1"/>
  <c r="AD970" i="1" s="1"/>
  <c r="AF970" i="1" s="1"/>
  <c r="AD738" i="1"/>
  <c r="AF738" i="1" s="1"/>
  <c r="V738" i="1"/>
  <c r="T727" i="1"/>
  <c r="V727" i="1"/>
  <c r="T721" i="1"/>
  <c r="V721" i="1"/>
  <c r="V661" i="1"/>
  <c r="T661" i="1"/>
  <c r="V653" i="1"/>
  <c r="T653" i="1"/>
  <c r="V996" i="1"/>
  <c r="T996" i="1"/>
  <c r="U996" i="1"/>
  <c r="AC989" i="1"/>
  <c r="AD989" i="1"/>
  <c r="T985" i="1"/>
  <c r="U985" i="1" s="1"/>
  <c r="T978" i="1"/>
  <c r="U978" i="1" s="1"/>
  <c r="S953" i="1"/>
  <c r="R937" i="1"/>
  <c r="S937" i="1" s="1"/>
  <c r="R905" i="1"/>
  <c r="S905" i="1"/>
  <c r="R889" i="1"/>
  <c r="S889" i="1" s="1"/>
  <c r="R873" i="1"/>
  <c r="S873" i="1" s="1"/>
  <c r="R857" i="1"/>
  <c r="S857" i="1"/>
  <c r="S841" i="1"/>
  <c r="R825" i="1"/>
  <c r="S825" i="1" s="1"/>
  <c r="T774" i="1"/>
  <c r="AC774" i="1"/>
  <c r="AD774" i="1" s="1"/>
  <c r="T760" i="1"/>
  <c r="T753" i="1"/>
  <c r="AC753" i="1"/>
  <c r="AD753" i="1" s="1"/>
  <c r="T728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 s="1"/>
  <c r="T739" i="1"/>
  <c r="AC739" i="1" s="1"/>
  <c r="AD739" i="1" s="1"/>
  <c r="T735" i="1"/>
  <c r="AC735" i="1" s="1"/>
  <c r="AD735" i="1"/>
  <c r="T726" i="1"/>
  <c r="AB726" i="1" s="1"/>
  <c r="V726" i="1"/>
  <c r="AB723" i="1"/>
  <c r="T720" i="1"/>
  <c r="AC720" i="1" s="1"/>
  <c r="AD720" i="1" s="1"/>
  <c r="AF720" i="1" s="1"/>
  <c r="AB719" i="1"/>
  <c r="V719" i="1"/>
  <c r="T713" i="1"/>
  <c r="AB713" i="1"/>
  <c r="T694" i="1"/>
  <c r="AB694" i="1" s="1"/>
  <c r="V694" i="1"/>
  <c r="T688" i="1"/>
  <c r="T687" i="1"/>
  <c r="V687" i="1"/>
  <c r="T681" i="1"/>
  <c r="AB681" i="1"/>
  <c r="T664" i="1"/>
  <c r="R660" i="1"/>
  <c r="S660" i="1"/>
  <c r="T658" i="1"/>
  <c r="U658" i="1"/>
  <c r="T656" i="1"/>
  <c r="AB652" i="1"/>
  <c r="R652" i="1"/>
  <c r="S652" i="1"/>
  <c r="T650" i="1"/>
  <c r="U650" i="1"/>
  <c r="T648" i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 s="1"/>
  <c r="AF600" i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R959" i="1"/>
  <c r="S959" i="1"/>
  <c r="R951" i="1"/>
  <c r="S951" i="1"/>
  <c r="R947" i="1"/>
  <c r="S947" i="1"/>
  <c r="R943" i="1"/>
  <c r="S943" i="1" s="1"/>
  <c r="R939" i="1"/>
  <c r="S939" i="1"/>
  <c r="S935" i="1"/>
  <c r="S931" i="1"/>
  <c r="R927" i="1"/>
  <c r="S927" i="1" s="1"/>
  <c r="R919" i="1"/>
  <c r="S919" i="1"/>
  <c r="R915" i="1"/>
  <c r="S915" i="1"/>
  <c r="R911" i="1"/>
  <c r="S911" i="1" s="1"/>
  <c r="R907" i="1"/>
  <c r="S907" i="1" s="1"/>
  <c r="S903" i="1"/>
  <c r="S899" i="1"/>
  <c r="R895" i="1"/>
  <c r="S895" i="1" s="1"/>
  <c r="R891" i="1"/>
  <c r="S891" i="1" s="1"/>
  <c r="S883" i="1"/>
  <c r="R879" i="1"/>
  <c r="S879" i="1"/>
  <c r="R875" i="1"/>
  <c r="S875" i="1"/>
  <c r="R871" i="1"/>
  <c r="S871" i="1"/>
  <c r="R867" i="1"/>
  <c r="S867" i="1"/>
  <c r="R863" i="1"/>
  <c r="S863" i="1"/>
  <c r="R859" i="1"/>
  <c r="S859" i="1"/>
  <c r="R855" i="1"/>
  <c r="S855" i="1"/>
  <c r="S851" i="1"/>
  <c r="R847" i="1"/>
  <c r="S847" i="1" s="1"/>
  <c r="R843" i="1"/>
  <c r="S843" i="1"/>
  <c r="S839" i="1"/>
  <c r="R835" i="1"/>
  <c r="S835" i="1"/>
  <c r="R831" i="1"/>
  <c r="S831" i="1" s="1"/>
  <c r="R827" i="1"/>
  <c r="S827" i="1"/>
  <c r="AC784" i="1"/>
  <c r="AD784" i="1" s="1"/>
  <c r="T780" i="1"/>
  <c r="AC780" i="1"/>
  <c r="AD780" i="1" s="1"/>
  <c r="T776" i="1"/>
  <c r="AC776" i="1" s="1"/>
  <c r="AD776" i="1" s="1"/>
  <c r="T772" i="1"/>
  <c r="AC772" i="1"/>
  <c r="AD772" i="1"/>
  <c r="T769" i="1"/>
  <c r="U769" i="1" s="1"/>
  <c r="T765" i="1"/>
  <c r="AC765" i="1" s="1"/>
  <c r="AD765" i="1" s="1"/>
  <c r="R763" i="1"/>
  <c r="S763" i="1" s="1"/>
  <c r="T762" i="1"/>
  <c r="AC762" i="1"/>
  <c r="AD762" i="1"/>
  <c r="T759" i="1"/>
  <c r="T755" i="1"/>
  <c r="AC755" i="1"/>
  <c r="AD755" i="1" s="1"/>
  <c r="T751" i="1"/>
  <c r="AC751" i="1"/>
  <c r="AD751" i="1"/>
  <c r="AC747" i="1"/>
  <c r="AD747" i="1" s="1"/>
  <c r="V739" i="1"/>
  <c r="T737" i="1"/>
  <c r="AC737" i="1" s="1"/>
  <c r="AD737" i="1" s="1"/>
  <c r="V735" i="1"/>
  <c r="AB727" i="1"/>
  <c r="V725" i="1"/>
  <c r="T710" i="1"/>
  <c r="V710" i="1"/>
  <c r="T704" i="1"/>
  <c r="T703" i="1"/>
  <c r="V703" i="1"/>
  <c r="V700" i="1"/>
  <c r="T697" i="1"/>
  <c r="AB697" i="1"/>
  <c r="AB695" i="1"/>
  <c r="V693" i="1"/>
  <c r="T678" i="1"/>
  <c r="V678" i="1"/>
  <c r="T672" i="1"/>
  <c r="T671" i="1"/>
  <c r="V671" i="1"/>
  <c r="V668" i="1"/>
  <c r="AB656" i="1"/>
  <c r="V638" i="1"/>
  <c r="T638" i="1"/>
  <c r="AC638" i="1"/>
  <c r="AD638" i="1"/>
  <c r="R637" i="1"/>
  <c r="S637" i="1" s="1"/>
  <c r="V630" i="1"/>
  <c r="T630" i="1"/>
  <c r="R629" i="1"/>
  <c r="S629" i="1"/>
  <c r="T627" i="1"/>
  <c r="AB627" i="1"/>
  <c r="T616" i="1"/>
  <c r="T615" i="1"/>
  <c r="AC615" i="1"/>
  <c r="AD615" i="1" s="1"/>
  <c r="AF615" i="1" s="1"/>
  <c r="U614" i="1"/>
  <c r="T603" i="1"/>
  <c r="AB602" i="1"/>
  <c r="T565" i="1"/>
  <c r="T549" i="1"/>
  <c r="V538" i="1"/>
  <c r="T538" i="1"/>
  <c r="U538" i="1"/>
  <c r="R999" i="1"/>
  <c r="S999" i="1" s="1"/>
  <c r="R985" i="1"/>
  <c r="S985" i="1" s="1"/>
  <c r="S976" i="1"/>
  <c r="R963" i="1"/>
  <c r="S963" i="1"/>
  <c r="R954" i="1"/>
  <c r="S954" i="1"/>
  <c r="R950" i="1"/>
  <c r="S950" i="1"/>
  <c r="R942" i="1"/>
  <c r="S942" i="1"/>
  <c r="R938" i="1"/>
  <c r="S938" i="1" s="1"/>
  <c r="R934" i="1"/>
  <c r="S934" i="1"/>
  <c r="S930" i="1"/>
  <c r="R926" i="1"/>
  <c r="S926" i="1"/>
  <c r="R922" i="1"/>
  <c r="S922" i="1" s="1"/>
  <c r="S914" i="1"/>
  <c r="R910" i="1"/>
  <c r="S910" i="1" s="1"/>
  <c r="R906" i="1"/>
  <c r="S906" i="1" s="1"/>
  <c r="R902" i="1"/>
  <c r="S902" i="1" s="1"/>
  <c r="S898" i="1"/>
  <c r="R894" i="1"/>
  <c r="S894" i="1"/>
  <c r="R890" i="1"/>
  <c r="S890" i="1"/>
  <c r="R886" i="1"/>
  <c r="S886" i="1" s="1"/>
  <c r="S882" i="1"/>
  <c r="R878" i="1"/>
  <c r="S878" i="1" s="1"/>
  <c r="R874" i="1"/>
  <c r="S874" i="1" s="1"/>
  <c r="R870" i="1"/>
  <c r="S870" i="1"/>
  <c r="R866" i="1"/>
  <c r="S866" i="1"/>
  <c r="R862" i="1"/>
  <c r="S862" i="1" s="1"/>
  <c r="R850" i="1"/>
  <c r="S850" i="1"/>
  <c r="R846" i="1"/>
  <c r="S846" i="1" s="1"/>
  <c r="R842" i="1"/>
  <c r="S842" i="1" s="1"/>
  <c r="R838" i="1"/>
  <c r="S838" i="1"/>
  <c r="S834" i="1"/>
  <c r="R830" i="1"/>
  <c r="S830" i="1" s="1"/>
  <c r="R826" i="1"/>
  <c r="S826" i="1" s="1"/>
  <c r="AC785" i="1"/>
  <c r="AD785" i="1" s="1"/>
  <c r="T781" i="1"/>
  <c r="AC781" i="1"/>
  <c r="AD781" i="1"/>
  <c r="T777" i="1"/>
  <c r="T773" i="1"/>
  <c r="AC773" i="1" s="1"/>
  <c r="AD773" i="1"/>
  <c r="T770" i="1"/>
  <c r="AC770" i="1"/>
  <c r="AD770" i="1"/>
  <c r="T766" i="1"/>
  <c r="AC766" i="1" s="1"/>
  <c r="AD766" i="1" s="1"/>
  <c r="AF766" i="1" s="1"/>
  <c r="AC763" i="1"/>
  <c r="AD763" i="1"/>
  <c r="T756" i="1"/>
  <c r="AC756" i="1"/>
  <c r="AD756" i="1"/>
  <c r="T752" i="1"/>
  <c r="T748" i="1"/>
  <c r="T744" i="1"/>
  <c r="AC744" i="1" s="1"/>
  <c r="AD744" i="1" s="1"/>
  <c r="T741" i="1"/>
  <c r="T740" i="1"/>
  <c r="T736" i="1"/>
  <c r="AC736" i="1" s="1"/>
  <c r="AD736" i="1" s="1"/>
  <c r="T733" i="1"/>
  <c r="AC733" i="1"/>
  <c r="AD733" i="1"/>
  <c r="T732" i="1"/>
  <c r="AC732" i="1"/>
  <c r="AD732" i="1" s="1"/>
  <c r="V732" i="1"/>
  <c r="V720" i="1"/>
  <c r="V718" i="1"/>
  <c r="V713" i="1"/>
  <c r="T712" i="1"/>
  <c r="T711" i="1"/>
  <c r="AB711" i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U662" i="1"/>
  <c r="R661" i="1"/>
  <c r="S661" i="1"/>
  <c r="V658" i="1"/>
  <c r="V656" i="1"/>
  <c r="T654" i="1"/>
  <c r="R653" i="1"/>
  <c r="S653" i="1" s="1"/>
  <c r="V650" i="1"/>
  <c r="V648" i="1"/>
  <c r="R645" i="1"/>
  <c r="S645" i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AC734" i="1" s="1"/>
  <c r="AD734" i="1" s="1"/>
  <c r="T730" i="1"/>
  <c r="AC730" i="1"/>
  <c r="AD730" i="1"/>
  <c r="AB725" i="1"/>
  <c r="T722" i="1"/>
  <c r="AB717" i="1"/>
  <c r="T715" i="1"/>
  <c r="AB715" i="1" s="1"/>
  <c r="T714" i="1"/>
  <c r="AB709" i="1"/>
  <c r="T707" i="1"/>
  <c r="AB707" i="1" s="1"/>
  <c r="T706" i="1"/>
  <c r="T699" i="1"/>
  <c r="T698" i="1"/>
  <c r="AB693" i="1"/>
  <c r="T691" i="1"/>
  <c r="AB691" i="1"/>
  <c r="AB685" i="1"/>
  <c r="T683" i="1"/>
  <c r="AB683" i="1"/>
  <c r="T682" i="1"/>
  <c r="T675" i="1"/>
  <c r="AB675" i="1"/>
  <c r="T674" i="1"/>
  <c r="AB669" i="1"/>
  <c r="T667" i="1"/>
  <c r="T666" i="1"/>
  <c r="R662" i="1"/>
  <c r="S662" i="1" s="1"/>
  <c r="R654" i="1"/>
  <c r="S654" i="1" s="1"/>
  <c r="R647" i="1"/>
  <c r="S647" i="1"/>
  <c r="R644" i="1"/>
  <c r="S644" i="1" s="1"/>
  <c r="R643" i="1"/>
  <c r="S643" i="1" s="1"/>
  <c r="R642" i="1"/>
  <c r="S642" i="1" s="1"/>
  <c r="R641" i="1"/>
  <c r="S641" i="1"/>
  <c r="R640" i="1"/>
  <c r="S640" i="1"/>
  <c r="T636" i="1"/>
  <c r="T635" i="1"/>
  <c r="AC635" i="1" s="1"/>
  <c r="AD635" i="1" s="1"/>
  <c r="T631" i="1"/>
  <c r="T628" i="1"/>
  <c r="AC628" i="1"/>
  <c r="AD628" i="1"/>
  <c r="R620" i="1"/>
  <c r="S620" i="1"/>
  <c r="T610" i="1"/>
  <c r="T608" i="1"/>
  <c r="AB608" i="1"/>
  <c r="R604" i="1"/>
  <c r="S604" i="1"/>
  <c r="T545" i="1"/>
  <c r="V542" i="1"/>
  <c r="T542" i="1"/>
  <c r="U542" i="1" s="1"/>
  <c r="R627" i="1"/>
  <c r="S627" i="1"/>
  <c r="R626" i="1"/>
  <c r="S626" i="1"/>
  <c r="R625" i="1"/>
  <c r="S625" i="1" s="1"/>
  <c r="R624" i="1"/>
  <c r="S624" i="1" s="1"/>
  <c r="R623" i="1"/>
  <c r="S623" i="1"/>
  <c r="T620" i="1"/>
  <c r="AC620" i="1"/>
  <c r="AD620" i="1"/>
  <c r="AF620" i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/>
  <c r="R611" i="1"/>
  <c r="S611" i="1"/>
  <c r="R610" i="1"/>
  <c r="S610" i="1" s="1"/>
  <c r="R609" i="1"/>
  <c r="S609" i="1" s="1"/>
  <c r="R608" i="1"/>
  <c r="S608" i="1"/>
  <c r="T604" i="1"/>
  <c r="U604" i="1"/>
  <c r="R603" i="1"/>
  <c r="S603" i="1" s="1"/>
  <c r="R602" i="1"/>
  <c r="S602" i="1" s="1"/>
  <c r="R601" i="1"/>
  <c r="S601" i="1"/>
  <c r="R600" i="1"/>
  <c r="S600" i="1"/>
  <c r="R599" i="1"/>
  <c r="S599" i="1"/>
  <c r="T595" i="1"/>
  <c r="R594" i="1"/>
  <c r="S594" i="1" s="1"/>
  <c r="R588" i="1"/>
  <c r="S588" i="1" s="1"/>
  <c r="T571" i="1"/>
  <c r="U571" i="1"/>
  <c r="R554" i="1"/>
  <c r="S554" i="1"/>
  <c r="T553" i="1"/>
  <c r="U553" i="1"/>
  <c r="T552" i="1"/>
  <c r="T546" i="1"/>
  <c r="R545" i="1"/>
  <c r="S545" i="1" s="1"/>
  <c r="V502" i="1"/>
  <c r="R481" i="1"/>
  <c r="S481" i="1" s="1"/>
  <c r="R597" i="1"/>
  <c r="S597" i="1" s="1"/>
  <c r="R587" i="1"/>
  <c r="S587" i="1"/>
  <c r="R583" i="1"/>
  <c r="S583" i="1" s="1"/>
  <c r="R566" i="1"/>
  <c r="S566" i="1" s="1"/>
  <c r="R560" i="1"/>
  <c r="S560" i="1" s="1"/>
  <c r="R546" i="1"/>
  <c r="S546" i="1" s="1"/>
  <c r="R538" i="1"/>
  <c r="S538" i="1"/>
  <c r="U636" i="1"/>
  <c r="U635" i="1"/>
  <c r="AB634" i="1"/>
  <c r="U628" i="1"/>
  <c r="AC553" i="1"/>
  <c r="AD553" i="1"/>
  <c r="AF553" i="1" s="1"/>
  <c r="U596" i="1"/>
  <c r="AC596" i="1"/>
  <c r="AD596" i="1"/>
  <c r="AF596" i="1"/>
  <c r="U624" i="1"/>
  <c r="AC624" i="1"/>
  <c r="AD624" i="1"/>
  <c r="U615" i="1"/>
  <c r="AB615" i="1"/>
  <c r="AC608" i="1"/>
  <c r="AD608" i="1"/>
  <c r="U600" i="1"/>
  <c r="AC599" i="1"/>
  <c r="AD599" i="1"/>
  <c r="U556" i="1"/>
  <c r="AD556" i="1"/>
  <c r="U644" i="1"/>
  <c r="AC644" i="1"/>
  <c r="AD644" i="1"/>
  <c r="AF644" i="1" s="1"/>
  <c r="U643" i="1"/>
  <c r="AC643" i="1"/>
  <c r="AD643" i="1" s="1"/>
  <c r="AB643" i="1"/>
  <c r="U639" i="1"/>
  <c r="AB639" i="1"/>
  <c r="AC639" i="1"/>
  <c r="AD639" i="1" s="1"/>
  <c r="U632" i="1"/>
  <c r="AC632" i="1"/>
  <c r="AD632" i="1" s="1"/>
  <c r="AF632" i="1" s="1"/>
  <c r="AB626" i="1"/>
  <c r="AB618" i="1"/>
  <c r="AB611" i="1"/>
  <c r="AB644" i="1"/>
  <c r="V529" i="1"/>
  <c r="V634" i="1"/>
  <c r="AB632" i="1"/>
  <c r="V626" i="1"/>
  <c r="T607" i="1"/>
  <c r="V544" i="1"/>
  <c r="V521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 s="1"/>
  <c r="R622" i="1"/>
  <c r="S622" i="1" s="1"/>
  <c r="R614" i="1"/>
  <c r="S614" i="1"/>
  <c r="R606" i="1"/>
  <c r="S606" i="1"/>
  <c r="R598" i="1"/>
  <c r="S598" i="1" s="1"/>
  <c r="V597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 s="1"/>
  <c r="R557" i="1"/>
  <c r="S557" i="1"/>
  <c r="R550" i="1"/>
  <c r="S550" i="1" s="1"/>
  <c r="R549" i="1"/>
  <c r="S549" i="1" s="1"/>
  <c r="T528" i="1"/>
  <c r="AC528" i="1" s="1"/>
  <c r="AD528" i="1" s="1"/>
  <c r="T520" i="1"/>
  <c r="AA218" i="1"/>
  <c r="S431" i="1"/>
  <c r="AF988" i="1"/>
  <c r="AH988" i="1"/>
  <c r="AG970" i="1"/>
  <c r="AH970" i="1" s="1"/>
  <c r="AC996" i="1"/>
  <c r="AD996" i="1" s="1"/>
  <c r="AC992" i="1"/>
  <c r="AD992" i="1"/>
  <c r="AC980" i="1"/>
  <c r="AD980" i="1" s="1"/>
  <c r="AC963" i="1"/>
  <c r="AD963" i="1"/>
  <c r="T822" i="1"/>
  <c r="T818" i="1"/>
  <c r="AB818" i="1" s="1"/>
  <c r="T814" i="1"/>
  <c r="AB814" i="1"/>
  <c r="T798" i="1"/>
  <c r="AB798" i="1"/>
  <c r="T794" i="1"/>
  <c r="AB794" i="1"/>
  <c r="AF782" i="1"/>
  <c r="AF758" i="1"/>
  <c r="AF746" i="1"/>
  <c r="AG746" i="1" s="1"/>
  <c r="AH746" i="1" s="1"/>
  <c r="AC724" i="1"/>
  <c r="AD724" i="1" s="1"/>
  <c r="U724" i="1"/>
  <c r="AC716" i="1"/>
  <c r="AD716" i="1"/>
  <c r="U716" i="1"/>
  <c r="AC708" i="1"/>
  <c r="AD708" i="1" s="1"/>
  <c r="U708" i="1"/>
  <c r="AC692" i="1"/>
  <c r="AD692" i="1"/>
  <c r="U692" i="1"/>
  <c r="AC684" i="1"/>
  <c r="AD684" i="1"/>
  <c r="AF684" i="1" s="1"/>
  <c r="U684" i="1"/>
  <c r="AC676" i="1"/>
  <c r="AD676" i="1" s="1"/>
  <c r="U676" i="1"/>
  <c r="AC668" i="1"/>
  <c r="AD668" i="1"/>
  <c r="U668" i="1"/>
  <c r="V905" i="1"/>
  <c r="T905" i="1"/>
  <c r="AB905" i="1" s="1"/>
  <c r="V904" i="1"/>
  <c r="T904" i="1"/>
  <c r="V901" i="1"/>
  <c r="T901" i="1"/>
  <c r="AB901" i="1" s="1"/>
  <c r="V898" i="1"/>
  <c r="T898" i="1"/>
  <c r="V896" i="1"/>
  <c r="T896" i="1"/>
  <c r="AB896" i="1" s="1"/>
  <c r="V890" i="1"/>
  <c r="T890" i="1"/>
  <c r="V883" i="1"/>
  <c r="T883" i="1"/>
  <c r="U883" i="1" s="1"/>
  <c r="AB883" i="1"/>
  <c r="V882" i="1"/>
  <c r="V881" i="1"/>
  <c r="T881" i="1"/>
  <c r="V879" i="1"/>
  <c r="T879" i="1"/>
  <c r="V878" i="1"/>
  <c r="T878" i="1"/>
  <c r="AB878" i="1"/>
  <c r="V877" i="1"/>
  <c r="T877" i="1"/>
  <c r="V876" i="1"/>
  <c r="T876" i="1"/>
  <c r="V875" i="1"/>
  <c r="T875" i="1"/>
  <c r="V874" i="1"/>
  <c r="T874" i="1"/>
  <c r="V873" i="1"/>
  <c r="T873" i="1"/>
  <c r="V872" i="1"/>
  <c r="T872" i="1"/>
  <c r="V871" i="1"/>
  <c r="T871" i="1"/>
  <c r="AC871" i="1" s="1"/>
  <c r="AD871" i="1" s="1"/>
  <c r="V870" i="1"/>
  <c r="T870" i="1"/>
  <c r="AB870" i="1" s="1"/>
  <c r="V869" i="1"/>
  <c r="T869" i="1"/>
  <c r="V868" i="1"/>
  <c r="T868" i="1"/>
  <c r="V867" i="1"/>
  <c r="T867" i="1"/>
  <c r="AC867" i="1" s="1"/>
  <c r="V866" i="1"/>
  <c r="T866" i="1"/>
  <c r="AB866" i="1" s="1"/>
  <c r="V865" i="1"/>
  <c r="T865" i="1"/>
  <c r="V864" i="1"/>
  <c r="T864" i="1"/>
  <c r="V863" i="1"/>
  <c r="T863" i="1"/>
  <c r="AB863" i="1" s="1"/>
  <c r="V862" i="1"/>
  <c r="T862" i="1"/>
  <c r="V861" i="1"/>
  <c r="T861" i="1"/>
  <c r="V860" i="1"/>
  <c r="T860" i="1"/>
  <c r="V859" i="1"/>
  <c r="T859" i="1"/>
  <c r="V858" i="1"/>
  <c r="T858" i="1"/>
  <c r="AB858" i="1"/>
  <c r="V857" i="1"/>
  <c r="T857" i="1"/>
  <c r="AC857" i="1" s="1"/>
  <c r="AD857" i="1" s="1"/>
  <c r="V856" i="1"/>
  <c r="T856" i="1"/>
  <c r="V855" i="1"/>
  <c r="T855" i="1"/>
  <c r="V854" i="1"/>
  <c r="T854" i="1"/>
  <c r="V853" i="1"/>
  <c r="T853" i="1"/>
  <c r="AB853" i="1" s="1"/>
  <c r="V852" i="1"/>
  <c r="T852" i="1"/>
  <c r="AB852" i="1" s="1"/>
  <c r="V851" i="1"/>
  <c r="T851" i="1"/>
  <c r="V850" i="1"/>
  <c r="T850" i="1"/>
  <c r="U850" i="1" s="1"/>
  <c r="AB850" i="1"/>
  <c r="V849" i="1"/>
  <c r="T849" i="1"/>
  <c r="V848" i="1"/>
  <c r="T848" i="1"/>
  <c r="V847" i="1"/>
  <c r="T847" i="1"/>
  <c r="V846" i="1"/>
  <c r="T846" i="1"/>
  <c r="V845" i="1"/>
  <c r="T845" i="1"/>
  <c r="V844" i="1"/>
  <c r="T844" i="1"/>
  <c r="V843" i="1"/>
  <c r="T843" i="1"/>
  <c r="U843" i="1" s="1"/>
  <c r="V842" i="1"/>
  <c r="T842" i="1"/>
  <c r="V841" i="1"/>
  <c r="T841" i="1"/>
  <c r="V840" i="1"/>
  <c r="T840" i="1"/>
  <c r="V839" i="1"/>
  <c r="T839" i="1"/>
  <c r="V838" i="1"/>
  <c r="T838" i="1"/>
  <c r="AB838" i="1" s="1"/>
  <c r="V837" i="1"/>
  <c r="T837" i="1"/>
  <c r="V836" i="1"/>
  <c r="T836" i="1"/>
  <c r="V835" i="1"/>
  <c r="T835" i="1"/>
  <c r="AC835" i="1" s="1"/>
  <c r="V834" i="1"/>
  <c r="T834" i="1"/>
  <c r="AB834" i="1" s="1"/>
  <c r="V833" i="1"/>
  <c r="T833" i="1"/>
  <c r="V832" i="1"/>
  <c r="T832" i="1"/>
  <c r="V831" i="1"/>
  <c r="T831" i="1"/>
  <c r="AB831" i="1" s="1"/>
  <c r="V830" i="1"/>
  <c r="T830" i="1"/>
  <c r="AB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T823" i="1"/>
  <c r="T819" i="1"/>
  <c r="AB815" i="1"/>
  <c r="T815" i="1"/>
  <c r="AB811" i="1"/>
  <c r="T811" i="1"/>
  <c r="AB807" i="1"/>
  <c r="T807" i="1"/>
  <c r="T803" i="1"/>
  <c r="AB799" i="1"/>
  <c r="T799" i="1"/>
  <c r="U799" i="1" s="1"/>
  <c r="AB795" i="1"/>
  <c r="T795" i="1"/>
  <c r="AB791" i="1"/>
  <c r="T791" i="1"/>
  <c r="AF783" i="1"/>
  <c r="AG783" i="1"/>
  <c r="AH783" i="1" s="1"/>
  <c r="AF779" i="1"/>
  <c r="AG779" i="1" s="1"/>
  <c r="AH779" i="1" s="1"/>
  <c r="AF775" i="1"/>
  <c r="AG775" i="1" s="1"/>
  <c r="AH775" i="1" s="1"/>
  <c r="AF771" i="1"/>
  <c r="AF767" i="1"/>
  <c r="AG767" i="1"/>
  <c r="AH767" i="1" s="1"/>
  <c r="AF763" i="1"/>
  <c r="AG763" i="1" s="1"/>
  <c r="AH763" i="1" s="1"/>
  <c r="AF743" i="1"/>
  <c r="AG743" i="1" s="1"/>
  <c r="AH743" i="1" s="1"/>
  <c r="AC994" i="1"/>
  <c r="AD994" i="1"/>
  <c r="AC983" i="1"/>
  <c r="AD983" i="1" s="1"/>
  <c r="AC981" i="1"/>
  <c r="AD981" i="1"/>
  <c r="AC972" i="1"/>
  <c r="AD972" i="1"/>
  <c r="AF972" i="1" s="1"/>
  <c r="AC968" i="1"/>
  <c r="AD968" i="1" s="1"/>
  <c r="T810" i="1"/>
  <c r="T806" i="1"/>
  <c r="AB806" i="1" s="1"/>
  <c r="T802" i="1"/>
  <c r="AF778" i="1"/>
  <c r="AF774" i="1"/>
  <c r="AF770" i="1"/>
  <c r="AF735" i="1"/>
  <c r="AG735" i="1" s="1"/>
  <c r="AH735" i="1" s="1"/>
  <c r="V958" i="1"/>
  <c r="V957" i="1"/>
  <c r="T957" i="1"/>
  <c r="V956" i="1"/>
  <c r="T956" i="1"/>
  <c r="AB956" i="1" s="1"/>
  <c r="T955" i="1"/>
  <c r="U955" i="1" s="1"/>
  <c r="V954" i="1"/>
  <c r="T954" i="1"/>
  <c r="AB954" i="1"/>
  <c r="V953" i="1"/>
  <c r="T953" i="1"/>
  <c r="AB953" i="1" s="1"/>
  <c r="V952" i="1"/>
  <c r="T952" i="1"/>
  <c r="V951" i="1"/>
  <c r="T951" i="1"/>
  <c r="V950" i="1"/>
  <c r="T950" i="1"/>
  <c r="AB950" i="1" s="1"/>
  <c r="V948" i="1"/>
  <c r="T948" i="1"/>
  <c r="AB948" i="1" s="1"/>
  <c r="V946" i="1"/>
  <c r="T946" i="1"/>
  <c r="AB946" i="1" s="1"/>
  <c r="V945" i="1"/>
  <c r="T945" i="1"/>
  <c r="V939" i="1"/>
  <c r="T939" i="1"/>
  <c r="U939" i="1" s="1"/>
  <c r="AB939" i="1"/>
  <c r="V935" i="1"/>
  <c r="T935" i="1"/>
  <c r="U935" i="1" s="1"/>
  <c r="V934" i="1"/>
  <c r="T934" i="1"/>
  <c r="V926" i="1"/>
  <c r="T926" i="1"/>
  <c r="V924" i="1"/>
  <c r="T924" i="1"/>
  <c r="AC924" i="1" s="1"/>
  <c r="AD924" i="1" s="1"/>
  <c r="V921" i="1"/>
  <c r="V920" i="1"/>
  <c r="T920" i="1"/>
  <c r="AB920" i="1"/>
  <c r="V919" i="1"/>
  <c r="T919" i="1"/>
  <c r="U919" i="1" s="1"/>
  <c r="V918" i="1"/>
  <c r="T918" i="1"/>
  <c r="AB918" i="1" s="1"/>
  <c r="V917" i="1"/>
  <c r="T917" i="1"/>
  <c r="AB917" i="1"/>
  <c r="V916" i="1"/>
  <c r="T916" i="1"/>
  <c r="V914" i="1"/>
  <c r="T914" i="1"/>
  <c r="V913" i="1"/>
  <c r="T913" i="1"/>
  <c r="V910" i="1"/>
  <c r="T910" i="1"/>
  <c r="V907" i="1"/>
  <c r="T907" i="1"/>
  <c r="V902" i="1"/>
  <c r="T902" i="1"/>
  <c r="U902" i="1" s="1"/>
  <c r="V899" i="1"/>
  <c r="T899" i="1"/>
  <c r="V895" i="1"/>
  <c r="V893" i="1"/>
  <c r="T893" i="1"/>
  <c r="AB893" i="1"/>
  <c r="V892" i="1"/>
  <c r="T892" i="1"/>
  <c r="V891" i="1"/>
  <c r="V889" i="1"/>
  <c r="T889" i="1"/>
  <c r="V888" i="1"/>
  <c r="T888" i="1"/>
  <c r="V887" i="1"/>
  <c r="T887" i="1"/>
  <c r="AB887" i="1"/>
  <c r="V885" i="1"/>
  <c r="T885" i="1"/>
  <c r="V880" i="1"/>
  <c r="AB996" i="1"/>
  <c r="AB989" i="1"/>
  <c r="AB988" i="1"/>
  <c r="AB985" i="1"/>
  <c r="AB984" i="1"/>
  <c r="AB983" i="1"/>
  <c r="AB981" i="1"/>
  <c r="AB980" i="1"/>
  <c r="AB979" i="1"/>
  <c r="AB972" i="1"/>
  <c r="AB971" i="1"/>
  <c r="AB969" i="1"/>
  <c r="AB968" i="1"/>
  <c r="AB967" i="1"/>
  <c r="AB963" i="1"/>
  <c r="AB962" i="1"/>
  <c r="AB961" i="1"/>
  <c r="AB921" i="1"/>
  <c r="AB907" i="1"/>
  <c r="AB904" i="1"/>
  <c r="AB881" i="1"/>
  <c r="AB879" i="1"/>
  <c r="AB877" i="1"/>
  <c r="AB873" i="1"/>
  <c r="AB871" i="1"/>
  <c r="AB869" i="1"/>
  <c r="AB867" i="1"/>
  <c r="AB859" i="1"/>
  <c r="AB857" i="1"/>
  <c r="AB856" i="1"/>
  <c r="AB855" i="1"/>
  <c r="AB851" i="1"/>
  <c r="AB849" i="1"/>
  <c r="AB848" i="1"/>
  <c r="AB845" i="1"/>
  <c r="AB844" i="1"/>
  <c r="AB841" i="1"/>
  <c r="AB839" i="1"/>
  <c r="AB837" i="1"/>
  <c r="AB827" i="1"/>
  <c r="AB825" i="1"/>
  <c r="AB824" i="1"/>
  <c r="AB820" i="1"/>
  <c r="T820" i="1"/>
  <c r="T816" i="1"/>
  <c r="AB816" i="1" s="1"/>
  <c r="T812" i="1"/>
  <c r="U812" i="1" s="1"/>
  <c r="T808" i="1"/>
  <c r="AB804" i="1"/>
  <c r="T804" i="1"/>
  <c r="T800" i="1"/>
  <c r="AB800" i="1" s="1"/>
  <c r="AB796" i="1"/>
  <c r="T796" i="1"/>
  <c r="T792" i="1"/>
  <c r="AB788" i="1"/>
  <c r="T788" i="1"/>
  <c r="AF776" i="1"/>
  <c r="AG776" i="1" s="1"/>
  <c r="AH776" i="1" s="1"/>
  <c r="AF768" i="1"/>
  <c r="AF764" i="1"/>
  <c r="AG764" i="1" s="1"/>
  <c r="AH764" i="1" s="1"/>
  <c r="AF744" i="1"/>
  <c r="AG744" i="1" s="1"/>
  <c r="AH744" i="1" s="1"/>
  <c r="AF737" i="1"/>
  <c r="AF733" i="1"/>
  <c r="AG733" i="1" s="1"/>
  <c r="AH733" i="1" s="1"/>
  <c r="AC728" i="1"/>
  <c r="AD728" i="1"/>
  <c r="U728" i="1"/>
  <c r="U720" i="1"/>
  <c r="AC704" i="1"/>
  <c r="AD704" i="1"/>
  <c r="U704" i="1"/>
  <c r="AC696" i="1"/>
  <c r="AD696" i="1" s="1"/>
  <c r="U696" i="1"/>
  <c r="AC680" i="1"/>
  <c r="AD680" i="1"/>
  <c r="U680" i="1"/>
  <c r="U588" i="1"/>
  <c r="AC588" i="1"/>
  <c r="AD588" i="1"/>
  <c r="AC997" i="1"/>
  <c r="AD997" i="1" s="1"/>
  <c r="AC986" i="1"/>
  <c r="AD986" i="1"/>
  <c r="AC979" i="1"/>
  <c r="AD979" i="1" s="1"/>
  <c r="AC978" i="1"/>
  <c r="AD978" i="1" s="1"/>
  <c r="AC967" i="1"/>
  <c r="AD967" i="1"/>
  <c r="AC961" i="1"/>
  <c r="AD961" i="1" s="1"/>
  <c r="T790" i="1"/>
  <c r="AC790" i="1" s="1"/>
  <c r="AF754" i="1"/>
  <c r="AF750" i="1"/>
  <c r="T960" i="1"/>
  <c r="AC960" i="1" s="1"/>
  <c r="AD960" i="1" s="1"/>
  <c r="AF960" i="1" s="1"/>
  <c r="V959" i="1"/>
  <c r="T959" i="1"/>
  <c r="V949" i="1"/>
  <c r="T949" i="1"/>
  <c r="V947" i="1"/>
  <c r="T947" i="1"/>
  <c r="V944" i="1"/>
  <c r="T944" i="1"/>
  <c r="AB944" i="1" s="1"/>
  <c r="V943" i="1"/>
  <c r="T943" i="1"/>
  <c r="V942" i="1"/>
  <c r="T942" i="1"/>
  <c r="V938" i="1"/>
  <c r="T938" i="1"/>
  <c r="V937" i="1"/>
  <c r="T937" i="1"/>
  <c r="AB937" i="1" s="1"/>
  <c r="T933" i="1"/>
  <c r="V932" i="1"/>
  <c r="T932" i="1"/>
  <c r="AB932" i="1" s="1"/>
  <c r="V931" i="1"/>
  <c r="V930" i="1"/>
  <c r="T930" i="1"/>
  <c r="V929" i="1"/>
  <c r="T929" i="1"/>
  <c r="V928" i="1"/>
  <c r="V927" i="1"/>
  <c r="T927" i="1"/>
  <c r="T925" i="1"/>
  <c r="V923" i="1"/>
  <c r="T923" i="1"/>
  <c r="V922" i="1"/>
  <c r="T922" i="1"/>
  <c r="AC922" i="1" s="1"/>
  <c r="AD922" i="1" s="1"/>
  <c r="V915" i="1"/>
  <c r="T915" i="1"/>
  <c r="V912" i="1"/>
  <c r="T912" i="1"/>
  <c r="AB912" i="1"/>
  <c r="V911" i="1"/>
  <c r="T911" i="1"/>
  <c r="V909" i="1"/>
  <c r="T909" i="1"/>
  <c r="V908" i="1"/>
  <c r="T908" i="1"/>
  <c r="AB908" i="1"/>
  <c r="V903" i="1"/>
  <c r="T903" i="1"/>
  <c r="V900" i="1"/>
  <c r="V897" i="1"/>
  <c r="T897" i="1"/>
  <c r="V894" i="1"/>
  <c r="T894" i="1"/>
  <c r="AB894" i="1"/>
  <c r="V886" i="1"/>
  <c r="T886" i="1"/>
  <c r="V884" i="1"/>
  <c r="T884" i="1"/>
  <c r="AB884" i="1"/>
  <c r="AB998" i="1"/>
  <c r="AB997" i="1"/>
  <c r="AB992" i="1"/>
  <c r="AB986" i="1"/>
  <c r="T821" i="1"/>
  <c r="U821" i="1" s="1"/>
  <c r="T817" i="1"/>
  <c r="U817" i="1" s="1"/>
  <c r="T813" i="1"/>
  <c r="AB813" i="1" s="1"/>
  <c r="T809" i="1"/>
  <c r="T805" i="1"/>
  <c r="AC805" i="1" s="1"/>
  <c r="AD805" i="1" s="1"/>
  <c r="AB805" i="1"/>
  <c r="T801" i="1"/>
  <c r="T797" i="1"/>
  <c r="AB797" i="1" s="1"/>
  <c r="T793" i="1"/>
  <c r="T789" i="1"/>
  <c r="AB789" i="1"/>
  <c r="AF785" i="1"/>
  <c r="AG785" i="1" s="1"/>
  <c r="AH785" i="1" s="1"/>
  <c r="AF781" i="1"/>
  <c r="AF773" i="1"/>
  <c r="AG773" i="1" s="1"/>
  <c r="AH773" i="1" s="1"/>
  <c r="AF765" i="1"/>
  <c r="AF761" i="1"/>
  <c r="AF757" i="1"/>
  <c r="AF753" i="1"/>
  <c r="AF745" i="1"/>
  <c r="AG745" i="1" s="1"/>
  <c r="AH745" i="1" s="1"/>
  <c r="AB728" i="1"/>
  <c r="AB724" i="1"/>
  <c r="AC723" i="1"/>
  <c r="AD723" i="1"/>
  <c r="AF723" i="1" s="1"/>
  <c r="U723" i="1"/>
  <c r="AG723" i="1" s="1"/>
  <c r="AB720" i="1"/>
  <c r="AC719" i="1"/>
  <c r="AD719" i="1" s="1"/>
  <c r="U719" i="1"/>
  <c r="AB716" i="1"/>
  <c r="AC715" i="1"/>
  <c r="AD715" i="1" s="1"/>
  <c r="U715" i="1"/>
  <c r="AB712" i="1"/>
  <c r="AB708" i="1"/>
  <c r="AC707" i="1"/>
  <c r="AD707" i="1"/>
  <c r="U707" i="1"/>
  <c r="AB704" i="1"/>
  <c r="AB696" i="1"/>
  <c r="AC695" i="1"/>
  <c r="AD695" i="1" s="1"/>
  <c r="AF695" i="1" s="1"/>
  <c r="U695" i="1"/>
  <c r="AB692" i="1"/>
  <c r="AC691" i="1"/>
  <c r="AD691" i="1" s="1"/>
  <c r="U691" i="1"/>
  <c r="AB688" i="1"/>
  <c r="AC687" i="1"/>
  <c r="AD687" i="1" s="1"/>
  <c r="U687" i="1"/>
  <c r="AB684" i="1"/>
  <c r="AC683" i="1"/>
  <c r="AD683" i="1" s="1"/>
  <c r="U683" i="1"/>
  <c r="AB680" i="1"/>
  <c r="AC679" i="1"/>
  <c r="AD679" i="1" s="1"/>
  <c r="AF679" i="1" s="1"/>
  <c r="U679" i="1"/>
  <c r="AB676" i="1"/>
  <c r="AC675" i="1"/>
  <c r="AD675" i="1"/>
  <c r="U675" i="1"/>
  <c r="AB668" i="1"/>
  <c r="AC667" i="1"/>
  <c r="AD667" i="1" s="1"/>
  <c r="U661" i="1"/>
  <c r="AC661" i="1"/>
  <c r="AD661" i="1" s="1"/>
  <c r="U645" i="1"/>
  <c r="AC645" i="1"/>
  <c r="AD645" i="1"/>
  <c r="U637" i="1"/>
  <c r="AC637" i="1"/>
  <c r="AD637" i="1" s="1"/>
  <c r="AC629" i="1"/>
  <c r="AD629" i="1"/>
  <c r="U621" i="1"/>
  <c r="AC621" i="1"/>
  <c r="AD621" i="1" s="1"/>
  <c r="U613" i="1"/>
  <c r="AC613" i="1"/>
  <c r="AD613" i="1"/>
  <c r="U605" i="1"/>
  <c r="AC605" i="1"/>
  <c r="AD605" i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39" i="1"/>
  <c r="AB738" i="1"/>
  <c r="AB737" i="1"/>
  <c r="AB736" i="1"/>
  <c r="AB735" i="1"/>
  <c r="AB734" i="1"/>
  <c r="AB733" i="1"/>
  <c r="AB732" i="1"/>
  <c r="AB730" i="1"/>
  <c r="AC726" i="1"/>
  <c r="AD726" i="1"/>
  <c r="AF726" i="1" s="1"/>
  <c r="U726" i="1"/>
  <c r="AC718" i="1"/>
  <c r="AD718" i="1"/>
  <c r="U718" i="1"/>
  <c r="AC714" i="1"/>
  <c r="AD714" i="1" s="1"/>
  <c r="U714" i="1"/>
  <c r="AC710" i="1"/>
  <c r="AD710" i="1" s="1"/>
  <c r="U710" i="1"/>
  <c r="AC702" i="1"/>
  <c r="AD702" i="1" s="1"/>
  <c r="AC698" i="1"/>
  <c r="AD698" i="1"/>
  <c r="U698" i="1"/>
  <c r="AC694" i="1"/>
  <c r="AD694" i="1" s="1"/>
  <c r="U694" i="1"/>
  <c r="AC690" i="1"/>
  <c r="AD690" i="1" s="1"/>
  <c r="U690" i="1"/>
  <c r="U686" i="1"/>
  <c r="AC682" i="1"/>
  <c r="AD682" i="1" s="1"/>
  <c r="U682" i="1"/>
  <c r="AC674" i="1"/>
  <c r="AD674" i="1"/>
  <c r="U674" i="1"/>
  <c r="AC670" i="1"/>
  <c r="AD670" i="1" s="1"/>
  <c r="U670" i="1"/>
  <c r="AC666" i="1"/>
  <c r="AD666" i="1"/>
  <c r="U666" i="1"/>
  <c r="AF599" i="1"/>
  <c r="AG599" i="1" s="1"/>
  <c r="AH599" i="1" s="1"/>
  <c r="T593" i="1"/>
  <c r="AB593" i="1"/>
  <c r="AC787" i="1"/>
  <c r="AD787" i="1" s="1"/>
  <c r="U786" i="1"/>
  <c r="U785" i="1"/>
  <c r="U784" i="1"/>
  <c r="U783" i="1"/>
  <c r="U782" i="1"/>
  <c r="U781" i="1"/>
  <c r="U779" i="1"/>
  <c r="U778" i="1"/>
  <c r="AG778" i="1"/>
  <c r="AH778" i="1"/>
  <c r="U776" i="1"/>
  <c r="U775" i="1"/>
  <c r="U774" i="1"/>
  <c r="U773" i="1"/>
  <c r="U772" i="1"/>
  <c r="U771" i="1"/>
  <c r="AG771" i="1" s="1"/>
  <c r="AH771" i="1" s="1"/>
  <c r="U770" i="1"/>
  <c r="U768" i="1"/>
  <c r="U767" i="1"/>
  <c r="U766" i="1"/>
  <c r="U765" i="1"/>
  <c r="U764" i="1"/>
  <c r="U763" i="1"/>
  <c r="U762" i="1"/>
  <c r="U761" i="1"/>
  <c r="U759" i="1"/>
  <c r="U758" i="1"/>
  <c r="AG758" i="1" s="1"/>
  <c r="AH758" i="1" s="1"/>
  <c r="U757" i="1"/>
  <c r="U756" i="1"/>
  <c r="U755" i="1"/>
  <c r="U754" i="1"/>
  <c r="AG754" i="1"/>
  <c r="AH754" i="1" s="1"/>
  <c r="U753" i="1"/>
  <c r="U751" i="1"/>
  <c r="U750" i="1"/>
  <c r="AG750" i="1"/>
  <c r="AH750" i="1"/>
  <c r="U749" i="1"/>
  <c r="AG749" i="1"/>
  <c r="AH749" i="1" s="1"/>
  <c r="U747" i="1"/>
  <c r="U746" i="1"/>
  <c r="U745" i="1"/>
  <c r="U744" i="1"/>
  <c r="U743" i="1"/>
  <c r="U742" i="1"/>
  <c r="U741" i="1"/>
  <c r="U739" i="1"/>
  <c r="U738" i="1"/>
  <c r="U737" i="1"/>
  <c r="U736" i="1"/>
  <c r="U735" i="1"/>
  <c r="U734" i="1"/>
  <c r="U733" i="1"/>
  <c r="U732" i="1"/>
  <c r="U730" i="1"/>
  <c r="AC725" i="1"/>
  <c r="AD725" i="1"/>
  <c r="U725" i="1"/>
  <c r="AB722" i="1"/>
  <c r="AC721" i="1"/>
  <c r="AD721" i="1" s="1"/>
  <c r="U721" i="1"/>
  <c r="AB718" i="1"/>
  <c r="AC717" i="1"/>
  <c r="AD717" i="1"/>
  <c r="AF717" i="1" s="1"/>
  <c r="U717" i="1"/>
  <c r="AB714" i="1"/>
  <c r="AC713" i="1"/>
  <c r="AD713" i="1" s="1"/>
  <c r="U713" i="1"/>
  <c r="AB710" i="1"/>
  <c r="AC709" i="1"/>
  <c r="AD709" i="1"/>
  <c r="AF709" i="1" s="1"/>
  <c r="U709" i="1"/>
  <c r="AC705" i="1"/>
  <c r="AD705" i="1" s="1"/>
  <c r="AF705" i="1" s="1"/>
  <c r="U705" i="1"/>
  <c r="AC701" i="1"/>
  <c r="AD701" i="1"/>
  <c r="U701" i="1"/>
  <c r="AB698" i="1"/>
  <c r="AC697" i="1"/>
  <c r="AD697" i="1" s="1"/>
  <c r="U697" i="1"/>
  <c r="AC693" i="1"/>
  <c r="AD693" i="1"/>
  <c r="U693" i="1"/>
  <c r="AB690" i="1"/>
  <c r="AC689" i="1"/>
  <c r="AD689" i="1" s="1"/>
  <c r="U689" i="1"/>
  <c r="AC685" i="1"/>
  <c r="AD685" i="1"/>
  <c r="U685" i="1"/>
  <c r="AB682" i="1"/>
  <c r="AC681" i="1"/>
  <c r="AD681" i="1" s="1"/>
  <c r="U681" i="1"/>
  <c r="AB674" i="1"/>
  <c r="AC673" i="1"/>
  <c r="AD673" i="1" s="1"/>
  <c r="U673" i="1"/>
  <c r="AB670" i="1"/>
  <c r="AC669" i="1"/>
  <c r="AD669" i="1"/>
  <c r="U669" i="1"/>
  <c r="AB666" i="1"/>
  <c r="T665" i="1"/>
  <c r="AB661" i="1"/>
  <c r="T657" i="1"/>
  <c r="T649" i="1"/>
  <c r="AB645" i="1"/>
  <c r="T641" i="1"/>
  <c r="AB637" i="1"/>
  <c r="T633" i="1"/>
  <c r="AB633" i="1" s="1"/>
  <c r="T625" i="1"/>
  <c r="AB621" i="1"/>
  <c r="T617" i="1"/>
  <c r="AB613" i="1"/>
  <c r="T609" i="1"/>
  <c r="AB605" i="1"/>
  <c r="T601" i="1"/>
  <c r="AB601" i="1"/>
  <c r="AB597" i="1"/>
  <c r="T589" i="1"/>
  <c r="T590" i="1"/>
  <c r="AB590" i="1" s="1"/>
  <c r="T582" i="1"/>
  <c r="U582" i="1"/>
  <c r="AC662" i="1"/>
  <c r="AD662" i="1"/>
  <c r="AC658" i="1"/>
  <c r="AD658" i="1" s="1"/>
  <c r="AC650" i="1"/>
  <c r="AD650" i="1"/>
  <c r="AC634" i="1"/>
  <c r="AD634" i="1" s="1"/>
  <c r="AC622" i="1"/>
  <c r="AD622" i="1"/>
  <c r="AC618" i="1"/>
  <c r="AD618" i="1" s="1"/>
  <c r="AC606" i="1"/>
  <c r="AD606" i="1" s="1"/>
  <c r="AC602" i="1"/>
  <c r="AD602" i="1"/>
  <c r="AC598" i="1"/>
  <c r="AD598" i="1" s="1"/>
  <c r="T591" i="1"/>
  <c r="AB591" i="1"/>
  <c r="T587" i="1"/>
  <c r="T579" i="1"/>
  <c r="AA547" i="1"/>
  <c r="AB547" i="1"/>
  <c r="AA542" i="1"/>
  <c r="AB542" i="1" s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F612" i="1"/>
  <c r="AC640" i="1"/>
  <c r="AD640" i="1" s="1"/>
  <c r="AF640" i="1" s="1"/>
  <c r="AC594" i="1"/>
  <c r="AD594" i="1"/>
  <c r="AC626" i="1"/>
  <c r="AD626" i="1" s="1"/>
  <c r="AC642" i="1"/>
  <c r="AD642" i="1"/>
  <c r="AF642" i="1"/>
  <c r="AG642" i="1" s="1"/>
  <c r="AH642" i="1" s="1"/>
  <c r="U549" i="1"/>
  <c r="U608" i="1"/>
  <c r="U640" i="1"/>
  <c r="AC604" i="1"/>
  <c r="AD604" i="1"/>
  <c r="AF604" i="1"/>
  <c r="AB631" i="1"/>
  <c r="AB646" i="1"/>
  <c r="AB600" i="1"/>
  <c r="AC614" i="1"/>
  <c r="AD614" i="1" s="1"/>
  <c r="AC630" i="1"/>
  <c r="AD630" i="1" s="1"/>
  <c r="AC646" i="1"/>
  <c r="AD646" i="1" s="1"/>
  <c r="AB612" i="1"/>
  <c r="AB642" i="1"/>
  <c r="AG768" i="1"/>
  <c r="AH768" i="1"/>
  <c r="AG782" i="1"/>
  <c r="AH782" i="1" s="1"/>
  <c r="AB628" i="1"/>
  <c r="AB620" i="1"/>
  <c r="AC627" i="1"/>
  <c r="AD627" i="1"/>
  <c r="AF627" i="1" s="1"/>
  <c r="U599" i="1"/>
  <c r="U620" i="1"/>
  <c r="AG620" i="1"/>
  <c r="AH620" i="1" s="1"/>
  <c r="AB606" i="1"/>
  <c r="AB658" i="1"/>
  <c r="AC962" i="1"/>
  <c r="AD962" i="1"/>
  <c r="AF962" i="1" s="1"/>
  <c r="AG962" i="1"/>
  <c r="AH962" i="1" s="1"/>
  <c r="U655" i="1"/>
  <c r="AC655" i="1"/>
  <c r="AD655" i="1"/>
  <c r="AB655" i="1"/>
  <c r="AG737" i="1"/>
  <c r="AH737" i="1"/>
  <c r="AG738" i="1"/>
  <c r="AH738" i="1" s="1"/>
  <c r="AG786" i="1"/>
  <c r="AH786" i="1"/>
  <c r="U627" i="1"/>
  <c r="AB650" i="1"/>
  <c r="AB662" i="1"/>
  <c r="U648" i="1"/>
  <c r="AC648" i="1"/>
  <c r="AD648" i="1"/>
  <c r="AF648" i="1" s="1"/>
  <c r="U656" i="1"/>
  <c r="AC656" i="1"/>
  <c r="AD656" i="1" s="1"/>
  <c r="U664" i="1"/>
  <c r="AC664" i="1"/>
  <c r="AD664" i="1"/>
  <c r="AC985" i="1"/>
  <c r="AD985" i="1" s="1"/>
  <c r="U984" i="1"/>
  <c r="AC984" i="1"/>
  <c r="AD984" i="1" s="1"/>
  <c r="U663" i="1"/>
  <c r="AC663" i="1"/>
  <c r="AD663" i="1"/>
  <c r="AB663" i="1"/>
  <c r="AG757" i="1"/>
  <c r="AH757" i="1" s="1"/>
  <c r="AG766" i="1"/>
  <c r="AH766" i="1" s="1"/>
  <c r="AB664" i="1"/>
  <c r="U998" i="1"/>
  <c r="AC998" i="1"/>
  <c r="AD998" i="1" s="1"/>
  <c r="AG604" i="1"/>
  <c r="AH604" i="1" s="1"/>
  <c r="AG632" i="1"/>
  <c r="AH632" i="1" s="1"/>
  <c r="U550" i="1"/>
  <c r="U607" i="1"/>
  <c r="AB607" i="1"/>
  <c r="AC607" i="1"/>
  <c r="AD607" i="1" s="1"/>
  <c r="AF646" i="1"/>
  <c r="AG646" i="1"/>
  <c r="AH646" i="1"/>
  <c r="AF662" i="1"/>
  <c r="AF725" i="1"/>
  <c r="AF666" i="1"/>
  <c r="AG666" i="1"/>
  <c r="AH666" i="1"/>
  <c r="AF698" i="1"/>
  <c r="AF613" i="1"/>
  <c r="AG613" i="1"/>
  <c r="AH613" i="1"/>
  <c r="AH723" i="1"/>
  <c r="AF967" i="1"/>
  <c r="AG967" i="1" s="1"/>
  <c r="AH967" i="1" s="1"/>
  <c r="AF588" i="1"/>
  <c r="AG588" i="1"/>
  <c r="AH588" i="1" s="1"/>
  <c r="AC800" i="1"/>
  <c r="AD800" i="1"/>
  <c r="U800" i="1"/>
  <c r="AC816" i="1"/>
  <c r="AD816" i="1" s="1"/>
  <c r="AF816" i="1" s="1"/>
  <c r="U816" i="1"/>
  <c r="AF981" i="1"/>
  <c r="AG981" i="1" s="1"/>
  <c r="AH981" i="1" s="1"/>
  <c r="AC795" i="1"/>
  <c r="AD795" i="1"/>
  <c r="U795" i="1"/>
  <c r="AC811" i="1"/>
  <c r="AD811" i="1"/>
  <c r="U811" i="1"/>
  <c r="U819" i="1"/>
  <c r="AC824" i="1"/>
  <c r="AD824" i="1" s="1"/>
  <c r="U824" i="1"/>
  <c r="AC826" i="1"/>
  <c r="AD826" i="1"/>
  <c r="U826" i="1"/>
  <c r="AC830" i="1"/>
  <c r="AD830" i="1" s="1"/>
  <c r="AF830" i="1" s="1"/>
  <c r="U830" i="1"/>
  <c r="AC834" i="1"/>
  <c r="AD834" i="1" s="1"/>
  <c r="AF834" i="1" s="1"/>
  <c r="U834" i="1"/>
  <c r="U836" i="1"/>
  <c r="AC838" i="1"/>
  <c r="AD838" i="1" s="1"/>
  <c r="U838" i="1"/>
  <c r="U842" i="1"/>
  <c r="AC844" i="1"/>
  <c r="AD844" i="1" s="1"/>
  <c r="AF844" i="1" s="1"/>
  <c r="U844" i="1"/>
  <c r="AC848" i="1"/>
  <c r="AD848" i="1" s="1"/>
  <c r="U848" i="1"/>
  <c r="AC850" i="1"/>
  <c r="AD850" i="1" s="1"/>
  <c r="AC852" i="1"/>
  <c r="AD852" i="1"/>
  <c r="U852" i="1"/>
  <c r="AC854" i="1"/>
  <c r="AD854" i="1"/>
  <c r="AF854" i="1" s="1"/>
  <c r="AC856" i="1"/>
  <c r="AD856" i="1" s="1"/>
  <c r="U856" i="1"/>
  <c r="AC858" i="1"/>
  <c r="AD858" i="1"/>
  <c r="U858" i="1"/>
  <c r="AC860" i="1"/>
  <c r="AD860" i="1" s="1"/>
  <c r="AC862" i="1"/>
  <c r="AD862" i="1" s="1"/>
  <c r="U862" i="1"/>
  <c r="U864" i="1"/>
  <c r="AC866" i="1"/>
  <c r="AD866" i="1" s="1"/>
  <c r="U866" i="1"/>
  <c r="U868" i="1"/>
  <c r="AC870" i="1"/>
  <c r="AD870" i="1" s="1"/>
  <c r="U870" i="1"/>
  <c r="AC876" i="1"/>
  <c r="AD876" i="1"/>
  <c r="U876" i="1"/>
  <c r="AC881" i="1"/>
  <c r="AD881" i="1" s="1"/>
  <c r="U881" i="1"/>
  <c r="AC883" i="1"/>
  <c r="AD883" i="1" s="1"/>
  <c r="AC896" i="1"/>
  <c r="AD896" i="1"/>
  <c r="U896" i="1"/>
  <c r="AC901" i="1"/>
  <c r="AD901" i="1" s="1"/>
  <c r="U901" i="1"/>
  <c r="AC905" i="1"/>
  <c r="AD905" i="1" s="1"/>
  <c r="U905" i="1"/>
  <c r="AC814" i="1"/>
  <c r="AD814" i="1"/>
  <c r="U814" i="1"/>
  <c r="AF980" i="1"/>
  <c r="AF634" i="1"/>
  <c r="AF650" i="1"/>
  <c r="U609" i="1"/>
  <c r="AC609" i="1"/>
  <c r="AD609" i="1"/>
  <c r="U625" i="1"/>
  <c r="AC625" i="1"/>
  <c r="AD625" i="1" s="1"/>
  <c r="U657" i="1"/>
  <c r="AG657" i="1" s="1"/>
  <c r="AH657" i="1" s="1"/>
  <c r="AC657" i="1"/>
  <c r="AD657" i="1" s="1"/>
  <c r="AF657" i="1" s="1"/>
  <c r="AF673" i="1"/>
  <c r="AG673" i="1"/>
  <c r="AH673" i="1" s="1"/>
  <c r="AG705" i="1"/>
  <c r="AH705" i="1" s="1"/>
  <c r="AF721" i="1"/>
  <c r="AB625" i="1"/>
  <c r="AF637" i="1"/>
  <c r="AG637" i="1" s="1"/>
  <c r="AH637" i="1" s="1"/>
  <c r="AB657" i="1"/>
  <c r="AF719" i="1"/>
  <c r="AG719" i="1" s="1"/>
  <c r="AH719" i="1"/>
  <c r="AC793" i="1"/>
  <c r="AD793" i="1" s="1"/>
  <c r="AF793" i="1" s="1"/>
  <c r="U793" i="1"/>
  <c r="AC809" i="1"/>
  <c r="AD809" i="1" s="1"/>
  <c r="U809" i="1"/>
  <c r="AC817" i="1"/>
  <c r="AD817" i="1" s="1"/>
  <c r="AC886" i="1"/>
  <c r="AD886" i="1"/>
  <c r="U886" i="1"/>
  <c r="AC897" i="1"/>
  <c r="AD897" i="1"/>
  <c r="U897" i="1"/>
  <c r="AC909" i="1"/>
  <c r="AD909" i="1"/>
  <c r="U909" i="1"/>
  <c r="U922" i="1"/>
  <c r="AC928" i="1"/>
  <c r="AD928" i="1" s="1"/>
  <c r="AC930" i="1"/>
  <c r="AD930" i="1"/>
  <c r="U930" i="1"/>
  <c r="AC932" i="1"/>
  <c r="AD932" i="1"/>
  <c r="AF932" i="1" s="1"/>
  <c r="U932" i="1"/>
  <c r="U938" i="1"/>
  <c r="AC943" i="1"/>
  <c r="AD943" i="1"/>
  <c r="U943" i="1"/>
  <c r="AC947" i="1"/>
  <c r="AD947" i="1"/>
  <c r="U947" i="1"/>
  <c r="AC959" i="1"/>
  <c r="AD959" i="1" s="1"/>
  <c r="AF959" i="1" s="1"/>
  <c r="U959" i="1"/>
  <c r="AD790" i="1"/>
  <c r="U790" i="1"/>
  <c r="AF978" i="1"/>
  <c r="AG978" i="1" s="1"/>
  <c r="AH978" i="1" s="1"/>
  <c r="AF680" i="1"/>
  <c r="AF728" i="1"/>
  <c r="AG728" i="1"/>
  <c r="AH728" i="1"/>
  <c r="AB897" i="1"/>
  <c r="AB909" i="1"/>
  <c r="AC914" i="1"/>
  <c r="AD914" i="1" s="1"/>
  <c r="U914" i="1"/>
  <c r="AC917" i="1"/>
  <c r="AD917" i="1" s="1"/>
  <c r="U917" i="1"/>
  <c r="AC919" i="1"/>
  <c r="AD919" i="1"/>
  <c r="AF919" i="1" s="1"/>
  <c r="U921" i="1"/>
  <c r="U926" i="1"/>
  <c r="AC935" i="1"/>
  <c r="AD935" i="1" s="1"/>
  <c r="AC945" i="1"/>
  <c r="AD945" i="1"/>
  <c r="U945" i="1"/>
  <c r="AC953" i="1"/>
  <c r="AD953" i="1"/>
  <c r="U953" i="1"/>
  <c r="AC955" i="1"/>
  <c r="AD955" i="1" s="1"/>
  <c r="AC802" i="1"/>
  <c r="AD802" i="1"/>
  <c r="U802" i="1"/>
  <c r="AC810" i="1"/>
  <c r="AD810" i="1" s="1"/>
  <c r="U810" i="1"/>
  <c r="AF708" i="1"/>
  <c r="AG708" i="1" s="1"/>
  <c r="AH708" i="1" s="1"/>
  <c r="AF606" i="1"/>
  <c r="AF685" i="1"/>
  <c r="AF701" i="1"/>
  <c r="AG717" i="1"/>
  <c r="AH717" i="1" s="1"/>
  <c r="AF670" i="1"/>
  <c r="AG670" i="1" s="1"/>
  <c r="AH670" i="1" s="1"/>
  <c r="AF718" i="1"/>
  <c r="AG726" i="1"/>
  <c r="AH726" i="1" s="1"/>
  <c r="AF597" i="1"/>
  <c r="AG597" i="1"/>
  <c r="AH597" i="1" s="1"/>
  <c r="AB793" i="1"/>
  <c r="AB801" i="1"/>
  <c r="AB809" i="1"/>
  <c r="AB817" i="1"/>
  <c r="AB790" i="1"/>
  <c r="AC788" i="1"/>
  <c r="AD788" i="1"/>
  <c r="AF788" i="1" s="1"/>
  <c r="U788" i="1"/>
  <c r="AC804" i="1"/>
  <c r="AD804" i="1"/>
  <c r="U804" i="1"/>
  <c r="AC812" i="1"/>
  <c r="AD812" i="1" s="1"/>
  <c r="AC820" i="1"/>
  <c r="AD820" i="1"/>
  <c r="U820" i="1"/>
  <c r="AB886" i="1"/>
  <c r="AB914" i="1"/>
  <c r="AB922" i="1"/>
  <c r="AB802" i="1"/>
  <c r="AB810" i="1"/>
  <c r="AG968" i="1"/>
  <c r="AH968" i="1" s="1"/>
  <c r="AC791" i="1"/>
  <c r="AD791" i="1" s="1"/>
  <c r="AF791" i="1" s="1"/>
  <c r="U791" i="1"/>
  <c r="AC799" i="1"/>
  <c r="AD799" i="1" s="1"/>
  <c r="AC807" i="1"/>
  <c r="AD807" i="1"/>
  <c r="U807" i="1"/>
  <c r="AC815" i="1"/>
  <c r="AD815" i="1" s="1"/>
  <c r="U815" i="1"/>
  <c r="AC823" i="1"/>
  <c r="AD823" i="1" s="1"/>
  <c r="U823" i="1"/>
  <c r="AC827" i="1"/>
  <c r="AD827" i="1" s="1"/>
  <c r="U827" i="1"/>
  <c r="U829" i="1"/>
  <c r="AC831" i="1"/>
  <c r="AD831" i="1" s="1"/>
  <c r="AF831" i="1" s="1"/>
  <c r="U831" i="1"/>
  <c r="AC833" i="1"/>
  <c r="AD833" i="1" s="1"/>
  <c r="AD835" i="1"/>
  <c r="U835" i="1"/>
  <c r="AC837" i="1"/>
  <c r="AD837" i="1"/>
  <c r="U837" i="1"/>
  <c r="AC841" i="1"/>
  <c r="AD841" i="1" s="1"/>
  <c r="AF841" i="1" s="1"/>
  <c r="U841" i="1"/>
  <c r="AC843" i="1"/>
  <c r="AD843" i="1" s="1"/>
  <c r="AF843" i="1" s="1"/>
  <c r="AC845" i="1"/>
  <c r="AD845" i="1"/>
  <c r="AF845" i="1" s="1"/>
  <c r="U845" i="1"/>
  <c r="AG845" i="1" s="1"/>
  <c r="AH845" i="1" s="1"/>
  <c r="AC849" i="1"/>
  <c r="AD849" i="1" s="1"/>
  <c r="U849" i="1"/>
  <c r="AC851" i="1"/>
  <c r="AD851" i="1"/>
  <c r="U851" i="1"/>
  <c r="AC853" i="1"/>
  <c r="AD853" i="1" s="1"/>
  <c r="U853" i="1"/>
  <c r="AC855" i="1"/>
  <c r="AD855" i="1" s="1"/>
  <c r="U855" i="1"/>
  <c r="U857" i="1"/>
  <c r="AC859" i="1"/>
  <c r="AD859" i="1" s="1"/>
  <c r="AF859" i="1" s="1"/>
  <c r="U859" i="1"/>
  <c r="U861" i="1"/>
  <c r="AC863" i="1"/>
  <c r="AD863" i="1" s="1"/>
  <c r="U863" i="1"/>
  <c r="AC865" i="1"/>
  <c r="AD865" i="1" s="1"/>
  <c r="AD867" i="1"/>
  <c r="AF867" i="1" s="1"/>
  <c r="U867" i="1"/>
  <c r="AC869" i="1"/>
  <c r="AD869" i="1" s="1"/>
  <c r="U869" i="1"/>
  <c r="U871" i="1"/>
  <c r="AC873" i="1"/>
  <c r="AD873" i="1"/>
  <c r="U873" i="1"/>
  <c r="AC875" i="1"/>
  <c r="AD875" i="1"/>
  <c r="AC877" i="1"/>
  <c r="AD877" i="1"/>
  <c r="U877" i="1"/>
  <c r="AC879" i="1"/>
  <c r="AD879" i="1"/>
  <c r="U879" i="1"/>
  <c r="AC882" i="1"/>
  <c r="AD882" i="1" s="1"/>
  <c r="AC890" i="1"/>
  <c r="AD890" i="1" s="1"/>
  <c r="AF890" i="1" s="1"/>
  <c r="U890" i="1"/>
  <c r="U898" i="1"/>
  <c r="AC904" i="1"/>
  <c r="AD904" i="1" s="1"/>
  <c r="AF904" i="1" s="1"/>
  <c r="U904" i="1"/>
  <c r="AC798" i="1"/>
  <c r="AD798" i="1"/>
  <c r="U798" i="1"/>
  <c r="AC818" i="1"/>
  <c r="AD818" i="1"/>
  <c r="U818" i="1"/>
  <c r="U591" i="1"/>
  <c r="AC591" i="1"/>
  <c r="AD591" i="1" s="1"/>
  <c r="AF591" i="1" s="1"/>
  <c r="AF594" i="1"/>
  <c r="AG594" i="1"/>
  <c r="AH594" i="1" s="1"/>
  <c r="AF626" i="1"/>
  <c r="AG626" i="1" s="1"/>
  <c r="AH626" i="1" s="1"/>
  <c r="U590" i="1"/>
  <c r="U601" i="1"/>
  <c r="AC601" i="1"/>
  <c r="AD601" i="1" s="1"/>
  <c r="U633" i="1"/>
  <c r="AC633" i="1"/>
  <c r="AD633" i="1" s="1"/>
  <c r="U649" i="1"/>
  <c r="U665" i="1"/>
  <c r="AF681" i="1"/>
  <c r="AG681" i="1"/>
  <c r="AH681" i="1"/>
  <c r="AF697" i="1"/>
  <c r="AG697" i="1"/>
  <c r="AH697" i="1"/>
  <c r="AB609" i="1"/>
  <c r="AF621" i="1"/>
  <c r="AB641" i="1"/>
  <c r="AG679" i="1"/>
  <c r="AH679" i="1" s="1"/>
  <c r="AG695" i="1"/>
  <c r="AH695" i="1" s="1"/>
  <c r="AC789" i="1"/>
  <c r="AD789" i="1"/>
  <c r="AF789" i="1" s="1"/>
  <c r="U789" i="1"/>
  <c r="AG789" i="1" s="1"/>
  <c r="AH789" i="1" s="1"/>
  <c r="AC797" i="1"/>
  <c r="AD797" i="1"/>
  <c r="U797" i="1"/>
  <c r="U805" i="1"/>
  <c r="AC813" i="1"/>
  <c r="AD813" i="1"/>
  <c r="U813" i="1"/>
  <c r="AC821" i="1"/>
  <c r="AD821" i="1" s="1"/>
  <c r="AC884" i="1"/>
  <c r="AD884" i="1"/>
  <c r="AF884" i="1" s="1"/>
  <c r="U884" i="1"/>
  <c r="AC894" i="1"/>
  <c r="AD894" i="1"/>
  <c r="AG894" i="1" s="1"/>
  <c r="AH894" i="1" s="1"/>
  <c r="U894" i="1"/>
  <c r="AC908" i="1"/>
  <c r="AD908" i="1"/>
  <c r="U908" i="1"/>
  <c r="AC915" i="1"/>
  <c r="AD915" i="1" s="1"/>
  <c r="U915" i="1"/>
  <c r="AC923" i="1"/>
  <c r="AD923" i="1"/>
  <c r="U923" i="1"/>
  <c r="AC927" i="1"/>
  <c r="AD927" i="1" s="1"/>
  <c r="AF927" i="1" s="1"/>
  <c r="U927" i="1"/>
  <c r="U929" i="1"/>
  <c r="AC937" i="1"/>
  <c r="AD937" i="1"/>
  <c r="U937" i="1"/>
  <c r="AC944" i="1"/>
  <c r="AD944" i="1" s="1"/>
  <c r="U944" i="1"/>
  <c r="U960" i="1"/>
  <c r="AG960" i="1" s="1"/>
  <c r="AH960" i="1" s="1"/>
  <c r="AF961" i="1"/>
  <c r="AF704" i="1"/>
  <c r="AG704" i="1"/>
  <c r="AH704" i="1"/>
  <c r="AG720" i="1"/>
  <c r="AH720" i="1" s="1"/>
  <c r="AB899" i="1"/>
  <c r="AB903" i="1"/>
  <c r="AB915" i="1"/>
  <c r="AB919" i="1"/>
  <c r="AB923" i="1"/>
  <c r="AB927" i="1"/>
  <c r="AB935" i="1"/>
  <c r="AB943" i="1"/>
  <c r="AB951" i="1"/>
  <c r="AB955" i="1"/>
  <c r="AB959" i="1"/>
  <c r="U880" i="1"/>
  <c r="AC887" i="1"/>
  <c r="AD887" i="1"/>
  <c r="U887" i="1"/>
  <c r="U892" i="1"/>
  <c r="AC902" i="1"/>
  <c r="AD902" i="1" s="1"/>
  <c r="AC907" i="1"/>
  <c r="AD907" i="1" s="1"/>
  <c r="U907" i="1"/>
  <c r="AC913" i="1"/>
  <c r="AD913" i="1"/>
  <c r="U913" i="1"/>
  <c r="U916" i="1"/>
  <c r="AC918" i="1"/>
  <c r="AD918" i="1" s="1"/>
  <c r="U918" i="1"/>
  <c r="AC920" i="1"/>
  <c r="AD920" i="1"/>
  <c r="U920" i="1"/>
  <c r="U924" i="1"/>
  <c r="AC934" i="1"/>
  <c r="AD934" i="1" s="1"/>
  <c r="U934" i="1"/>
  <c r="AC939" i="1"/>
  <c r="AD939" i="1" s="1"/>
  <c r="AC946" i="1"/>
  <c r="AD946" i="1" s="1"/>
  <c r="U946" i="1"/>
  <c r="AC950" i="1"/>
  <c r="AD950" i="1"/>
  <c r="U950" i="1"/>
  <c r="AC954" i="1"/>
  <c r="AD954" i="1"/>
  <c r="U954" i="1"/>
  <c r="AC956" i="1"/>
  <c r="AD956" i="1"/>
  <c r="U956" i="1"/>
  <c r="AC806" i="1"/>
  <c r="AD806" i="1"/>
  <c r="U806" i="1"/>
  <c r="AG972" i="1"/>
  <c r="AH972" i="1" s="1"/>
  <c r="AG684" i="1"/>
  <c r="AH684" i="1"/>
  <c r="AF716" i="1"/>
  <c r="AG716" i="1"/>
  <c r="AH716" i="1" s="1"/>
  <c r="AG640" i="1"/>
  <c r="AH640" i="1" s="1"/>
  <c r="AG655" i="1"/>
  <c r="AH655" i="1" s="1"/>
  <c r="AF655" i="1"/>
  <c r="AF663" i="1"/>
  <c r="AG663" i="1" s="1"/>
  <c r="AH663" i="1" s="1"/>
  <c r="AF656" i="1"/>
  <c r="AG656" i="1"/>
  <c r="AH656" i="1"/>
  <c r="AG627" i="1"/>
  <c r="AH627" i="1" s="1"/>
  <c r="AF664" i="1"/>
  <c r="AG664" i="1" s="1"/>
  <c r="AH664" i="1" s="1"/>
  <c r="AG927" i="1"/>
  <c r="AH927" i="1" s="1"/>
  <c r="AF894" i="1"/>
  <c r="AF821" i="1"/>
  <c r="AG591" i="1"/>
  <c r="AH591" i="1" s="1"/>
  <c r="AG890" i="1"/>
  <c r="AH890" i="1" s="1"/>
  <c r="AG867" i="1"/>
  <c r="AH867" i="1"/>
  <c r="AG859" i="1"/>
  <c r="AH859" i="1" s="1"/>
  <c r="AG843" i="1"/>
  <c r="AH843" i="1"/>
  <c r="AG831" i="1"/>
  <c r="AH831" i="1"/>
  <c r="AF823" i="1"/>
  <c r="AG823" i="1"/>
  <c r="AH823" i="1" s="1"/>
  <c r="AF807" i="1"/>
  <c r="AG807" i="1" s="1"/>
  <c r="AH807" i="1" s="1"/>
  <c r="AF820" i="1"/>
  <c r="AF939" i="1"/>
  <c r="AG939" i="1"/>
  <c r="AH939" i="1" s="1"/>
  <c r="AF924" i="1"/>
  <c r="AF918" i="1"/>
  <c r="AF905" i="1"/>
  <c r="AF881" i="1"/>
  <c r="AF856" i="1"/>
  <c r="AF852" i="1"/>
  <c r="AG852" i="1"/>
  <c r="AH852" i="1" s="1"/>
  <c r="AG844" i="1"/>
  <c r="AH844" i="1" s="1"/>
  <c r="AF824" i="1"/>
  <c r="AF811" i="1"/>
  <c r="AG811" i="1" s="1"/>
  <c r="AH811" i="1" s="1"/>
  <c r="AF795" i="1"/>
  <c r="AG795" i="1"/>
  <c r="AH795" i="1" s="1"/>
  <c r="AG816" i="1"/>
  <c r="AH816" i="1"/>
  <c r="AF800" i="1"/>
  <c r="AG800" i="1" s="1"/>
  <c r="AH800" i="1" s="1"/>
  <c r="AF813" i="1"/>
  <c r="AG813" i="1"/>
  <c r="AH813" i="1" s="1"/>
  <c r="AF857" i="1"/>
  <c r="AG857" i="1" s="1"/>
  <c r="AH857" i="1" s="1"/>
  <c r="AG932" i="1"/>
  <c r="AH932" i="1" s="1"/>
  <c r="AG884" i="1"/>
  <c r="AH884" i="1" s="1"/>
  <c r="AG841" i="1"/>
  <c r="AH841" i="1" s="1"/>
  <c r="AF943" i="1"/>
  <c r="AF928" i="1"/>
  <c r="AF956" i="1"/>
  <c r="AF907" i="1"/>
  <c r="AF883" i="1"/>
  <c r="AG883" i="1"/>
  <c r="AH883" i="1" s="1"/>
  <c r="AF870" i="1"/>
  <c r="AG870" i="1"/>
  <c r="AH870" i="1" s="1"/>
  <c r="AF866" i="1"/>
  <c r="AG866" i="1"/>
  <c r="AH866" i="1" s="1"/>
  <c r="AF862" i="1"/>
  <c r="AG862" i="1" s="1"/>
  <c r="AH862" i="1" s="1"/>
  <c r="AF850" i="1"/>
  <c r="AG850" i="1" s="1"/>
  <c r="AH850" i="1" s="1"/>
  <c r="AG834" i="1"/>
  <c r="AH834" i="1"/>
  <c r="AG830" i="1"/>
  <c r="AH830" i="1" s="1"/>
  <c r="AF818" i="1"/>
  <c r="AG818" i="1" s="1"/>
  <c r="AH818" i="1" s="1"/>
  <c r="AF882" i="1"/>
  <c r="AG882" i="1"/>
  <c r="AH882" i="1" s="1"/>
  <c r="AF877" i="1"/>
  <c r="AG877" i="1" s="1"/>
  <c r="AH877" i="1" s="1"/>
  <c r="AF849" i="1"/>
  <c r="AF837" i="1"/>
  <c r="AG837" i="1" s="1"/>
  <c r="AH837" i="1" s="1"/>
  <c r="AF799" i="1"/>
  <c r="AF812" i="1"/>
  <c r="AF953" i="1"/>
  <c r="AF921" i="1"/>
  <c r="AG959" i="1"/>
  <c r="AH959" i="1" s="1"/>
  <c r="AF922" i="1"/>
  <c r="AF897" i="1"/>
  <c r="AG897" i="1"/>
  <c r="AH897" i="1" s="1"/>
  <c r="AF915" i="1"/>
  <c r="AF805" i="1"/>
  <c r="AG805" i="1" s="1"/>
  <c r="AH805" i="1" s="1"/>
  <c r="AG904" i="1"/>
  <c r="AH904" i="1" s="1"/>
  <c r="AF875" i="1"/>
  <c r="AF851" i="1"/>
  <c r="AG851" i="1"/>
  <c r="AH851" i="1" s="1"/>
  <c r="AG788" i="1"/>
  <c r="AH788" i="1" s="1"/>
  <c r="AF802" i="1"/>
  <c r="AG802" i="1"/>
  <c r="AH802" i="1" s="1"/>
  <c r="AF945" i="1"/>
  <c r="AG945" i="1" s="1"/>
  <c r="AH945" i="1" s="1"/>
  <c r="AG919" i="1"/>
  <c r="AH919" i="1" s="1"/>
  <c r="AF914" i="1"/>
  <c r="AF790" i="1"/>
  <c r="AG790" i="1" s="1"/>
  <c r="AH790" i="1" s="1"/>
  <c r="AF947" i="1"/>
  <c r="AG947" i="1"/>
  <c r="AH947" i="1" s="1"/>
  <c r="AF930" i="1"/>
  <c r="AF886" i="1"/>
  <c r="AG886" i="1"/>
  <c r="AH886" i="1" s="1"/>
  <c r="AG793" i="1"/>
  <c r="AH793" i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B216" i="1" s="1"/>
  <c r="AA397" i="1"/>
  <c r="V423" i="1"/>
  <c r="T503" i="1"/>
  <c r="T424" i="1"/>
  <c r="V414" i="1"/>
  <c r="V427" i="1"/>
  <c r="T456" i="1"/>
  <c r="AC456" i="1"/>
  <c r="AD456" i="1" s="1"/>
  <c r="R505" i="1"/>
  <c r="S505" i="1"/>
  <c r="T502" i="1"/>
  <c r="AA415" i="1"/>
  <c r="R534" i="1"/>
  <c r="S534" i="1"/>
  <c r="R516" i="1"/>
  <c r="S516" i="1" s="1"/>
  <c r="S508" i="1"/>
  <c r="R502" i="1"/>
  <c r="S502" i="1"/>
  <c r="AB499" i="1"/>
  <c r="S494" i="1"/>
  <c r="R487" i="1"/>
  <c r="S487" i="1"/>
  <c r="AA486" i="1"/>
  <c r="T485" i="1"/>
  <c r="R484" i="1"/>
  <c r="S484" i="1"/>
  <c r="R440" i="1"/>
  <c r="S440" i="1" s="1"/>
  <c r="T437" i="1"/>
  <c r="T411" i="1"/>
  <c r="T288" i="1"/>
  <c r="U288" i="1"/>
  <c r="T268" i="1"/>
  <c r="R226" i="1"/>
  <c r="S226" i="1"/>
  <c r="AA213" i="1"/>
  <c r="R529" i="1"/>
  <c r="S529" i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 s="1"/>
  <c r="R403" i="1"/>
  <c r="S403" i="1"/>
  <c r="T428" i="1"/>
  <c r="T389" i="1"/>
  <c r="U389" i="1"/>
  <c r="V408" i="1"/>
  <c r="T475" i="1"/>
  <c r="V475" i="1"/>
  <c r="T467" i="1"/>
  <c r="T438" i="1"/>
  <c r="U438" i="1"/>
  <c r="R532" i="1"/>
  <c r="S532" i="1"/>
  <c r="T529" i="1"/>
  <c r="U529" i="1" s="1"/>
  <c r="R525" i="1"/>
  <c r="S525" i="1" s="1"/>
  <c r="R515" i="1"/>
  <c r="S515" i="1"/>
  <c r="R454" i="1"/>
  <c r="S454" i="1" s="1"/>
  <c r="R453" i="1"/>
  <c r="S453" i="1" s="1"/>
  <c r="R449" i="1"/>
  <c r="S449" i="1" s="1"/>
  <c r="R448" i="1"/>
  <c r="S448" i="1" s="1"/>
  <c r="R435" i="1"/>
  <c r="S435" i="1"/>
  <c r="R379" i="1"/>
  <c r="S379" i="1" s="1"/>
  <c r="T373" i="1"/>
  <c r="T345" i="1"/>
  <c r="U345" i="1"/>
  <c r="T301" i="1"/>
  <c r="U301" i="1"/>
  <c r="T285" i="1"/>
  <c r="R275" i="1"/>
  <c r="S275" i="1"/>
  <c r="T261" i="1"/>
  <c r="R255" i="1"/>
  <c r="S255" i="1" s="1"/>
  <c r="R251" i="1"/>
  <c r="S251" i="1"/>
  <c r="T229" i="1"/>
  <c r="R535" i="1"/>
  <c r="S535" i="1" s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U413" i="1" s="1"/>
  <c r="AA412" i="1"/>
  <c r="AA408" i="1"/>
  <c r="AB408" i="1" s="1"/>
  <c r="T405" i="1"/>
  <c r="AA404" i="1"/>
  <c r="AA399" i="1"/>
  <c r="AA394" i="1"/>
  <c r="AA393" i="1"/>
  <c r="AA389" i="1"/>
  <c r="AB389" i="1" s="1"/>
  <c r="R388" i="1"/>
  <c r="S388" i="1" s="1"/>
  <c r="AA381" i="1"/>
  <c r="R380" i="1"/>
  <c r="S380" i="1"/>
  <c r="AA253" i="1"/>
  <c r="AA197" i="1"/>
  <c r="T530" i="1"/>
  <c r="U530" i="1"/>
  <c r="R528" i="1"/>
  <c r="S528" i="1" s="1"/>
  <c r="R527" i="1"/>
  <c r="S527" i="1" s="1"/>
  <c r="R491" i="1"/>
  <c r="S491" i="1" s="1"/>
  <c r="R490" i="1"/>
  <c r="S490" i="1"/>
  <c r="T516" i="1"/>
  <c r="T478" i="1"/>
  <c r="T464" i="1"/>
  <c r="AA535" i="1"/>
  <c r="T534" i="1"/>
  <c r="U534" i="1"/>
  <c r="T531" i="1"/>
  <c r="AC531" i="1" s="1"/>
  <c r="U531" i="1"/>
  <c r="R530" i="1"/>
  <c r="S530" i="1"/>
  <c r="R524" i="1"/>
  <c r="S524" i="1" s="1"/>
  <c r="R519" i="1"/>
  <c r="S519" i="1"/>
  <c r="R513" i="1"/>
  <c r="S513" i="1" s="1"/>
  <c r="R510" i="1"/>
  <c r="S510" i="1" s="1"/>
  <c r="T508" i="1"/>
  <c r="R507" i="1"/>
  <c r="S507" i="1"/>
  <c r="R497" i="1"/>
  <c r="S497" i="1"/>
  <c r="AA493" i="1"/>
  <c r="R493" i="1"/>
  <c r="S493" i="1"/>
  <c r="S486" i="1"/>
  <c r="U480" i="1"/>
  <c r="R478" i="1"/>
  <c r="S478" i="1"/>
  <c r="R474" i="1"/>
  <c r="S474" i="1"/>
  <c r="R471" i="1"/>
  <c r="S471" i="1"/>
  <c r="R470" i="1"/>
  <c r="S470" i="1" s="1"/>
  <c r="R469" i="1"/>
  <c r="S469" i="1"/>
  <c r="R467" i="1"/>
  <c r="S467" i="1"/>
  <c r="R459" i="1"/>
  <c r="S459" i="1" s="1"/>
  <c r="T458" i="1"/>
  <c r="U458" i="1" s="1"/>
  <c r="AA430" i="1"/>
  <c r="S425" i="1"/>
  <c r="R421" i="1"/>
  <c r="S421" i="1"/>
  <c r="R420" i="1"/>
  <c r="S420" i="1"/>
  <c r="S419" i="1"/>
  <c r="S413" i="1"/>
  <c r="R409" i="1"/>
  <c r="S409" i="1" s="1"/>
  <c r="T419" i="1"/>
  <c r="AC419" i="1"/>
  <c r="AD419" i="1" s="1"/>
  <c r="AA222" i="1"/>
  <c r="V488" i="1"/>
  <c r="V452" i="1"/>
  <c r="U298" i="1"/>
  <c r="V298" i="1"/>
  <c r="V254" i="1"/>
  <c r="T254" i="1"/>
  <c r="U254" i="1"/>
  <c r="V218" i="1"/>
  <c r="V535" i="1"/>
  <c r="T535" i="1"/>
  <c r="V486" i="1"/>
  <c r="T486" i="1"/>
  <c r="R483" i="1"/>
  <c r="S483" i="1"/>
  <c r="T481" i="1"/>
  <c r="U481" i="1"/>
  <c r="AA471" i="1"/>
  <c r="T440" i="1"/>
  <c r="AC440" i="1" s="1"/>
  <c r="AD440" i="1" s="1"/>
  <c r="AF440" i="1" s="1"/>
  <c r="U440" i="1"/>
  <c r="R433" i="1"/>
  <c r="S433" i="1" s="1"/>
  <c r="AA416" i="1"/>
  <c r="AA414" i="1"/>
  <c r="AB414" i="1" s="1"/>
  <c r="AC414" i="1"/>
  <c r="AD414" i="1"/>
  <c r="R537" i="1"/>
  <c r="S537" i="1"/>
  <c r="S492" i="1"/>
  <c r="V491" i="1"/>
  <c r="T491" i="1"/>
  <c r="AB491" i="1" s="1"/>
  <c r="R456" i="1"/>
  <c r="S456" i="1" s="1"/>
  <c r="AC408" i="1"/>
  <c r="AD408" i="1" s="1"/>
  <c r="AF408" i="1"/>
  <c r="T267" i="1"/>
  <c r="U267" i="1" s="1"/>
  <c r="T444" i="1"/>
  <c r="U444" i="1"/>
  <c r="V511" i="1"/>
  <c r="T511" i="1"/>
  <c r="T496" i="1"/>
  <c r="AB503" i="1"/>
  <c r="T509" i="1"/>
  <c r="R536" i="1"/>
  <c r="S536" i="1"/>
  <c r="V533" i="1"/>
  <c r="T533" i="1"/>
  <c r="U533" i="1"/>
  <c r="V532" i="1"/>
  <c r="T532" i="1"/>
  <c r="AC485" i="1"/>
  <c r="AD485" i="1"/>
  <c r="AF485" i="1"/>
  <c r="AG485" i="1" s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U477" i="1"/>
  <c r="AA474" i="1"/>
  <c r="AA469" i="1"/>
  <c r="AB469" i="1" s="1"/>
  <c r="AA460" i="1"/>
  <c r="AB460" i="1" s="1"/>
  <c r="AA452" i="1"/>
  <c r="R451" i="1"/>
  <c r="S451" i="1" s="1"/>
  <c r="R444" i="1"/>
  <c r="S444" i="1"/>
  <c r="T441" i="1"/>
  <c r="S414" i="1"/>
  <c r="R410" i="1"/>
  <c r="S410" i="1" s="1"/>
  <c r="R386" i="1"/>
  <c r="S386" i="1" s="1"/>
  <c r="S373" i="1"/>
  <c r="R533" i="1"/>
  <c r="S533" i="1"/>
  <c r="T526" i="1"/>
  <c r="U526" i="1"/>
  <c r="R496" i="1"/>
  <c r="S496" i="1" s="1"/>
  <c r="S495" i="1"/>
  <c r="AA482" i="1"/>
  <c r="AB482" i="1" s="1"/>
  <c r="AA477" i="1"/>
  <c r="AB477" i="1"/>
  <c r="AA437" i="1"/>
  <c r="AA411" i="1"/>
  <c r="R411" i="1"/>
  <c r="S411" i="1"/>
  <c r="V250" i="1"/>
  <c r="V495" i="1"/>
  <c r="AC495" i="1"/>
  <c r="AD495" i="1"/>
  <c r="AF495" i="1" s="1"/>
  <c r="S479" i="1"/>
  <c r="R455" i="1"/>
  <c r="S455" i="1"/>
  <c r="AA449" i="1"/>
  <c r="T442" i="1"/>
  <c r="AA441" i="1"/>
  <c r="AA440" i="1"/>
  <c r="T433" i="1"/>
  <c r="AB433" i="1" s="1"/>
  <c r="U433" i="1"/>
  <c r="AG433" i="1" s="1"/>
  <c r="T431" i="1"/>
  <c r="V431" i="1"/>
  <c r="T429" i="1"/>
  <c r="AA418" i="1"/>
  <c r="AB418" i="1"/>
  <c r="V476" i="1"/>
  <c r="T476" i="1"/>
  <c r="U476" i="1" s="1"/>
  <c r="T487" i="1"/>
  <c r="T242" i="1"/>
  <c r="T498" i="1"/>
  <c r="T489" i="1"/>
  <c r="AB489" i="1" s="1"/>
  <c r="AA496" i="1"/>
  <c r="V460" i="1"/>
  <c r="U460" i="1"/>
  <c r="T450" i="1"/>
  <c r="R473" i="1"/>
  <c r="S473" i="1" s="1"/>
  <c r="S465" i="1"/>
  <c r="R464" i="1"/>
  <c r="S464" i="1" s="1"/>
  <c r="R461" i="1"/>
  <c r="S461" i="1"/>
  <c r="AA456" i="1"/>
  <c r="AA450" i="1"/>
  <c r="AA436" i="1"/>
  <c r="AA434" i="1"/>
  <c r="AA432" i="1"/>
  <c r="AA431" i="1"/>
  <c r="R499" i="1"/>
  <c r="S499" i="1" s="1"/>
  <c r="AA475" i="1"/>
  <c r="R426" i="1"/>
  <c r="S426" i="1"/>
  <c r="R412" i="1"/>
  <c r="S412" i="1" s="1"/>
  <c r="AB405" i="1"/>
  <c r="AA395" i="1"/>
  <c r="AA382" i="1"/>
  <c r="AA377" i="1"/>
  <c r="AA373" i="1"/>
  <c r="R220" i="1"/>
  <c r="S220" i="1"/>
  <c r="AA417" i="1"/>
  <c r="R401" i="1"/>
  <c r="S401" i="1"/>
  <c r="AA334" i="1"/>
  <c r="R422" i="1"/>
  <c r="S422" i="1" s="1"/>
  <c r="U437" i="1"/>
  <c r="AC571" i="1"/>
  <c r="AD571" i="1"/>
  <c r="AF528" i="1"/>
  <c r="AG528" i="1" s="1"/>
  <c r="AH528" i="1" s="1"/>
  <c r="U561" i="1"/>
  <c r="U511" i="1"/>
  <c r="U546" i="1"/>
  <c r="AB546" i="1"/>
  <c r="AC546" i="1"/>
  <c r="AD546" i="1"/>
  <c r="T569" i="1"/>
  <c r="U564" i="1"/>
  <c r="AC564" i="1"/>
  <c r="AD564" i="1"/>
  <c r="AB561" i="1"/>
  <c r="V543" i="1"/>
  <c r="T543" i="1"/>
  <c r="AB541" i="1"/>
  <c r="V540" i="1"/>
  <c r="T540" i="1"/>
  <c r="U540" i="1"/>
  <c r="AB585" i="1"/>
  <c r="U585" i="1"/>
  <c r="AB577" i="1"/>
  <c r="V401" i="1"/>
  <c r="U401" i="1"/>
  <c r="V391" i="1"/>
  <c r="U391" i="1"/>
  <c r="T577" i="1"/>
  <c r="U565" i="1"/>
  <c r="AC565" i="1"/>
  <c r="AD565" i="1" s="1"/>
  <c r="AC555" i="1"/>
  <c r="AD555" i="1" s="1"/>
  <c r="AF555" i="1" s="1"/>
  <c r="U555" i="1"/>
  <c r="V583" i="1"/>
  <c r="T583" i="1"/>
  <c r="V581" i="1"/>
  <c r="T581" i="1"/>
  <c r="V580" i="1"/>
  <c r="T580" i="1"/>
  <c r="V572" i="1"/>
  <c r="T572" i="1"/>
  <c r="T525" i="1"/>
  <c r="V453" i="1"/>
  <c r="T453" i="1"/>
  <c r="AC453" i="1" s="1"/>
  <c r="AD453" i="1" s="1"/>
  <c r="AF453" i="1" s="1"/>
  <c r="T449" i="1"/>
  <c r="U449" i="1"/>
  <c r="V449" i="1"/>
  <c r="T447" i="1"/>
  <c r="AB447" i="1"/>
  <c r="V436" i="1"/>
  <c r="T436" i="1"/>
  <c r="V435" i="1"/>
  <c r="V432" i="1"/>
  <c r="T432" i="1"/>
  <c r="AB432" i="1" s="1"/>
  <c r="V430" i="1"/>
  <c r="T430" i="1"/>
  <c r="AE424" i="1"/>
  <c r="AA424" i="1"/>
  <c r="AC424" i="1"/>
  <c r="AD424" i="1" s="1"/>
  <c r="U541" i="1"/>
  <c r="AC541" i="1"/>
  <c r="AD541" i="1"/>
  <c r="AF541" i="1"/>
  <c r="AC585" i="1"/>
  <c r="AD585" i="1"/>
  <c r="AC425" i="1"/>
  <c r="AD425" i="1" s="1"/>
  <c r="U495" i="1"/>
  <c r="V574" i="1"/>
  <c r="T574" i="1"/>
  <c r="AB565" i="1"/>
  <c r="AA444" i="1"/>
  <c r="AB444" i="1"/>
  <c r="AC542" i="1"/>
  <c r="AD542" i="1"/>
  <c r="AF542" i="1"/>
  <c r="AG542" i="1" s="1"/>
  <c r="AH542" i="1" s="1"/>
  <c r="T586" i="1"/>
  <c r="T536" i="1"/>
  <c r="U536" i="1"/>
  <c r="V568" i="1"/>
  <c r="AB556" i="1"/>
  <c r="V563" i="1"/>
  <c r="R586" i="1"/>
  <c r="S586" i="1"/>
  <c r="T570" i="1"/>
  <c r="AA545" i="1"/>
  <c r="AA528" i="1"/>
  <c r="AB528" i="1" s="1"/>
  <c r="AB467" i="1"/>
  <c r="AA387" i="1"/>
  <c r="AA378" i="1"/>
  <c r="AA366" i="1"/>
  <c r="AB366" i="1" s="1"/>
  <c r="AB423" i="1"/>
  <c r="AB572" i="1"/>
  <c r="AB571" i="1"/>
  <c r="AA396" i="1"/>
  <c r="AA391" i="1"/>
  <c r="AB564" i="1"/>
  <c r="T445" i="1"/>
  <c r="AB445" i="1" s="1"/>
  <c r="V556" i="1"/>
  <c r="R585" i="1"/>
  <c r="S585" i="1" s="1"/>
  <c r="R584" i="1"/>
  <c r="S584" i="1" s="1"/>
  <c r="R582" i="1"/>
  <c r="S582" i="1" s="1"/>
  <c r="R577" i="1"/>
  <c r="S577" i="1"/>
  <c r="AB576" i="1"/>
  <c r="R567" i="1"/>
  <c r="S567" i="1" s="1"/>
  <c r="AA524" i="1"/>
  <c r="R541" i="1"/>
  <c r="S541" i="1" s="1"/>
  <c r="AB538" i="1"/>
  <c r="AC538" i="1"/>
  <c r="AD538" i="1"/>
  <c r="AA527" i="1"/>
  <c r="AB527" i="1" s="1"/>
  <c r="R523" i="1"/>
  <c r="S523" i="1" s="1"/>
  <c r="S506" i="1"/>
  <c r="R489" i="1"/>
  <c r="S489" i="1" s="1"/>
  <c r="R400" i="1"/>
  <c r="S400" i="1"/>
  <c r="T379" i="1"/>
  <c r="AC379" i="1" s="1"/>
  <c r="AD379" i="1" s="1"/>
  <c r="U379" i="1"/>
  <c r="R574" i="1"/>
  <c r="S574" i="1"/>
  <c r="R573" i="1"/>
  <c r="S573" i="1" s="1"/>
  <c r="R571" i="1"/>
  <c r="S571" i="1"/>
  <c r="R555" i="1"/>
  <c r="S555" i="1"/>
  <c r="T527" i="1"/>
  <c r="U527" i="1"/>
  <c r="T522" i="1"/>
  <c r="U522" i="1" s="1"/>
  <c r="R517" i="1"/>
  <c r="S517" i="1"/>
  <c r="R511" i="1"/>
  <c r="S511" i="1" s="1"/>
  <c r="AA480" i="1"/>
  <c r="AB480" i="1"/>
  <c r="AD480" i="1"/>
  <c r="AF480" i="1" s="1"/>
  <c r="T479" i="1"/>
  <c r="U479" i="1"/>
  <c r="R457" i="1"/>
  <c r="S457" i="1" s="1"/>
  <c r="AA451" i="1"/>
  <c r="R424" i="1"/>
  <c r="S424" i="1" s="1"/>
  <c r="AA511" i="1"/>
  <c r="R468" i="1"/>
  <c r="S468" i="1"/>
  <c r="T451" i="1"/>
  <c r="AC451" i="1" s="1"/>
  <c r="AA402" i="1"/>
  <c r="R396" i="1"/>
  <c r="S396" i="1"/>
  <c r="U393" i="1"/>
  <c r="AA363" i="1"/>
  <c r="T221" i="1"/>
  <c r="U221" i="1"/>
  <c r="T216" i="1"/>
  <c r="T197" i="1"/>
  <c r="AC197" i="1"/>
  <c r="AD197" i="1"/>
  <c r="AA312" i="1"/>
  <c r="R209" i="1"/>
  <c r="S209" i="1"/>
  <c r="R205" i="1"/>
  <c r="S205" i="1" s="1"/>
  <c r="T198" i="1"/>
  <c r="T195" i="1"/>
  <c r="U195" i="1"/>
  <c r="AE473" i="1"/>
  <c r="V462" i="1"/>
  <c r="T462" i="1"/>
  <c r="V461" i="1"/>
  <c r="T461" i="1"/>
  <c r="AC516" i="1"/>
  <c r="AD516" i="1"/>
  <c r="AF516" i="1" s="1"/>
  <c r="U516" i="1"/>
  <c r="U544" i="1"/>
  <c r="AB544" i="1"/>
  <c r="AC544" i="1"/>
  <c r="AD544" i="1" s="1"/>
  <c r="AC549" i="1"/>
  <c r="AD549" i="1" s="1"/>
  <c r="AF549" i="1" s="1"/>
  <c r="AB549" i="1"/>
  <c r="T578" i="1"/>
  <c r="V578" i="1"/>
  <c r="V573" i="1"/>
  <c r="T573" i="1"/>
  <c r="U563" i="1"/>
  <c r="AB563" i="1"/>
  <c r="V472" i="1"/>
  <c r="T472" i="1"/>
  <c r="AF548" i="1"/>
  <c r="AG548" i="1" s="1"/>
  <c r="AH548" i="1"/>
  <c r="U520" i="1"/>
  <c r="AB520" i="1"/>
  <c r="AC520" i="1"/>
  <c r="AD520" i="1" s="1"/>
  <c r="AG553" i="1"/>
  <c r="AH553" i="1" s="1"/>
  <c r="AC554" i="1"/>
  <c r="AD554" i="1"/>
  <c r="U554" i="1"/>
  <c r="AB554" i="1"/>
  <c r="T523" i="1"/>
  <c r="AB552" i="1"/>
  <c r="AC552" i="1"/>
  <c r="AD552" i="1" s="1"/>
  <c r="U552" i="1"/>
  <c r="U566" i="1"/>
  <c r="AC566" i="1"/>
  <c r="AD566" i="1"/>
  <c r="AB566" i="1"/>
  <c r="AA487" i="1"/>
  <c r="AB487" i="1"/>
  <c r="V381" i="1"/>
  <c r="T381" i="1"/>
  <c r="AB582" i="1"/>
  <c r="AC582" i="1"/>
  <c r="AD582" i="1" s="1"/>
  <c r="AB581" i="1"/>
  <c r="AB557" i="1"/>
  <c r="AC557" i="1"/>
  <c r="AD557" i="1" s="1"/>
  <c r="AF557" i="1" s="1"/>
  <c r="AC563" i="1"/>
  <c r="AD563" i="1"/>
  <c r="U545" i="1"/>
  <c r="AB545" i="1"/>
  <c r="AC545" i="1"/>
  <c r="AD545" i="1"/>
  <c r="T560" i="1"/>
  <c r="V559" i="1"/>
  <c r="T559" i="1"/>
  <c r="AG561" i="1"/>
  <c r="AH561" i="1" s="1"/>
  <c r="V584" i="1"/>
  <c r="AA551" i="1"/>
  <c r="R548" i="1"/>
  <c r="S548" i="1"/>
  <c r="AB540" i="1"/>
  <c r="AC540" i="1"/>
  <c r="AD540" i="1" s="1"/>
  <c r="AF540" i="1" s="1"/>
  <c r="V539" i="1"/>
  <c r="T539" i="1"/>
  <c r="AA523" i="1"/>
  <c r="AA515" i="1"/>
  <c r="AC526" i="1"/>
  <c r="AD526" i="1"/>
  <c r="AC584" i="1"/>
  <c r="AD584" i="1"/>
  <c r="AB584" i="1"/>
  <c r="U576" i="1"/>
  <c r="AC576" i="1"/>
  <c r="AD576" i="1"/>
  <c r="AA550" i="1"/>
  <c r="AB550" i="1" s="1"/>
  <c r="AC550" i="1"/>
  <c r="AD550" i="1" s="1"/>
  <c r="AF550" i="1" s="1"/>
  <c r="U547" i="1"/>
  <c r="AC547" i="1"/>
  <c r="AD547" i="1" s="1"/>
  <c r="T537" i="1"/>
  <c r="V537" i="1"/>
  <c r="T524" i="1"/>
  <c r="AB524" i="1"/>
  <c r="V519" i="1"/>
  <c r="T497" i="1"/>
  <c r="AA465" i="1"/>
  <c r="AC464" i="1"/>
  <c r="AD464" i="1" s="1"/>
  <c r="AB531" i="1"/>
  <c r="AD531" i="1"/>
  <c r="AB555" i="1"/>
  <c r="AB579" i="1"/>
  <c r="V575" i="1"/>
  <c r="T575" i="1"/>
  <c r="R564" i="1"/>
  <c r="S564" i="1" s="1"/>
  <c r="AA470" i="1"/>
  <c r="T567" i="1"/>
  <c r="T558" i="1"/>
  <c r="AB558" i="1" s="1"/>
  <c r="T515" i="1"/>
  <c r="T513" i="1"/>
  <c r="T490" i="1"/>
  <c r="AB490" i="1" s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/>
  <c r="R498" i="1"/>
  <c r="S498" i="1"/>
  <c r="R482" i="1"/>
  <c r="S482" i="1"/>
  <c r="R475" i="1"/>
  <c r="S475" i="1"/>
  <c r="AA454" i="1"/>
  <c r="AB454" i="1" s="1"/>
  <c r="AA448" i="1"/>
  <c r="AA446" i="1"/>
  <c r="R446" i="1"/>
  <c r="S446" i="1" s="1"/>
  <c r="S445" i="1"/>
  <c r="AA406" i="1"/>
  <c r="T484" i="1"/>
  <c r="R463" i="1"/>
  <c r="S463" i="1" s="1"/>
  <c r="R460" i="1"/>
  <c r="S460" i="1" s="1"/>
  <c r="R447" i="1"/>
  <c r="S447" i="1"/>
  <c r="AA442" i="1"/>
  <c r="R442" i="1"/>
  <c r="S442" i="1"/>
  <c r="S441" i="1"/>
  <c r="S389" i="1"/>
  <c r="R438" i="1"/>
  <c r="S438" i="1" s="1"/>
  <c r="R404" i="1"/>
  <c r="S404" i="1"/>
  <c r="R374" i="1"/>
  <c r="S374" i="1" s="1"/>
  <c r="R417" i="1"/>
  <c r="S417" i="1" s="1"/>
  <c r="T412" i="1"/>
  <c r="T409" i="1"/>
  <c r="R407" i="1"/>
  <c r="S407" i="1"/>
  <c r="T378" i="1"/>
  <c r="AB378" i="1" s="1"/>
  <c r="R395" i="1"/>
  <c r="S395" i="1"/>
  <c r="U387" i="1"/>
  <c r="R384" i="1"/>
  <c r="S384" i="1"/>
  <c r="T347" i="1"/>
  <c r="U347" i="1"/>
  <c r="R341" i="1"/>
  <c r="S341" i="1" s="1"/>
  <c r="R313" i="1"/>
  <c r="S313" i="1"/>
  <c r="T227" i="1"/>
  <c r="U227" i="1" s="1"/>
  <c r="R223" i="1"/>
  <c r="S223" i="1"/>
  <c r="R215" i="1"/>
  <c r="S215" i="1" s="1"/>
  <c r="R264" i="1"/>
  <c r="S264" i="1" s="1"/>
  <c r="T237" i="1"/>
  <c r="V215" i="1"/>
  <c r="T215" i="1"/>
  <c r="U215" i="1"/>
  <c r="V197" i="1"/>
  <c r="V234" i="1"/>
  <c r="T234" i="1"/>
  <c r="AB234" i="1" s="1"/>
  <c r="U234" i="1"/>
  <c r="AG234" i="1" s="1"/>
  <c r="AH234" i="1" s="1"/>
  <c r="T376" i="1"/>
  <c r="AB376" i="1" s="1"/>
  <c r="R375" i="1"/>
  <c r="S375" i="1"/>
  <c r="R346" i="1"/>
  <c r="S346" i="1"/>
  <c r="R298" i="1"/>
  <c r="S298" i="1"/>
  <c r="T292" i="1"/>
  <c r="R238" i="1"/>
  <c r="S238" i="1"/>
  <c r="T236" i="1"/>
  <c r="U236" i="1" s="1"/>
  <c r="R231" i="1"/>
  <c r="S231" i="1"/>
  <c r="R230" i="1"/>
  <c r="S230" i="1"/>
  <c r="T228" i="1"/>
  <c r="U228" i="1" s="1"/>
  <c r="AA225" i="1"/>
  <c r="AB225" i="1"/>
  <c r="R222" i="1"/>
  <c r="S222" i="1"/>
  <c r="R372" i="1"/>
  <c r="S372" i="1"/>
  <c r="U370" i="1"/>
  <c r="S368" i="1"/>
  <c r="U366" i="1"/>
  <c r="R296" i="1"/>
  <c r="S296" i="1" s="1"/>
  <c r="R292" i="1"/>
  <c r="S292" i="1" s="1"/>
  <c r="T290" i="1"/>
  <c r="U290" i="1"/>
  <c r="R280" i="1"/>
  <c r="S280" i="1" s="1"/>
  <c r="R276" i="1"/>
  <c r="S276" i="1" s="1"/>
  <c r="T274" i="1"/>
  <c r="U274" i="1"/>
  <c r="T246" i="1"/>
  <c r="R240" i="1"/>
  <c r="S240" i="1" s="1"/>
  <c r="T356" i="1"/>
  <c r="AA320" i="1"/>
  <c r="R301" i="1"/>
  <c r="S301" i="1" s="1"/>
  <c r="T224" i="1"/>
  <c r="AB224" i="1" s="1"/>
  <c r="U224" i="1"/>
  <c r="T210" i="1"/>
  <c r="AC210" i="1" s="1"/>
  <c r="AD210" i="1" s="1"/>
  <c r="U210" i="1"/>
  <c r="T372" i="1"/>
  <c r="AC372" i="1" s="1"/>
  <c r="T354" i="1"/>
  <c r="U354" i="1"/>
  <c r="R339" i="1"/>
  <c r="S339" i="1"/>
  <c r="R337" i="1"/>
  <c r="S337" i="1"/>
  <c r="R334" i="1"/>
  <c r="S334" i="1"/>
  <c r="T333" i="1"/>
  <c r="AC333" i="1" s="1"/>
  <c r="U333" i="1"/>
  <c r="AG333" i="1" s="1"/>
  <c r="AH333" i="1" s="1"/>
  <c r="T308" i="1"/>
  <c r="R303" i="1"/>
  <c r="S303" i="1" s="1"/>
  <c r="R302" i="1"/>
  <c r="S302" i="1" s="1"/>
  <c r="R290" i="1"/>
  <c r="S290" i="1"/>
  <c r="AA250" i="1"/>
  <c r="AC250" i="1"/>
  <c r="AD250" i="1" s="1"/>
  <c r="AA224" i="1"/>
  <c r="R221" i="1"/>
  <c r="S221" i="1"/>
  <c r="R213" i="1"/>
  <c r="S213" i="1"/>
  <c r="T257" i="1"/>
  <c r="U257" i="1" s="1"/>
  <c r="AA226" i="1"/>
  <c r="AA219" i="1"/>
  <c r="T217" i="1"/>
  <c r="U217" i="1"/>
  <c r="AB393" i="1"/>
  <c r="AD393" i="1"/>
  <c r="V406" i="1"/>
  <c r="T225" i="1"/>
  <c r="U225" i="1" s="1"/>
  <c r="R360" i="1"/>
  <c r="S360" i="1" s="1"/>
  <c r="V239" i="1"/>
  <c r="V233" i="1"/>
  <c r="T233" i="1"/>
  <c r="V392" i="1"/>
  <c r="T392" i="1"/>
  <c r="T386" i="1"/>
  <c r="U386" i="1" s="1"/>
  <c r="V361" i="1"/>
  <c r="AA238" i="1"/>
  <c r="R406" i="1"/>
  <c r="S406" i="1" s="1"/>
  <c r="R398" i="1"/>
  <c r="S398" i="1" s="1"/>
  <c r="R394" i="1"/>
  <c r="S394" i="1"/>
  <c r="T383" i="1"/>
  <c r="U383" i="1" s="1"/>
  <c r="R371" i="1"/>
  <c r="S371" i="1"/>
  <c r="R365" i="1"/>
  <c r="S365" i="1" s="1"/>
  <c r="R356" i="1"/>
  <c r="S356" i="1" s="1"/>
  <c r="T350" i="1"/>
  <c r="U350" i="1" s="1"/>
  <c r="R345" i="1"/>
  <c r="S345" i="1" s="1"/>
  <c r="T342" i="1"/>
  <c r="T339" i="1"/>
  <c r="R331" i="1"/>
  <c r="S331" i="1" s="1"/>
  <c r="R323" i="1"/>
  <c r="S323" i="1"/>
  <c r="R318" i="1"/>
  <c r="S318" i="1" s="1"/>
  <c r="R312" i="1"/>
  <c r="S312" i="1" s="1"/>
  <c r="T305" i="1"/>
  <c r="U305" i="1" s="1"/>
  <c r="AA304" i="1"/>
  <c r="R295" i="1"/>
  <c r="S295" i="1"/>
  <c r="R289" i="1"/>
  <c r="S289" i="1" s="1"/>
  <c r="AA288" i="1"/>
  <c r="AB288" i="1"/>
  <c r="AC288" i="1"/>
  <c r="AD288" i="1" s="1"/>
  <c r="T287" i="1"/>
  <c r="R286" i="1"/>
  <c r="S286" i="1" s="1"/>
  <c r="R284" i="1"/>
  <c r="S284" i="1" s="1"/>
  <c r="R252" i="1"/>
  <c r="S252" i="1"/>
  <c r="R242" i="1"/>
  <c r="S242" i="1" s="1"/>
  <c r="AA231" i="1"/>
  <c r="T230" i="1"/>
  <c r="AA229" i="1"/>
  <c r="R405" i="1"/>
  <c r="S405" i="1"/>
  <c r="T402" i="1"/>
  <c r="T394" i="1"/>
  <c r="T388" i="1"/>
  <c r="U388" i="1"/>
  <c r="R385" i="1"/>
  <c r="S385" i="1" s="1"/>
  <c r="R377" i="1"/>
  <c r="S377" i="1"/>
  <c r="T374" i="1"/>
  <c r="R362" i="1"/>
  <c r="S362" i="1"/>
  <c r="AA332" i="1"/>
  <c r="AB332" i="1"/>
  <c r="S332" i="1"/>
  <c r="T324" i="1"/>
  <c r="U324" i="1"/>
  <c r="AA279" i="1"/>
  <c r="R392" i="1"/>
  <c r="S392" i="1"/>
  <c r="R361" i="1"/>
  <c r="S361" i="1"/>
  <c r="R351" i="1"/>
  <c r="S351" i="1"/>
  <c r="R311" i="1"/>
  <c r="S311" i="1"/>
  <c r="R306" i="1"/>
  <c r="S306" i="1"/>
  <c r="R288" i="1"/>
  <c r="S288" i="1"/>
  <c r="AA232" i="1"/>
  <c r="T223" i="1"/>
  <c r="AA276" i="1"/>
  <c r="AB276" i="1"/>
  <c r="T264" i="1"/>
  <c r="U264" i="1"/>
  <c r="AA263" i="1"/>
  <c r="R261" i="1"/>
  <c r="S261" i="1" s="1"/>
  <c r="R254" i="1"/>
  <c r="S254" i="1"/>
  <c r="T252" i="1"/>
  <c r="R247" i="1"/>
  <c r="S247" i="1" s="1"/>
  <c r="T245" i="1"/>
  <c r="AB245" i="1"/>
  <c r="R245" i="1"/>
  <c r="S245" i="1" s="1"/>
  <c r="T241" i="1"/>
  <c r="U241" i="1"/>
  <c r="AA239" i="1"/>
  <c r="R239" i="1"/>
  <c r="S239" i="1" s="1"/>
  <c r="R212" i="1"/>
  <c r="S212" i="1" s="1"/>
  <c r="T243" i="1"/>
  <c r="U243" i="1"/>
  <c r="V243" i="1"/>
  <c r="V245" i="1"/>
  <c r="V394" i="1"/>
  <c r="T399" i="1"/>
  <c r="AE371" i="1"/>
  <c r="AA371" i="1"/>
  <c r="AB371" i="1" s="1"/>
  <c r="AA350" i="1"/>
  <c r="R344" i="1"/>
  <c r="S344" i="1"/>
  <c r="T337" i="1"/>
  <c r="U337" i="1" s="1"/>
  <c r="V337" i="1"/>
  <c r="V407" i="1"/>
  <c r="T407" i="1"/>
  <c r="V395" i="1"/>
  <c r="T395" i="1"/>
  <c r="AB395" i="1" s="1"/>
  <c r="AA249" i="1"/>
  <c r="T214" i="1"/>
  <c r="AB214" i="1" s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 s="1"/>
  <c r="AA384" i="1"/>
  <c r="R363" i="1"/>
  <c r="S363" i="1"/>
  <c r="AA331" i="1"/>
  <c r="AA383" i="1"/>
  <c r="AB383" i="1"/>
  <c r="AA380" i="1"/>
  <c r="AB380" i="1" s="1"/>
  <c r="AA379" i="1"/>
  <c r="R378" i="1"/>
  <c r="S378" i="1" s="1"/>
  <c r="AA375" i="1"/>
  <c r="AB375" i="1" s="1"/>
  <c r="T367" i="1"/>
  <c r="AA344" i="1"/>
  <c r="AA313" i="1"/>
  <c r="AA295" i="1"/>
  <c r="AB295" i="1" s="1"/>
  <c r="AA286" i="1"/>
  <c r="AB286" i="1" s="1"/>
  <c r="AA215" i="1"/>
  <c r="AA214" i="1"/>
  <c r="R402" i="1"/>
  <c r="S402" i="1"/>
  <c r="R376" i="1"/>
  <c r="S376" i="1" s="1"/>
  <c r="AA374" i="1"/>
  <c r="R369" i="1"/>
  <c r="S369" i="1" s="1"/>
  <c r="AA355" i="1"/>
  <c r="R333" i="1"/>
  <c r="S333" i="1"/>
  <c r="S319" i="1"/>
  <c r="R390" i="1"/>
  <c r="S390" i="1" s="1"/>
  <c r="AA367" i="1"/>
  <c r="AB367" i="1" s="1"/>
  <c r="R367" i="1"/>
  <c r="S367" i="1"/>
  <c r="R364" i="1"/>
  <c r="S364" i="1"/>
  <c r="T357" i="1"/>
  <c r="U357" i="1" s="1"/>
  <c r="AA356" i="1"/>
  <c r="R350" i="1"/>
  <c r="S350" i="1" s="1"/>
  <c r="T344" i="1"/>
  <c r="AC344" i="1"/>
  <c r="AD344" i="1"/>
  <c r="R343" i="1"/>
  <c r="S343" i="1" s="1"/>
  <c r="R338" i="1"/>
  <c r="S338" i="1" s="1"/>
  <c r="R329" i="1"/>
  <c r="S329" i="1"/>
  <c r="U325" i="1"/>
  <c r="R316" i="1"/>
  <c r="S316" i="1"/>
  <c r="R308" i="1"/>
  <c r="S308" i="1"/>
  <c r="AA301" i="1"/>
  <c r="AB301" i="1" s="1"/>
  <c r="AC301" i="1"/>
  <c r="AD301" i="1"/>
  <c r="AA300" i="1"/>
  <c r="R297" i="1"/>
  <c r="S297" i="1" s="1"/>
  <c r="AA294" i="1"/>
  <c r="R294" i="1"/>
  <c r="S294" i="1" s="1"/>
  <c r="R287" i="1"/>
  <c r="S287" i="1"/>
  <c r="T279" i="1"/>
  <c r="T272" i="1"/>
  <c r="AB272" i="1" s="1"/>
  <c r="U272" i="1"/>
  <c r="R271" i="1"/>
  <c r="S271" i="1" s="1"/>
  <c r="T259" i="1"/>
  <c r="U259" i="1"/>
  <c r="AG259" i="1"/>
  <c r="AH259" i="1"/>
  <c r="AA252" i="1"/>
  <c r="T244" i="1"/>
  <c r="AC244" i="1" s="1"/>
  <c r="AD244" i="1" s="1"/>
  <c r="AF244" i="1" s="1"/>
  <c r="T226" i="1"/>
  <c r="R225" i="1"/>
  <c r="S225" i="1"/>
  <c r="R219" i="1"/>
  <c r="S219" i="1"/>
  <c r="R218" i="1"/>
  <c r="S218" i="1" s="1"/>
  <c r="R217" i="1"/>
  <c r="S217" i="1" s="1"/>
  <c r="R196" i="1"/>
  <c r="S196" i="1"/>
  <c r="T307" i="1"/>
  <c r="T294" i="1"/>
  <c r="R293" i="1"/>
  <c r="S293" i="1" s="1"/>
  <c r="R285" i="1"/>
  <c r="S285" i="1"/>
  <c r="R282" i="1"/>
  <c r="S282" i="1" s="1"/>
  <c r="R281" i="1"/>
  <c r="S281" i="1" s="1"/>
  <c r="T277" i="1"/>
  <c r="AC277" i="1" s="1"/>
  <c r="T263" i="1"/>
  <c r="R263" i="1"/>
  <c r="S263" i="1"/>
  <c r="R260" i="1"/>
  <c r="S260" i="1"/>
  <c r="T249" i="1"/>
  <c r="T231" i="1"/>
  <c r="R227" i="1"/>
  <c r="S227" i="1" s="1"/>
  <c r="U256" i="1"/>
  <c r="V384" i="1"/>
  <c r="T384" i="1"/>
  <c r="V362" i="1"/>
  <c r="T362" i="1"/>
  <c r="T310" i="1"/>
  <c r="V310" i="1"/>
  <c r="AA305" i="1"/>
  <c r="AA272" i="1"/>
  <c r="T271" i="1"/>
  <c r="V271" i="1"/>
  <c r="V270" i="1"/>
  <c r="T270" i="1"/>
  <c r="V247" i="1"/>
  <c r="T247" i="1"/>
  <c r="U247" i="1" s="1"/>
  <c r="V324" i="1"/>
  <c r="V374" i="1"/>
  <c r="V382" i="1"/>
  <c r="T382" i="1"/>
  <c r="V380" i="1"/>
  <c r="T380" i="1"/>
  <c r="AA351" i="1"/>
  <c r="T338" i="1"/>
  <c r="V338" i="1"/>
  <c r="T330" i="1"/>
  <c r="U330" i="1"/>
  <c r="T326" i="1"/>
  <c r="V326" i="1"/>
  <c r="R320" i="1"/>
  <c r="S320" i="1"/>
  <c r="R317" i="1"/>
  <c r="S317" i="1" s="1"/>
  <c r="V314" i="1"/>
  <c r="T314" i="1"/>
  <c r="AA298" i="1"/>
  <c r="AB298" i="1" s="1"/>
  <c r="AA284" i="1"/>
  <c r="AA245" i="1"/>
  <c r="AA237" i="1"/>
  <c r="V371" i="1"/>
  <c r="T371" i="1"/>
  <c r="T319" i="1"/>
  <c r="V319" i="1"/>
  <c r="V272" i="1"/>
  <c r="T385" i="1"/>
  <c r="T377" i="1"/>
  <c r="V377" i="1"/>
  <c r="AA353" i="1"/>
  <c r="AB353" i="1" s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B275" i="1" s="1"/>
  <c r="AA271" i="1"/>
  <c r="AA264" i="1"/>
  <c r="AA337" i="1"/>
  <c r="R324" i="1"/>
  <c r="S324" i="1"/>
  <c r="AA319" i="1"/>
  <c r="V311" i="1"/>
  <c r="T311" i="1"/>
  <c r="AA309" i="1"/>
  <c r="AB309" i="1"/>
  <c r="AA296" i="1"/>
  <c r="AA291" i="1"/>
  <c r="AA290" i="1"/>
  <c r="AB290" i="1" s="1"/>
  <c r="AA269" i="1"/>
  <c r="AA268" i="1"/>
  <c r="V253" i="1"/>
  <c r="T253" i="1"/>
  <c r="T355" i="1"/>
  <c r="R354" i="1"/>
  <c r="S354" i="1"/>
  <c r="T352" i="1"/>
  <c r="R352" i="1"/>
  <c r="S352" i="1"/>
  <c r="R348" i="1"/>
  <c r="S348" i="1"/>
  <c r="R327" i="1"/>
  <c r="S327" i="1" s="1"/>
  <c r="R322" i="1"/>
  <c r="S322" i="1"/>
  <c r="AA318" i="1"/>
  <c r="AA316" i="1"/>
  <c r="AB316" i="1" s="1"/>
  <c r="R314" i="1"/>
  <c r="S314" i="1"/>
  <c r="R310" i="1"/>
  <c r="S310" i="1" s="1"/>
  <c r="R307" i="1"/>
  <c r="S307" i="1"/>
  <c r="R305" i="1"/>
  <c r="S305" i="1"/>
  <c r="R304" i="1"/>
  <c r="S304" i="1"/>
  <c r="T297" i="1"/>
  <c r="V282" i="1"/>
  <c r="T282" i="1"/>
  <c r="U282" i="1"/>
  <c r="R274" i="1"/>
  <c r="S274" i="1"/>
  <c r="R273" i="1"/>
  <c r="S273" i="1"/>
  <c r="R262" i="1"/>
  <c r="S262" i="1" s="1"/>
  <c r="AA256" i="1"/>
  <c r="AB256" i="1"/>
  <c r="AC256" i="1"/>
  <c r="AD256" i="1"/>
  <c r="R243" i="1"/>
  <c r="S243" i="1"/>
  <c r="AA240" i="1"/>
  <c r="T359" i="1"/>
  <c r="AB359" i="1"/>
  <c r="R358" i="1"/>
  <c r="S358" i="1" s="1"/>
  <c r="AA357" i="1"/>
  <c r="AB357" i="1" s="1"/>
  <c r="R357" i="1"/>
  <c r="S357" i="1"/>
  <c r="T351" i="1"/>
  <c r="AC351" i="1" s="1"/>
  <c r="AD351" i="1" s="1"/>
  <c r="T349" i="1"/>
  <c r="AB349" i="1"/>
  <c r="R347" i="1"/>
  <c r="S347" i="1" s="1"/>
  <c r="R335" i="1"/>
  <c r="S335" i="1" s="1"/>
  <c r="AA330" i="1"/>
  <c r="T329" i="1"/>
  <c r="S328" i="1"/>
  <c r="R326" i="1"/>
  <c r="S326" i="1" s="1"/>
  <c r="AA325" i="1"/>
  <c r="T317" i="1"/>
  <c r="R315" i="1"/>
  <c r="S315" i="1"/>
  <c r="R299" i="1"/>
  <c r="S299" i="1" s="1"/>
  <c r="AA293" i="1"/>
  <c r="AA289" i="1"/>
  <c r="AA262" i="1"/>
  <c r="AB262" i="1" s="1"/>
  <c r="AA261" i="1"/>
  <c r="AB261" i="1" s="1"/>
  <c r="AC261" i="1"/>
  <c r="AD261" i="1"/>
  <c r="AA254" i="1"/>
  <c r="AB254" i="1" s="1"/>
  <c r="R250" i="1"/>
  <c r="S250" i="1"/>
  <c r="R246" i="1"/>
  <c r="S246" i="1" s="1"/>
  <c r="R309" i="1"/>
  <c r="S309" i="1"/>
  <c r="T302" i="1"/>
  <c r="U302" i="1"/>
  <c r="R300" i="1"/>
  <c r="S300" i="1"/>
  <c r="R291" i="1"/>
  <c r="S291" i="1" s="1"/>
  <c r="R283" i="1"/>
  <c r="S283" i="1"/>
  <c r="T281" i="1"/>
  <c r="AB281" i="1" s="1"/>
  <c r="U281" i="1"/>
  <c r="R279" i="1"/>
  <c r="S279" i="1"/>
  <c r="R277" i="1"/>
  <c r="S277" i="1" s="1"/>
  <c r="T275" i="1"/>
  <c r="R270" i="1"/>
  <c r="S270" i="1" s="1"/>
  <c r="R269" i="1"/>
  <c r="S269" i="1" s="1"/>
  <c r="R268" i="1"/>
  <c r="S268" i="1" s="1"/>
  <c r="AA267" i="1"/>
  <c r="AB267" i="1"/>
  <c r="AC267" i="1"/>
  <c r="AD267" i="1" s="1"/>
  <c r="AA265" i="1"/>
  <c r="R257" i="1"/>
  <c r="S257" i="1" s="1"/>
  <c r="R253" i="1"/>
  <c r="S253" i="1"/>
  <c r="R249" i="1"/>
  <c r="S249" i="1"/>
  <c r="R248" i="1"/>
  <c r="S248" i="1" s="1"/>
  <c r="R241" i="1"/>
  <c r="S241" i="1" s="1"/>
  <c r="AA227" i="1"/>
  <c r="R278" i="1"/>
  <c r="S278" i="1"/>
  <c r="R272" i="1"/>
  <c r="S272" i="1" s="1"/>
  <c r="T269" i="1"/>
  <c r="R267" i="1"/>
  <c r="S267" i="1" s="1"/>
  <c r="R266" i="1"/>
  <c r="S266" i="1"/>
  <c r="R265" i="1"/>
  <c r="S265" i="1"/>
  <c r="R244" i="1"/>
  <c r="S244" i="1" s="1"/>
  <c r="T238" i="1"/>
  <c r="U238" i="1" s="1"/>
  <c r="R233" i="1"/>
  <c r="S233" i="1" s="1"/>
  <c r="R198" i="1"/>
  <c r="S198" i="1"/>
  <c r="T232" i="1"/>
  <c r="AB232" i="1" s="1"/>
  <c r="R232" i="1"/>
  <c r="S232" i="1" s="1"/>
  <c r="T211" i="1"/>
  <c r="U250" i="1"/>
  <c r="U261" i="1"/>
  <c r="T358" i="1"/>
  <c r="V358" i="1"/>
  <c r="T327" i="1"/>
  <c r="V327" i="1"/>
  <c r="V295" i="1"/>
  <c r="T295" i="1"/>
  <c r="V293" i="1"/>
  <c r="T293" i="1"/>
  <c r="T289" i="1"/>
  <c r="AB289" i="1"/>
  <c r="V289" i="1"/>
  <c r="T258" i="1"/>
  <c r="AA251" i="1"/>
  <c r="AA248" i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B287" i="1" s="1"/>
  <c r="AA285" i="1"/>
  <c r="V276" i="1"/>
  <c r="T276" i="1"/>
  <c r="AA266" i="1"/>
  <c r="AB266" i="1" s="1"/>
  <c r="T265" i="1"/>
  <c r="T262" i="1"/>
  <c r="V262" i="1"/>
  <c r="T219" i="1"/>
  <c r="V219" i="1"/>
  <c r="U356" i="1"/>
  <c r="T343" i="1"/>
  <c r="T335" i="1"/>
  <c r="AB335" i="1" s="1"/>
  <c r="V335" i="1"/>
  <c r="T334" i="1"/>
  <c r="AB334" i="1" s="1"/>
  <c r="V332" i="1"/>
  <c r="T332" i="1"/>
  <c r="V321" i="1"/>
  <c r="V316" i="1"/>
  <c r="T316" i="1"/>
  <c r="V296" i="1"/>
  <c r="T296" i="1"/>
  <c r="U296" i="1" s="1"/>
  <c r="AB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AB284" i="1"/>
  <c r="V348" i="1"/>
  <c r="T348" i="1"/>
  <c r="AA345" i="1"/>
  <c r="T336" i="1"/>
  <c r="AA333" i="1"/>
  <c r="AB333" i="1"/>
  <c r="AD333" i="1"/>
  <c r="AF333" i="1" s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AB303" i="1" s="1"/>
  <c r="T273" i="1"/>
  <c r="AC273" i="1" s="1"/>
  <c r="AD273" i="1" s="1"/>
  <c r="AB273" i="1"/>
  <c r="AA242" i="1"/>
  <c r="U223" i="1"/>
  <c r="AA346" i="1"/>
  <c r="AA343" i="1"/>
  <c r="AA336" i="1"/>
  <c r="AA324" i="1"/>
  <c r="AB324" i="1"/>
  <c r="AC324" i="1"/>
  <c r="AD324" i="1" s="1"/>
  <c r="T313" i="1"/>
  <c r="AC313" i="1" s="1"/>
  <c r="AD313" i="1" s="1"/>
  <c r="AF313" i="1" s="1"/>
  <c r="AA307" i="1"/>
  <c r="AA306" i="1"/>
  <c r="AA302" i="1"/>
  <c r="AB302" i="1" s="1"/>
  <c r="V300" i="1"/>
  <c r="T300" i="1"/>
  <c r="AA299" i="1"/>
  <c r="V286" i="1"/>
  <c r="T286" i="1"/>
  <c r="AA281" i="1"/>
  <c r="AA277" i="1"/>
  <c r="AA270" i="1"/>
  <c r="AB270" i="1" s="1"/>
  <c r="AA258" i="1"/>
  <c r="AB258" i="1" s="1"/>
  <c r="R256" i="1"/>
  <c r="S256" i="1"/>
  <c r="AA244" i="1"/>
  <c r="AA230" i="1"/>
  <c r="AA217" i="1"/>
  <c r="R216" i="1"/>
  <c r="S216" i="1"/>
  <c r="AA348" i="1"/>
  <c r="AB348" i="1" s="1"/>
  <c r="R340" i="1"/>
  <c r="S340" i="1"/>
  <c r="AA338" i="1"/>
  <c r="AA323" i="1"/>
  <c r="V312" i="1"/>
  <c r="T312" i="1"/>
  <c r="AA280" i="1"/>
  <c r="T278" i="1"/>
  <c r="AA274" i="1"/>
  <c r="AB274" i="1"/>
  <c r="AA247" i="1"/>
  <c r="AA221" i="1"/>
  <c r="AA260" i="1"/>
  <c r="R259" i="1"/>
  <c r="S259" i="1"/>
  <c r="T255" i="1"/>
  <c r="AA243" i="1"/>
  <c r="AB243" i="1"/>
  <c r="T222" i="1"/>
  <c r="AA259" i="1"/>
  <c r="T248" i="1"/>
  <c r="V248" i="1"/>
  <c r="AA228" i="1"/>
  <c r="AB228" i="1" s="1"/>
  <c r="AB227" i="1"/>
  <c r="AC227" i="1"/>
  <c r="AD227" i="1" s="1"/>
  <c r="AG227" i="1" s="1"/>
  <c r="AH227" i="1" s="1"/>
  <c r="AC266" i="1"/>
  <c r="AD266" i="1"/>
  <c r="AF266" i="1"/>
  <c r="AB381" i="1"/>
  <c r="AB268" i="1"/>
  <c r="AB388" i="1"/>
  <c r="AB356" i="1"/>
  <c r="AC356" i="1"/>
  <c r="AD356" i="1" s="1"/>
  <c r="AG408" i="1"/>
  <c r="AH408" i="1" s="1"/>
  <c r="AB421" i="1"/>
  <c r="AB437" i="1"/>
  <c r="AC437" i="1"/>
  <c r="AD437" i="1" s="1"/>
  <c r="AF437" i="1"/>
  <c r="AG437" i="1" s="1"/>
  <c r="AH437" i="1" s="1"/>
  <c r="AC228" i="1"/>
  <c r="AD228" i="1" s="1"/>
  <c r="AC274" i="1"/>
  <c r="AD274" i="1"/>
  <c r="AC236" i="1"/>
  <c r="AD236" i="1" s="1"/>
  <c r="AB406" i="1"/>
  <c r="AC406" i="1"/>
  <c r="AD406" i="1" s="1"/>
  <c r="AC477" i="1"/>
  <c r="AD477" i="1"/>
  <c r="AB439" i="1"/>
  <c r="AC439" i="1"/>
  <c r="AD439" i="1"/>
  <c r="AF439" i="1"/>
  <c r="AC298" i="1"/>
  <c r="AD298" i="1" s="1"/>
  <c r="AB401" i="1"/>
  <c r="AC401" i="1"/>
  <c r="AD401" i="1"/>
  <c r="AF401" i="1"/>
  <c r="AG401" i="1" s="1"/>
  <c r="AH401" i="1" s="1"/>
  <c r="AB438" i="1"/>
  <c r="AC438" i="1"/>
  <c r="AD438" i="1"/>
  <c r="AF438" i="1" s="1"/>
  <c r="AB495" i="1"/>
  <c r="AC534" i="1"/>
  <c r="AD534" i="1" s="1"/>
  <c r="AC475" i="1"/>
  <c r="AD475" i="1"/>
  <c r="AF475" i="1"/>
  <c r="AG475" i="1" s="1"/>
  <c r="AH475" i="1" s="1"/>
  <c r="AC527" i="1"/>
  <c r="AD527" i="1" s="1"/>
  <c r="AF527" i="1"/>
  <c r="AB533" i="1"/>
  <c r="AC533" i="1"/>
  <c r="AD533" i="1" s="1"/>
  <c r="AF533" i="1"/>
  <c r="AB526" i="1"/>
  <c r="AG495" i="1"/>
  <c r="AH495" i="1" s="1"/>
  <c r="AB496" i="1"/>
  <c r="U443" i="1"/>
  <c r="AB443" i="1"/>
  <c r="AC443" i="1"/>
  <c r="AD443" i="1" s="1"/>
  <c r="AB345" i="1"/>
  <c r="AC345" i="1"/>
  <c r="AD345" i="1"/>
  <c r="AC449" i="1"/>
  <c r="AD449" i="1"/>
  <c r="AB530" i="1"/>
  <c r="AC530" i="1"/>
  <c r="AD530" i="1"/>
  <c r="AF530" i="1"/>
  <c r="AG530" i="1"/>
  <c r="AH530" i="1" s="1"/>
  <c r="AB534" i="1"/>
  <c r="AB488" i="1"/>
  <c r="AB259" i="1"/>
  <c r="AC259" i="1"/>
  <c r="AD259" i="1"/>
  <c r="AF259" i="1"/>
  <c r="AB247" i="1"/>
  <c r="AC247" i="1"/>
  <c r="AD247" i="1" s="1"/>
  <c r="AC254" i="1"/>
  <c r="AD254" i="1"/>
  <c r="AF254" i="1"/>
  <c r="AG254" i="1" s="1"/>
  <c r="AH254" i="1" s="1"/>
  <c r="AD372" i="1"/>
  <c r="AC536" i="1"/>
  <c r="AD536" i="1"/>
  <c r="AF536" i="1"/>
  <c r="AG536" i="1" s="1"/>
  <c r="AH536" i="1"/>
  <c r="U419" i="1"/>
  <c r="AB440" i="1"/>
  <c r="U510" i="1"/>
  <c r="AB436" i="1"/>
  <c r="AC436" i="1"/>
  <c r="AD436" i="1" s="1"/>
  <c r="AF436" i="1"/>
  <c r="U492" i="1"/>
  <c r="AC492" i="1"/>
  <c r="AD492" i="1" s="1"/>
  <c r="AC509" i="1"/>
  <c r="AD509" i="1"/>
  <c r="AB492" i="1"/>
  <c r="AC383" i="1"/>
  <c r="AD383" i="1"/>
  <c r="AB446" i="1"/>
  <c r="AC446" i="1"/>
  <c r="AD446" i="1"/>
  <c r="AB481" i="1"/>
  <c r="AC481" i="1"/>
  <c r="AD481" i="1"/>
  <c r="AB391" i="1"/>
  <c r="AC391" i="1"/>
  <c r="AD391" i="1"/>
  <c r="AC444" i="1"/>
  <c r="AD444" i="1" s="1"/>
  <c r="AF444" i="1" s="1"/>
  <c r="AB441" i="1"/>
  <c r="AB521" i="1"/>
  <c r="AC521" i="1"/>
  <c r="AD521" i="1"/>
  <c r="AF521" i="1"/>
  <c r="AG521" i="1"/>
  <c r="AH521" i="1" s="1"/>
  <c r="AC433" i="1"/>
  <c r="AD433" i="1" s="1"/>
  <c r="AF433" i="1" s="1"/>
  <c r="AB242" i="1"/>
  <c r="AC342" i="1"/>
  <c r="AD342" i="1" s="1"/>
  <c r="AF342" i="1" s="1"/>
  <c r="AC237" i="1"/>
  <c r="AD237" i="1" s="1"/>
  <c r="AB223" i="1"/>
  <c r="AC223" i="1"/>
  <c r="AD223" i="1"/>
  <c r="AC460" i="1"/>
  <c r="AD460" i="1" s="1"/>
  <c r="AB450" i="1"/>
  <c r="AB476" i="1"/>
  <c r="AC476" i="1"/>
  <c r="AD476" i="1" s="1"/>
  <c r="U429" i="1"/>
  <c r="AC243" i="1"/>
  <c r="AD243" i="1"/>
  <c r="AG243" i="1" s="1"/>
  <c r="AH243" i="1" s="1"/>
  <c r="AB221" i="1"/>
  <c r="AC221" i="1"/>
  <c r="AD221" i="1" s="1"/>
  <c r="AC272" i="1"/>
  <c r="AD272" i="1"/>
  <c r="AF272" i="1" s="1"/>
  <c r="AC366" i="1"/>
  <c r="AD366" i="1"/>
  <c r="AC514" i="1"/>
  <c r="AD514" i="1"/>
  <c r="U514" i="1"/>
  <c r="AC354" i="1"/>
  <c r="AD354" i="1"/>
  <c r="AF354" i="1" s="1"/>
  <c r="AB379" i="1"/>
  <c r="AB387" i="1"/>
  <c r="AC387" i="1"/>
  <c r="AD387" i="1" s="1"/>
  <c r="AC378" i="1"/>
  <c r="AD378" i="1" s="1"/>
  <c r="AF378" i="1" s="1"/>
  <c r="AD451" i="1"/>
  <c r="AF451" i="1" s="1"/>
  <c r="U570" i="1"/>
  <c r="AB574" i="1"/>
  <c r="AB536" i="1"/>
  <c r="U432" i="1"/>
  <c r="AC580" i="1"/>
  <c r="AD580" i="1" s="1"/>
  <c r="AB580" i="1"/>
  <c r="U580" i="1"/>
  <c r="AC583" i="1"/>
  <c r="AD583" i="1" s="1"/>
  <c r="AB583" i="1"/>
  <c r="U583" i="1"/>
  <c r="AB215" i="1"/>
  <c r="AC215" i="1"/>
  <c r="AD215" i="1" s="1"/>
  <c r="AG555" i="1"/>
  <c r="AH555" i="1" s="1"/>
  <c r="AB479" i="1"/>
  <c r="AC479" i="1"/>
  <c r="AD479" i="1"/>
  <c r="AF479" i="1"/>
  <c r="AB517" i="1"/>
  <c r="U436" i="1"/>
  <c r="U577" i="1"/>
  <c r="AC577" i="1"/>
  <c r="AD577" i="1" s="1"/>
  <c r="AB514" i="1"/>
  <c r="AC357" i="1"/>
  <c r="AD357" i="1" s="1"/>
  <c r="AB292" i="1"/>
  <c r="U406" i="1"/>
  <c r="AG541" i="1"/>
  <c r="AH541" i="1" s="1"/>
  <c r="AB522" i="1"/>
  <c r="AC522" i="1"/>
  <c r="AD522" i="1"/>
  <c r="AC572" i="1"/>
  <c r="AD572" i="1" s="1"/>
  <c r="AF572" i="1" s="1"/>
  <c r="U572" i="1"/>
  <c r="U581" i="1"/>
  <c r="AC581" i="1"/>
  <c r="AD581" i="1" s="1"/>
  <c r="AG557" i="1"/>
  <c r="AH557" i="1"/>
  <c r="AF481" i="1"/>
  <c r="AB484" i="1"/>
  <c r="AC484" i="1"/>
  <c r="AD484" i="1"/>
  <c r="U484" i="1"/>
  <c r="U558" i="1"/>
  <c r="AC558" i="1"/>
  <c r="AD558" i="1"/>
  <c r="AF558" i="1" s="1"/>
  <c r="AC575" i="1"/>
  <c r="AD575" i="1" s="1"/>
  <c r="AF575" i="1" s="1"/>
  <c r="U575" i="1"/>
  <c r="AB575" i="1"/>
  <c r="AF584" i="1"/>
  <c r="AG584" i="1" s="1"/>
  <c r="AH584" i="1"/>
  <c r="AB559" i="1"/>
  <c r="U559" i="1"/>
  <c r="AC559" i="1"/>
  <c r="AD559" i="1" s="1"/>
  <c r="AF566" i="1"/>
  <c r="AG566" i="1" s="1"/>
  <c r="AH566" i="1" s="1"/>
  <c r="U472" i="1"/>
  <c r="AC388" i="1"/>
  <c r="AD388" i="1" s="1"/>
  <c r="U490" i="1"/>
  <c r="AC490" i="1"/>
  <c r="AD490" i="1"/>
  <c r="AF490" i="1"/>
  <c r="AG490" i="1" s="1"/>
  <c r="AH490" i="1" s="1"/>
  <c r="AC567" i="1"/>
  <c r="AD567" i="1" s="1"/>
  <c r="AF567" i="1" s="1"/>
  <c r="U524" i="1"/>
  <c r="AC524" i="1"/>
  <c r="AD524" i="1" s="1"/>
  <c r="AG576" i="1"/>
  <c r="AH576" i="1" s="1"/>
  <c r="AF576" i="1"/>
  <c r="AB578" i="1"/>
  <c r="AC578" i="1"/>
  <c r="AD578" i="1" s="1"/>
  <c r="U578" i="1"/>
  <c r="AG549" i="1"/>
  <c r="AH549" i="1"/>
  <c r="U462" i="1"/>
  <c r="AB217" i="1"/>
  <c r="AC217" i="1"/>
  <c r="AD217" i="1"/>
  <c r="AC370" i="1"/>
  <c r="AD370" i="1"/>
  <c r="AF370" i="1" s="1"/>
  <c r="AC245" i="1"/>
  <c r="AD245" i="1" s="1"/>
  <c r="AC290" i="1"/>
  <c r="AD290" i="1" s="1"/>
  <c r="AF290" i="1"/>
  <c r="AB519" i="1"/>
  <c r="AC519" i="1"/>
  <c r="AD519" i="1"/>
  <c r="AF519" i="1"/>
  <c r="AG519" i="1" s="1"/>
  <c r="AH519" i="1" s="1"/>
  <c r="AG550" i="1"/>
  <c r="AH550" i="1" s="1"/>
  <c r="AC539" i="1"/>
  <c r="AD539" i="1"/>
  <c r="U560" i="1"/>
  <c r="AC560" i="1"/>
  <c r="AD560" i="1"/>
  <c r="AF563" i="1"/>
  <c r="AG563" i="1" s="1"/>
  <c r="AH563" i="1" s="1"/>
  <c r="U523" i="1"/>
  <c r="AC523" i="1"/>
  <c r="AD523" i="1" s="1"/>
  <c r="AF523" i="1" s="1"/>
  <c r="AG523" i="1" s="1"/>
  <c r="AH523" i="1" s="1"/>
  <c r="AF554" i="1"/>
  <c r="AG554" i="1"/>
  <c r="AH554" i="1" s="1"/>
  <c r="AC573" i="1"/>
  <c r="AD573" i="1"/>
  <c r="AB573" i="1"/>
  <c r="U573" i="1"/>
  <c r="AF544" i="1"/>
  <c r="AG544" i="1" s="1"/>
  <c r="AH544" i="1"/>
  <c r="AC270" i="1"/>
  <c r="AD270" i="1" s="1"/>
  <c r="AB241" i="1"/>
  <c r="AC241" i="1"/>
  <c r="AD241" i="1"/>
  <c r="U376" i="1"/>
  <c r="U409" i="1"/>
  <c r="AG409" i="1" s="1"/>
  <c r="AB409" i="1"/>
  <c r="AC409" i="1"/>
  <c r="AD409" i="1"/>
  <c r="AC515" i="1"/>
  <c r="AD515" i="1" s="1"/>
  <c r="U537" i="1"/>
  <c r="AB537" i="1"/>
  <c r="AC537" i="1"/>
  <c r="AD537" i="1" s="1"/>
  <c r="AB560" i="1"/>
  <c r="AB523" i="1"/>
  <c r="AB461" i="1"/>
  <c r="AC234" i="1"/>
  <c r="AD234" i="1"/>
  <c r="AF234" i="1"/>
  <c r="AC305" i="1"/>
  <c r="AD305" i="1" s="1"/>
  <c r="AC376" i="1"/>
  <c r="AD376" i="1" s="1"/>
  <c r="AC338" i="1"/>
  <c r="AD338" i="1" s="1"/>
  <c r="AB313" i="1"/>
  <c r="AC224" i="1"/>
  <c r="AD224" i="1" s="1"/>
  <c r="AB257" i="1"/>
  <c r="AC257" i="1"/>
  <c r="AD257" i="1"/>
  <c r="AF257" i="1" s="1"/>
  <c r="U245" i="1"/>
  <c r="AC329" i="1"/>
  <c r="AD329" i="1"/>
  <c r="AB210" i="1"/>
  <c r="AB231" i="1"/>
  <c r="AB337" i="1"/>
  <c r="AC337" i="1"/>
  <c r="AD337" i="1" s="1"/>
  <c r="AC308" i="1"/>
  <c r="AD308" i="1"/>
  <c r="AC367" i="1"/>
  <c r="AD367" i="1"/>
  <c r="AC386" i="1"/>
  <c r="AD386" i="1"/>
  <c r="AF386" i="1" s="1"/>
  <c r="U392" i="1"/>
  <c r="AC225" i="1"/>
  <c r="AD225" i="1"/>
  <c r="AB346" i="1"/>
  <c r="AB350" i="1"/>
  <c r="AC350" i="1"/>
  <c r="AD350" i="1" s="1"/>
  <c r="U402" i="1"/>
  <c r="AC214" i="1"/>
  <c r="AD214" i="1" s="1"/>
  <c r="U214" i="1"/>
  <c r="AC395" i="1"/>
  <c r="AD395" i="1"/>
  <c r="AF395" i="1"/>
  <c r="AC282" i="1"/>
  <c r="AD282" i="1" s="1"/>
  <c r="AF282" i="1" s="1"/>
  <c r="AD325" i="1"/>
  <c r="AF325" i="1" s="1"/>
  <c r="AG325" i="1" s="1"/>
  <c r="AH325" i="1" s="1"/>
  <c r="U367" i="1"/>
  <c r="AC279" i="1"/>
  <c r="AD279" i="1" s="1"/>
  <c r="AF279" i="1"/>
  <c r="AC238" i="1"/>
  <c r="AD238" i="1" s="1"/>
  <c r="AB399" i="1"/>
  <c r="AC226" i="1"/>
  <c r="AD226" i="1" s="1"/>
  <c r="AF226" i="1" s="1"/>
  <c r="AB263" i="1"/>
  <c r="AB403" i="1"/>
  <c r="AC302" i="1"/>
  <c r="AD302" i="1" s="1"/>
  <c r="U275" i="1"/>
  <c r="AC275" i="1"/>
  <c r="AD275" i="1" s="1"/>
  <c r="U359" i="1"/>
  <c r="U377" i="1"/>
  <c r="U385" i="1"/>
  <c r="AB211" i="1"/>
  <c r="U349" i="1"/>
  <c r="U371" i="1"/>
  <c r="AC371" i="1"/>
  <c r="AD371" i="1"/>
  <c r="AF371" i="1" s="1"/>
  <c r="AC349" i="1"/>
  <c r="AD349" i="1" s="1"/>
  <c r="AF349" i="1" s="1"/>
  <c r="U362" i="1"/>
  <c r="AC281" i="1"/>
  <c r="AD281" i="1" s="1"/>
  <c r="AC310" i="1"/>
  <c r="AD310" i="1"/>
  <c r="AF310" i="1" s="1"/>
  <c r="U232" i="1"/>
  <c r="AC232" i="1"/>
  <c r="AD232" i="1" s="1"/>
  <c r="AB355" i="1"/>
  <c r="AB326" i="1"/>
  <c r="AC326" i="1"/>
  <c r="AD326" i="1"/>
  <c r="U326" i="1"/>
  <c r="AF227" i="1"/>
  <c r="AG266" i="1"/>
  <c r="AH266" i="1"/>
  <c r="U316" i="1"/>
  <c r="AC316" i="1"/>
  <c r="AD316" i="1" s="1"/>
  <c r="U323" i="1"/>
  <c r="AF261" i="1"/>
  <c r="U222" i="1"/>
  <c r="AB222" i="1"/>
  <c r="AC222" i="1"/>
  <c r="AD222" i="1" s="1"/>
  <c r="U312" i="1"/>
  <c r="AB312" i="1"/>
  <c r="AC312" i="1"/>
  <c r="AD312" i="1" s="1"/>
  <c r="AF312" i="1"/>
  <c r="AF224" i="1"/>
  <c r="AC296" i="1"/>
  <c r="AD296" i="1"/>
  <c r="AG296" i="1" s="1"/>
  <c r="AH296" i="1"/>
  <c r="U343" i="1"/>
  <c r="U278" i="1"/>
  <c r="U286" i="1"/>
  <c r="AC286" i="1"/>
  <c r="AD286" i="1"/>
  <c r="AF286" i="1" s="1"/>
  <c r="AF301" i="1"/>
  <c r="AC309" i="1"/>
  <c r="AD309" i="1" s="1"/>
  <c r="U309" i="1"/>
  <c r="U313" i="1"/>
  <c r="AG313" i="1" s="1"/>
  <c r="AH313" i="1" s="1"/>
  <c r="U273" i="1"/>
  <c r="U284" i="1"/>
  <c r="AC284" i="1"/>
  <c r="AD284" i="1"/>
  <c r="AB343" i="1"/>
  <c r="AC343" i="1"/>
  <c r="AD343" i="1"/>
  <c r="AC276" i="1"/>
  <c r="AD276" i="1"/>
  <c r="U276" i="1"/>
  <c r="AC295" i="1"/>
  <c r="AD295" i="1" s="1"/>
  <c r="U295" i="1"/>
  <c r="AB331" i="1"/>
  <c r="AF243" i="1"/>
  <c r="U328" i="1"/>
  <c r="AC328" i="1"/>
  <c r="AD328" i="1"/>
  <c r="U348" i="1"/>
  <c r="AG348" i="1" s="1"/>
  <c r="AH348" i="1" s="1"/>
  <c r="AC348" i="1"/>
  <c r="AD348" i="1" s="1"/>
  <c r="AC235" i="1"/>
  <c r="AD235" i="1"/>
  <c r="AF235" i="1"/>
  <c r="AC332" i="1"/>
  <c r="AD332" i="1" s="1"/>
  <c r="U332" i="1"/>
  <c r="U219" i="1"/>
  <c r="AB219" i="1"/>
  <c r="AC219" i="1"/>
  <c r="AD219" i="1" s="1"/>
  <c r="AB265" i="1"/>
  <c r="U306" i="1"/>
  <c r="AB293" i="1"/>
  <c r="AC293" i="1"/>
  <c r="AD293" i="1" s="1"/>
  <c r="U293" i="1"/>
  <c r="AB304" i="1"/>
  <c r="AC304" i="1"/>
  <c r="AD304" i="1"/>
  <c r="AF443" i="1"/>
  <c r="AG443" i="1" s="1"/>
  <c r="AH443" i="1" s="1"/>
  <c r="AF577" i="1"/>
  <c r="AF580" i="1"/>
  <c r="AF537" i="1"/>
  <c r="AG537" i="1"/>
  <c r="AH537" i="1" s="1"/>
  <c r="AF484" i="1"/>
  <c r="AF409" i="1"/>
  <c r="AH409" i="1"/>
  <c r="AF559" i="1"/>
  <c r="AG575" i="1"/>
  <c r="AH575" i="1" s="1"/>
  <c r="AF573" i="1"/>
  <c r="AG573" i="1"/>
  <c r="AH573" i="1" s="1"/>
  <c r="AG558" i="1"/>
  <c r="AH558" i="1"/>
  <c r="AF296" i="1"/>
  <c r="AF276" i="1"/>
  <c r="AG276" i="1"/>
  <c r="AH276" i="1" s="1"/>
  <c r="AF343" i="1"/>
  <c r="AF222" i="1"/>
  <c r="V176" i="1"/>
  <c r="T203" i="1"/>
  <c r="U203" i="1"/>
  <c r="T208" i="1"/>
  <c r="R197" i="1"/>
  <c r="S197" i="1"/>
  <c r="AG329" i="1"/>
  <c r="AH329" i="1"/>
  <c r="AF351" i="1"/>
  <c r="AG351" i="1"/>
  <c r="AH351" i="1" s="1"/>
  <c r="U358" i="1"/>
  <c r="AC358" i="1"/>
  <c r="AD358" i="1"/>
  <c r="AF348" i="1"/>
  <c r="AF329" i="1"/>
  <c r="U289" i="1"/>
  <c r="AC330" i="1"/>
  <c r="AD330" i="1"/>
  <c r="U344" i="1"/>
  <c r="AB330" i="1"/>
  <c r="AF379" i="1"/>
  <c r="AG379" i="1"/>
  <c r="AH379" i="1"/>
  <c r="U248" i="1"/>
  <c r="AC248" i="1"/>
  <c r="AD248" i="1"/>
  <c r="T320" i="1"/>
  <c r="U303" i="1"/>
  <c r="AC303" i="1"/>
  <c r="AD303" i="1"/>
  <c r="U258" i="1"/>
  <c r="AC258" i="1"/>
  <c r="AD258" i="1" s="1"/>
  <c r="U269" i="1"/>
  <c r="AC269" i="1"/>
  <c r="AD269" i="1" s="1"/>
  <c r="U297" i="1"/>
  <c r="AC297" i="1"/>
  <c r="AD297" i="1"/>
  <c r="AB385" i="1"/>
  <c r="AC380" i="1"/>
  <c r="AD380" i="1"/>
  <c r="U380" i="1"/>
  <c r="T390" i="1"/>
  <c r="U270" i="1"/>
  <c r="AB249" i="1"/>
  <c r="U277" i="1"/>
  <c r="AB277" i="1"/>
  <c r="U244" i="1"/>
  <c r="AB244" i="1"/>
  <c r="AC353" i="1"/>
  <c r="AD353" i="1" s="1"/>
  <c r="U353" i="1"/>
  <c r="AC403" i="1"/>
  <c r="AD403" i="1"/>
  <c r="U403" i="1"/>
  <c r="U399" i="1"/>
  <c r="AC399" i="1"/>
  <c r="AD399" i="1" s="1"/>
  <c r="AC498" i="1"/>
  <c r="AD498" i="1"/>
  <c r="U498" i="1"/>
  <c r="AB498" i="1"/>
  <c r="AB413" i="1"/>
  <c r="AC502" i="1"/>
  <c r="AD502" i="1" s="1"/>
  <c r="U502" i="1"/>
  <c r="AB502" i="1"/>
  <c r="U503" i="1"/>
  <c r="AC503" i="1"/>
  <c r="AD503" i="1"/>
  <c r="V398" i="1"/>
  <c r="T398" i="1"/>
  <c r="T397" i="1"/>
  <c r="AB397" i="1"/>
  <c r="U375" i="1"/>
  <c r="AC375" i="1"/>
  <c r="AD375" i="1" s="1"/>
  <c r="V369" i="1"/>
  <c r="T369" i="1"/>
  <c r="T364" i="1"/>
  <c r="V364" i="1"/>
  <c r="T363" i="1"/>
  <c r="AB363" i="1"/>
  <c r="T361" i="1"/>
  <c r="AB361" i="1" s="1"/>
  <c r="AB344" i="1"/>
  <c r="AB321" i="1"/>
  <c r="T318" i="1"/>
  <c r="AB318" i="1"/>
  <c r="V213" i="1"/>
  <c r="T213" i="1"/>
  <c r="AA206" i="1"/>
  <c r="AG282" i="1"/>
  <c r="AH282" i="1"/>
  <c r="AB248" i="1"/>
  <c r="AF223" i="1"/>
  <c r="AG223" i="1" s="1"/>
  <c r="AH223" i="1" s="1"/>
  <c r="AB269" i="1"/>
  <c r="AG349" i="1"/>
  <c r="AH349" i="1" s="1"/>
  <c r="AC385" i="1"/>
  <c r="AD385" i="1"/>
  <c r="AD277" i="1"/>
  <c r="AB340" i="1"/>
  <c r="AG480" i="1"/>
  <c r="AH480" i="1" s="1"/>
  <c r="AG370" i="1"/>
  <c r="AH370" i="1"/>
  <c r="AC497" i="1"/>
  <c r="AD497" i="1"/>
  <c r="AC432" i="1"/>
  <c r="AD432" i="1"/>
  <c r="AF432" i="1" s="1"/>
  <c r="AF366" i="1"/>
  <c r="AH433" i="1"/>
  <c r="AG440" i="1"/>
  <c r="AH440" i="1"/>
  <c r="AF372" i="1"/>
  <c r="AC413" i="1"/>
  <c r="AD413" i="1"/>
  <c r="AF413" i="1" s="1"/>
  <c r="AC389" i="1"/>
  <c r="AD389" i="1"/>
  <c r="T321" i="1"/>
  <c r="U334" i="1"/>
  <c r="AC334" i="1"/>
  <c r="AD334" i="1" s="1"/>
  <c r="AF334" i="1" s="1"/>
  <c r="AG301" i="1"/>
  <c r="AH301" i="1"/>
  <c r="AB392" i="1"/>
  <c r="AC392" i="1"/>
  <c r="AD392" i="1" s="1"/>
  <c r="U372" i="1"/>
  <c r="AB372" i="1"/>
  <c r="U292" i="1"/>
  <c r="AC292" i="1"/>
  <c r="AD292" i="1"/>
  <c r="AC461" i="1"/>
  <c r="AD461" i="1"/>
  <c r="U461" i="1"/>
  <c r="U467" i="1"/>
  <c r="AC467" i="1"/>
  <c r="AD467" i="1" s="1"/>
  <c r="T505" i="1"/>
  <c r="V505" i="1"/>
  <c r="U488" i="1"/>
  <c r="AC488" i="1"/>
  <c r="AD488" i="1"/>
  <c r="AF488" i="1" s="1"/>
  <c r="V483" i="1"/>
  <c r="T483" i="1"/>
  <c r="T482" i="1"/>
  <c r="V474" i="1"/>
  <c r="T474" i="1"/>
  <c r="V470" i="1"/>
  <c r="T470" i="1"/>
  <c r="T469" i="1"/>
  <c r="V459" i="1"/>
  <c r="T459" i="1"/>
  <c r="AB458" i="1"/>
  <c r="AB449" i="1"/>
  <c r="U421" i="1"/>
  <c r="AC421" i="1"/>
  <c r="AD421" i="1" s="1"/>
  <c r="AG257" i="1"/>
  <c r="AH257" i="1" s="1"/>
  <c r="AG244" i="1"/>
  <c r="AH244" i="1" s="1"/>
  <c r="U300" i="1"/>
  <c r="AC300" i="1"/>
  <c r="AD300" i="1" s="1"/>
  <c r="U317" i="1"/>
  <c r="U351" i="1"/>
  <c r="AB351" i="1"/>
  <c r="AB294" i="1"/>
  <c r="U339" i="1"/>
  <c r="AC339" i="1"/>
  <c r="AD339" i="1"/>
  <c r="AF339" i="1" s="1"/>
  <c r="AG516" i="1"/>
  <c r="AH516" i="1" s="1"/>
  <c r="U447" i="1"/>
  <c r="AC447" i="1"/>
  <c r="AD447" i="1"/>
  <c r="AF447" i="1" s="1"/>
  <c r="AB518" i="1"/>
  <c r="AC518" i="1"/>
  <c r="AD518" i="1"/>
  <c r="U485" i="1"/>
  <c r="AH485" i="1"/>
  <c r="AB485" i="1"/>
  <c r="U456" i="1"/>
  <c r="AB456" i="1"/>
  <c r="V365" i="1"/>
  <c r="T365" i="1"/>
  <c r="V341" i="1"/>
  <c r="T341" i="1"/>
  <c r="U340" i="1"/>
  <c r="AG340" i="1" s="1"/>
  <c r="AH340" i="1" s="1"/>
  <c r="AC340" i="1"/>
  <c r="AD340" i="1"/>
  <c r="T218" i="1"/>
  <c r="AB218" i="1"/>
  <c r="V212" i="1"/>
  <c r="T212" i="1"/>
  <c r="AE202" i="1"/>
  <c r="AA202" i="1"/>
  <c r="AB202" i="1" s="1"/>
  <c r="AB300" i="1"/>
  <c r="AC289" i="1"/>
  <c r="AD289" i="1" s="1"/>
  <c r="AB358" i="1"/>
  <c r="AC359" i="1"/>
  <c r="AD359" i="1"/>
  <c r="AF359" i="1" s="1"/>
  <c r="AG359" i="1" s="1"/>
  <c r="AH359" i="1" s="1"/>
  <c r="AB297" i="1"/>
  <c r="AG226" i="1"/>
  <c r="AH226" i="1" s="1"/>
  <c r="AB325" i="1"/>
  <c r="U395" i="1"/>
  <c r="AF225" i="1"/>
  <c r="AG225" i="1" s="1"/>
  <c r="AH225" i="1" s="1"/>
  <c r="AG386" i="1"/>
  <c r="AH386" i="1" s="1"/>
  <c r="AC314" i="1"/>
  <c r="AD314" i="1" s="1"/>
  <c r="AG290" i="1"/>
  <c r="AH290" i="1" s="1"/>
  <c r="AF388" i="1"/>
  <c r="AG479" i="1"/>
  <c r="AH479" i="1" s="1"/>
  <c r="AG354" i="1"/>
  <c r="AH354" i="1" s="1"/>
  <c r="AG272" i="1"/>
  <c r="AH272" i="1" s="1"/>
  <c r="AC429" i="1"/>
  <c r="AD429" i="1" s="1"/>
  <c r="AC510" i="1"/>
  <c r="AD510" i="1"/>
  <c r="AF510" i="1" s="1"/>
  <c r="AF449" i="1"/>
  <c r="AG449" i="1" s="1"/>
  <c r="AH449" i="1"/>
  <c r="AC458" i="1"/>
  <c r="AD458" i="1" s="1"/>
  <c r="AG438" i="1"/>
  <c r="AH438" i="1" s="1"/>
  <c r="AG439" i="1"/>
  <c r="AH439" i="1"/>
  <c r="AC335" i="1"/>
  <c r="AD335" i="1"/>
  <c r="U335" i="1"/>
  <c r="AC262" i="1"/>
  <c r="AD262" i="1"/>
  <c r="AF262" i="1" s="1"/>
  <c r="U262" i="1"/>
  <c r="T220" i="1"/>
  <c r="AB238" i="1"/>
  <c r="AB329" i="1"/>
  <c r="U329" i="1"/>
  <c r="AC355" i="1"/>
  <c r="AD355" i="1" s="1"/>
  <c r="U355" i="1"/>
  <c r="AB310" i="1"/>
  <c r="U310" i="1"/>
  <c r="U231" i="1"/>
  <c r="AC231" i="1"/>
  <c r="AD231" i="1" s="1"/>
  <c r="AF231" i="1" s="1"/>
  <c r="U263" i="1"/>
  <c r="AC263" i="1"/>
  <c r="AD263" i="1" s="1"/>
  <c r="AF263" i="1" s="1"/>
  <c r="U226" i="1"/>
  <c r="AB226" i="1"/>
  <c r="U346" i="1"/>
  <c r="AC346" i="1"/>
  <c r="AD346" i="1" s="1"/>
  <c r="T322" i="1"/>
  <c r="U287" i="1"/>
  <c r="AC287" i="1"/>
  <c r="AD287" i="1" s="1"/>
  <c r="U342" i="1"/>
  <c r="AG342" i="1"/>
  <c r="AH342" i="1"/>
  <c r="AB342" i="1"/>
  <c r="U308" i="1"/>
  <c r="AB308" i="1"/>
  <c r="AB236" i="1"/>
  <c r="U451" i="1"/>
  <c r="AG451" i="1" s="1"/>
  <c r="AH451" i="1" s="1"/>
  <c r="AB451" i="1"/>
  <c r="U445" i="1"/>
  <c r="AC445" i="1"/>
  <c r="AD445" i="1" s="1"/>
  <c r="U518" i="1"/>
  <c r="T417" i="1"/>
  <c r="U441" i="1"/>
  <c r="AC441" i="1"/>
  <c r="AD441" i="1" s="1"/>
  <c r="AB509" i="1"/>
  <c r="U509" i="1"/>
  <c r="U496" i="1"/>
  <c r="AC496" i="1"/>
  <c r="AD496" i="1" s="1"/>
  <c r="U475" i="1"/>
  <c r="AB475" i="1"/>
  <c r="U428" i="1"/>
  <c r="AC428" i="1"/>
  <c r="AD428" i="1" s="1"/>
  <c r="AC517" i="1"/>
  <c r="AD517" i="1"/>
  <c r="AF517" i="1" s="1"/>
  <c r="U517" i="1"/>
  <c r="T512" i="1"/>
  <c r="V512" i="1"/>
  <c r="T507" i="1"/>
  <c r="V507" i="1"/>
  <c r="V500" i="1"/>
  <c r="T500" i="1"/>
  <c r="AC499" i="1"/>
  <c r="AD499" i="1" s="1"/>
  <c r="U499" i="1"/>
  <c r="V494" i="1"/>
  <c r="T494" i="1"/>
  <c r="T473" i="1"/>
  <c r="V473" i="1"/>
  <c r="V471" i="1"/>
  <c r="T471" i="1"/>
  <c r="V455" i="1"/>
  <c r="T455" i="1"/>
  <c r="U455" i="1" s="1"/>
  <c r="U454" i="1"/>
  <c r="AC454" i="1"/>
  <c r="AD454" i="1"/>
  <c r="AF454" i="1" s="1"/>
  <c r="U427" i="1"/>
  <c r="AC427" i="1"/>
  <c r="AD427" i="1" s="1"/>
  <c r="AB427" i="1"/>
  <c r="V426" i="1"/>
  <c r="T426" i="1"/>
  <c r="AB425" i="1"/>
  <c r="U423" i="1"/>
  <c r="AC423" i="1"/>
  <c r="AD423" i="1"/>
  <c r="V420" i="1"/>
  <c r="T420" i="1"/>
  <c r="AB419" i="1"/>
  <c r="U418" i="1"/>
  <c r="AC418" i="1"/>
  <c r="AD418" i="1" s="1"/>
  <c r="U489" i="1"/>
  <c r="AC489" i="1"/>
  <c r="AD489" i="1"/>
  <c r="AB516" i="1"/>
  <c r="U405" i="1"/>
  <c r="AC405" i="1"/>
  <c r="AD405" i="1" s="1"/>
  <c r="V504" i="1"/>
  <c r="T504" i="1"/>
  <c r="V501" i="1"/>
  <c r="T501" i="1"/>
  <c r="U501" i="1" s="1"/>
  <c r="U466" i="1"/>
  <c r="AC466" i="1"/>
  <c r="AD466" i="1" s="1"/>
  <c r="U463" i="1"/>
  <c r="AC463" i="1"/>
  <c r="AD463" i="1"/>
  <c r="V415" i="1"/>
  <c r="T415" i="1"/>
  <c r="U415" i="1" s="1"/>
  <c r="V400" i="1"/>
  <c r="T400" i="1"/>
  <c r="AB250" i="1"/>
  <c r="U491" i="1"/>
  <c r="AC491" i="1"/>
  <c r="AD491" i="1" s="1"/>
  <c r="AF491" i="1" s="1"/>
  <c r="AB424" i="1"/>
  <c r="U424" i="1"/>
  <c r="V506" i="1"/>
  <c r="T506" i="1"/>
  <c r="V493" i="1"/>
  <c r="T493" i="1"/>
  <c r="AB493" i="1" s="1"/>
  <c r="T468" i="1"/>
  <c r="V468" i="1"/>
  <c r="V457" i="1"/>
  <c r="T457" i="1"/>
  <c r="V448" i="1"/>
  <c r="T448" i="1"/>
  <c r="T434" i="1"/>
  <c r="AB428" i="1"/>
  <c r="T410" i="1"/>
  <c r="V410" i="1"/>
  <c r="V396" i="1"/>
  <c r="T396" i="1"/>
  <c r="U396" i="1" s="1"/>
  <c r="V360" i="1"/>
  <c r="T360" i="1"/>
  <c r="U360" i="1" s="1"/>
  <c r="V251" i="1"/>
  <c r="T251" i="1"/>
  <c r="V465" i="1"/>
  <c r="T465" i="1"/>
  <c r="T240" i="1"/>
  <c r="U240" i="1" s="1"/>
  <c r="AG240" i="1" s="1"/>
  <c r="AH240" i="1" s="1"/>
  <c r="AF463" i="1"/>
  <c r="AG463" i="1" s="1"/>
  <c r="AH463" i="1" s="1"/>
  <c r="AG454" i="1"/>
  <c r="AH454" i="1" s="1"/>
  <c r="AB471" i="1"/>
  <c r="AB494" i="1"/>
  <c r="AC500" i="1"/>
  <c r="AD500" i="1" s="1"/>
  <c r="AF346" i="1"/>
  <c r="U220" i="1"/>
  <c r="AC220" i="1"/>
  <c r="AD220" i="1"/>
  <c r="AF518" i="1"/>
  <c r="AG518" i="1"/>
  <c r="AH518" i="1" s="1"/>
  <c r="U459" i="1"/>
  <c r="AC459" i="1"/>
  <c r="AD459" i="1"/>
  <c r="AB459" i="1"/>
  <c r="AF467" i="1"/>
  <c r="AC213" i="1"/>
  <c r="AD213" i="1"/>
  <c r="U213" i="1"/>
  <c r="AB213" i="1"/>
  <c r="AB369" i="1"/>
  <c r="U369" i="1"/>
  <c r="AC369" i="1"/>
  <c r="AD369" i="1"/>
  <c r="AF503" i="1"/>
  <c r="AG503" i="1"/>
  <c r="AH503" i="1" s="1"/>
  <c r="AF502" i="1"/>
  <c r="AF353" i="1"/>
  <c r="AF258" i="1"/>
  <c r="AF248" i="1"/>
  <c r="AG248" i="1"/>
  <c r="AH248" i="1"/>
  <c r="AC240" i="1"/>
  <c r="AD240" i="1"/>
  <c r="AB240" i="1"/>
  <c r="AC457" i="1"/>
  <c r="AD457" i="1" s="1"/>
  <c r="AB457" i="1"/>
  <c r="U457" i="1"/>
  <c r="AC493" i="1"/>
  <c r="AD493" i="1"/>
  <c r="U493" i="1"/>
  <c r="AF405" i="1"/>
  <c r="AB512" i="1"/>
  <c r="U512" i="1"/>
  <c r="AC512" i="1"/>
  <c r="AD512" i="1" s="1"/>
  <c r="AF445" i="1"/>
  <c r="AF458" i="1"/>
  <c r="AF429" i="1"/>
  <c r="AG429" i="1"/>
  <c r="AH429" i="1"/>
  <c r="U218" i="1"/>
  <c r="AC218" i="1"/>
  <c r="AD218" i="1"/>
  <c r="AF218" i="1" s="1"/>
  <c r="AB341" i="1"/>
  <c r="U482" i="1"/>
  <c r="AC482" i="1"/>
  <c r="AD482" i="1" s="1"/>
  <c r="AF292" i="1"/>
  <c r="AG292" i="1"/>
  <c r="AH292" i="1"/>
  <c r="AC321" i="1"/>
  <c r="AD321" i="1" s="1"/>
  <c r="U321" i="1"/>
  <c r="AG432" i="1"/>
  <c r="AH432" i="1"/>
  <c r="AC363" i="1"/>
  <c r="AD363" i="1"/>
  <c r="AF363" i="1" s="1"/>
  <c r="U363" i="1"/>
  <c r="U397" i="1"/>
  <c r="AC397" i="1"/>
  <c r="AD397" i="1"/>
  <c r="AF397" i="1" s="1"/>
  <c r="AB390" i="1"/>
  <c r="AC390" i="1"/>
  <c r="AD390" i="1"/>
  <c r="U390" i="1"/>
  <c r="AF330" i="1"/>
  <c r="AB396" i="1"/>
  <c r="AC396" i="1"/>
  <c r="AD396" i="1"/>
  <c r="U468" i="1"/>
  <c r="AC468" i="1"/>
  <c r="AD468" i="1" s="1"/>
  <c r="AB468" i="1"/>
  <c r="AB400" i="1"/>
  <c r="AC501" i="1"/>
  <c r="AD501" i="1" s="1"/>
  <c r="AB501" i="1"/>
  <c r="AC465" i="1"/>
  <c r="AD465" i="1" s="1"/>
  <c r="AB465" i="1"/>
  <c r="U465" i="1"/>
  <c r="AC360" i="1"/>
  <c r="AD360" i="1"/>
  <c r="AB360" i="1"/>
  <c r="AB415" i="1"/>
  <c r="AC504" i="1"/>
  <c r="AD504" i="1"/>
  <c r="U504" i="1"/>
  <c r="AB504" i="1"/>
  <c r="AB455" i="1"/>
  <c r="AC455" i="1"/>
  <c r="AD455" i="1"/>
  <c r="U417" i="1"/>
  <c r="AB417" i="1"/>
  <c r="AC417" i="1"/>
  <c r="AD417" i="1" s="1"/>
  <c r="AF335" i="1"/>
  <c r="AG335" i="1" s="1"/>
  <c r="AH335" i="1" s="1"/>
  <c r="AB212" i="1"/>
  <c r="AC212" i="1"/>
  <c r="AD212" i="1" s="1"/>
  <c r="U212" i="1"/>
  <c r="AB220" i="1"/>
  <c r="AF300" i="1"/>
  <c r="AB474" i="1"/>
  <c r="U474" i="1"/>
  <c r="AC474" i="1"/>
  <c r="AD474" i="1"/>
  <c r="AF474" i="1" s="1"/>
  <c r="AF497" i="1"/>
  <c r="AF375" i="1"/>
  <c r="AB398" i="1"/>
  <c r="AF403" i="1"/>
  <c r="AG403" i="1" s="1"/>
  <c r="AH403" i="1" s="1"/>
  <c r="AF269" i="1"/>
  <c r="AG269" i="1" s="1"/>
  <c r="AH269" i="1" s="1"/>
  <c r="AB410" i="1"/>
  <c r="AG491" i="1"/>
  <c r="AH491" i="1"/>
  <c r="AC426" i="1"/>
  <c r="AD426" i="1" s="1"/>
  <c r="U426" i="1"/>
  <c r="AB426" i="1"/>
  <c r="U473" i="1"/>
  <c r="AB507" i="1"/>
  <c r="AG517" i="1"/>
  <c r="AH517" i="1" s="1"/>
  <c r="U322" i="1"/>
  <c r="AB322" i="1"/>
  <c r="AC322" i="1"/>
  <c r="AD322" i="1"/>
  <c r="AF340" i="1"/>
  <c r="AB365" i="1"/>
  <c r="AC469" i="1"/>
  <c r="AD469" i="1" s="1"/>
  <c r="U469" i="1"/>
  <c r="AC505" i="1"/>
  <c r="AD505" i="1"/>
  <c r="U505" i="1"/>
  <c r="AB505" i="1"/>
  <c r="AG334" i="1"/>
  <c r="AH334" i="1" s="1"/>
  <c r="U318" i="1"/>
  <c r="AG318" i="1" s="1"/>
  <c r="AH318" i="1" s="1"/>
  <c r="AC318" i="1"/>
  <c r="AD318" i="1"/>
  <c r="AF318" i="1" s="1"/>
  <c r="U361" i="1"/>
  <c r="AC361" i="1"/>
  <c r="AD361" i="1"/>
  <c r="AC364" i="1"/>
  <c r="AD364" i="1" s="1"/>
  <c r="AF399" i="1"/>
  <c r="AG399" i="1"/>
  <c r="AH399" i="1" s="1"/>
  <c r="AB320" i="1"/>
  <c r="U320" i="1"/>
  <c r="AC320" i="1"/>
  <c r="AD320" i="1"/>
  <c r="AG474" i="1"/>
  <c r="AH474" i="1" s="1"/>
  <c r="AF240" i="1"/>
  <c r="AF320" i="1"/>
  <c r="AG320" i="1"/>
  <c r="AH320" i="1" s="1"/>
  <c r="AF361" i="1"/>
  <c r="AF396" i="1"/>
  <c r="AG322" i="1"/>
  <c r="AH322" i="1"/>
  <c r="AF322" i="1"/>
  <c r="AF504" i="1"/>
  <c r="AG504" i="1" s="1"/>
  <c r="AH504" i="1" s="1"/>
  <c r="AF512" i="1"/>
  <c r="AF493" i="1"/>
  <c r="AG493" i="1"/>
  <c r="AH493" i="1" s="1"/>
  <c r="AG369" i="1"/>
  <c r="AH369" i="1" s="1"/>
  <c r="AF369" i="1"/>
  <c r="AF426" i="1"/>
  <c r="AF465" i="1"/>
  <c r="AG465" i="1"/>
  <c r="AH465" i="1" s="1"/>
  <c r="AF468" i="1"/>
  <c r="AG468" i="1" s="1"/>
  <c r="AH468" i="1" s="1"/>
  <c r="AG363" i="1"/>
  <c r="AH363" i="1" s="1"/>
  <c r="AF482" i="1"/>
  <c r="AB203" i="1"/>
  <c r="V194" i="1"/>
  <c r="T199" i="1"/>
  <c r="AC208" i="1"/>
  <c r="AD208" i="1" s="1"/>
  <c r="AB195" i="1"/>
  <c r="AC195" i="1"/>
  <c r="AD195" i="1"/>
  <c r="AF195" i="1"/>
  <c r="AG195" i="1"/>
  <c r="AH195" i="1" s="1"/>
  <c r="T205" i="1"/>
  <c r="T207" i="1"/>
  <c r="AB207" i="1" s="1"/>
  <c r="T189" i="1"/>
  <c r="AB189" i="1"/>
  <c r="R187" i="1"/>
  <c r="S187" i="1"/>
  <c r="T209" i="1"/>
  <c r="AB209" i="1" s="1"/>
  <c r="T206" i="1"/>
  <c r="AB206" i="1" s="1"/>
  <c r="T201" i="1"/>
  <c r="AB201" i="1" s="1"/>
  <c r="U201" i="1"/>
  <c r="R200" i="1"/>
  <c r="S200" i="1"/>
  <c r="T191" i="1"/>
  <c r="T188" i="1"/>
  <c r="AF197" i="1"/>
  <c r="AG197" i="1" s="1"/>
  <c r="AH197" i="1" s="1"/>
  <c r="U197" i="1"/>
  <c r="AB197" i="1"/>
  <c r="AC207" i="1"/>
  <c r="AD207" i="1" s="1"/>
  <c r="AF207" i="1" s="1"/>
  <c r="U207" i="1"/>
  <c r="AF210" i="1"/>
  <c r="U198" i="1"/>
  <c r="U204" i="1"/>
  <c r="AB204" i="1"/>
  <c r="AC204" i="1"/>
  <c r="AD204" i="1"/>
  <c r="AF204" i="1" s="1"/>
  <c r="AA192" i="1"/>
  <c r="AB192" i="1" s="1"/>
  <c r="AC201" i="1"/>
  <c r="AD201" i="1" s="1"/>
  <c r="AB198" i="1"/>
  <c r="AC198" i="1"/>
  <c r="AD198" i="1" s="1"/>
  <c r="AC203" i="1"/>
  <c r="AD203" i="1"/>
  <c r="AC192" i="1"/>
  <c r="AD192" i="1" s="1"/>
  <c r="AF192" i="1" s="1"/>
  <c r="T196" i="1"/>
  <c r="T200" i="1"/>
  <c r="T193" i="1"/>
  <c r="AC209" i="1"/>
  <c r="AD209" i="1" s="1"/>
  <c r="AA191" i="1"/>
  <c r="AB191" i="1" s="1"/>
  <c r="R186" i="1"/>
  <c r="S186" i="1"/>
  <c r="AA176" i="1"/>
  <c r="T202" i="1"/>
  <c r="R177" i="1"/>
  <c r="S177" i="1" s="1"/>
  <c r="AA144" i="1"/>
  <c r="AB144" i="1" s="1"/>
  <c r="R191" i="1"/>
  <c r="S191" i="1" s="1"/>
  <c r="AA188" i="1"/>
  <c r="T187" i="1"/>
  <c r="U187" i="1"/>
  <c r="R171" i="1"/>
  <c r="S171" i="1"/>
  <c r="AA172" i="1"/>
  <c r="R172" i="1"/>
  <c r="S172" i="1"/>
  <c r="V183" i="1"/>
  <c r="R184" i="1"/>
  <c r="S184" i="1"/>
  <c r="V181" i="1"/>
  <c r="T178" i="1"/>
  <c r="AC178" i="1" s="1"/>
  <c r="AD178" i="1" s="1"/>
  <c r="R170" i="1"/>
  <c r="S170" i="1"/>
  <c r="T177" i="1"/>
  <c r="U177" i="1"/>
  <c r="R183" i="1"/>
  <c r="S183" i="1" s="1"/>
  <c r="AA181" i="1"/>
  <c r="AB181" i="1"/>
  <c r="AC181" i="1"/>
  <c r="AD181" i="1"/>
  <c r="R181" i="1"/>
  <c r="S181" i="1"/>
  <c r="R179" i="1"/>
  <c r="S179" i="1" s="1"/>
  <c r="R178" i="1"/>
  <c r="S178" i="1" s="1"/>
  <c r="R174" i="1"/>
  <c r="S174" i="1"/>
  <c r="AA182" i="1"/>
  <c r="AA177" i="1"/>
  <c r="AB177" i="1" s="1"/>
  <c r="AA170" i="1"/>
  <c r="AB170" i="1" s="1"/>
  <c r="T154" i="1"/>
  <c r="U154" i="1"/>
  <c r="T172" i="1"/>
  <c r="T170" i="1"/>
  <c r="AC170" i="1" s="1"/>
  <c r="AD170" i="1" s="1"/>
  <c r="T165" i="1"/>
  <c r="R162" i="1"/>
  <c r="S162" i="1"/>
  <c r="V185" i="1"/>
  <c r="AA168" i="1"/>
  <c r="T163" i="1"/>
  <c r="U163" i="1"/>
  <c r="T184" i="1"/>
  <c r="AC184" i="1" s="1"/>
  <c r="AD184" i="1"/>
  <c r="R182" i="1"/>
  <c r="S182" i="1" s="1"/>
  <c r="R180" i="1"/>
  <c r="S180" i="1"/>
  <c r="T176" i="1"/>
  <c r="U176" i="1" s="1"/>
  <c r="T171" i="1"/>
  <c r="U171" i="1"/>
  <c r="T179" i="1"/>
  <c r="T167" i="1"/>
  <c r="U167" i="1"/>
  <c r="T180" i="1"/>
  <c r="AC180" i="1" s="1"/>
  <c r="AD180" i="1" s="1"/>
  <c r="U180" i="1"/>
  <c r="R176" i="1"/>
  <c r="S176" i="1"/>
  <c r="AA163" i="1"/>
  <c r="AA162" i="1"/>
  <c r="R158" i="1"/>
  <c r="S158" i="1"/>
  <c r="AC188" i="1"/>
  <c r="AD188" i="1"/>
  <c r="AC189" i="1"/>
  <c r="AD189" i="1"/>
  <c r="AF189" i="1" s="1"/>
  <c r="R189" i="1"/>
  <c r="S189" i="1"/>
  <c r="V184" i="1"/>
  <c r="T174" i="1"/>
  <c r="V171" i="1"/>
  <c r="AA169" i="1"/>
  <c r="AA167" i="1"/>
  <c r="AB167" i="1"/>
  <c r="AC167" i="1"/>
  <c r="AD167" i="1"/>
  <c r="AF167" i="1" s="1"/>
  <c r="T166" i="1"/>
  <c r="AC166" i="1" s="1"/>
  <c r="AD166" i="1" s="1"/>
  <c r="V165" i="1"/>
  <c r="R161" i="1"/>
  <c r="S161" i="1" s="1"/>
  <c r="V154" i="1"/>
  <c r="T148" i="1"/>
  <c r="U148" i="1"/>
  <c r="AA147" i="1"/>
  <c r="AB147" i="1" s="1"/>
  <c r="T186" i="1"/>
  <c r="AB186" i="1"/>
  <c r="T175" i="1"/>
  <c r="T173" i="1"/>
  <c r="U173" i="1"/>
  <c r="R173" i="1"/>
  <c r="S173" i="1" s="1"/>
  <c r="R169" i="1"/>
  <c r="S169" i="1"/>
  <c r="AA180" i="1"/>
  <c r="AA190" i="1"/>
  <c r="AB190" i="1"/>
  <c r="AC190" i="1"/>
  <c r="AD190" i="1" s="1"/>
  <c r="AA183" i="1"/>
  <c r="AB183" i="1"/>
  <c r="AC183" i="1"/>
  <c r="AD183" i="1" s="1"/>
  <c r="U191" i="1"/>
  <c r="U185" i="1"/>
  <c r="AB185" i="1"/>
  <c r="AC185" i="1"/>
  <c r="AD185" i="1" s="1"/>
  <c r="U181" i="1"/>
  <c r="AA178" i="1"/>
  <c r="V169" i="1"/>
  <c r="T169" i="1"/>
  <c r="U169" i="1" s="1"/>
  <c r="AC177" i="1"/>
  <c r="AD177" i="1" s="1"/>
  <c r="T182" i="1"/>
  <c r="AA175" i="1"/>
  <c r="AA173" i="1"/>
  <c r="AB173" i="1"/>
  <c r="AC173" i="1"/>
  <c r="AD173" i="1" s="1"/>
  <c r="AA166" i="1"/>
  <c r="AB166" i="1"/>
  <c r="AA164" i="1"/>
  <c r="AC191" i="1"/>
  <c r="AD191" i="1" s="1"/>
  <c r="AF191" i="1" s="1"/>
  <c r="AG191" i="1" s="1"/>
  <c r="AH191" i="1" s="1"/>
  <c r="AB180" i="1"/>
  <c r="AA174" i="1"/>
  <c r="AA153" i="1"/>
  <c r="AA179" i="1"/>
  <c r="AC186" i="1"/>
  <c r="AD186" i="1" s="1"/>
  <c r="V186" i="1"/>
  <c r="V175" i="1"/>
  <c r="AA171" i="1"/>
  <c r="AB171" i="1" s="1"/>
  <c r="AA165" i="1"/>
  <c r="R165" i="1"/>
  <c r="S165" i="1"/>
  <c r="R167" i="1"/>
  <c r="S167" i="1" s="1"/>
  <c r="R164" i="1"/>
  <c r="S164" i="1"/>
  <c r="R163" i="1"/>
  <c r="S163" i="1"/>
  <c r="AA159" i="1"/>
  <c r="AA155" i="1"/>
  <c r="AB155" i="1" s="1"/>
  <c r="AA160" i="1"/>
  <c r="T158" i="1"/>
  <c r="U158" i="1"/>
  <c r="R154" i="1"/>
  <c r="S154" i="1"/>
  <c r="AA143" i="1"/>
  <c r="AB143" i="1" s="1"/>
  <c r="R157" i="1"/>
  <c r="S157" i="1"/>
  <c r="R153" i="1"/>
  <c r="S153" i="1" s="1"/>
  <c r="AA145" i="1"/>
  <c r="T156" i="1"/>
  <c r="U156" i="1"/>
  <c r="AG156" i="1" s="1"/>
  <c r="AH156" i="1" s="1"/>
  <c r="T153" i="1"/>
  <c r="R151" i="1"/>
  <c r="S151" i="1" s="1"/>
  <c r="R150" i="1"/>
  <c r="S150" i="1"/>
  <c r="T145" i="1"/>
  <c r="U145" i="1"/>
  <c r="T157" i="1"/>
  <c r="AC157" i="1" s="1"/>
  <c r="AD157" i="1" s="1"/>
  <c r="T152" i="1"/>
  <c r="AC152" i="1" s="1"/>
  <c r="AD152" i="1" s="1"/>
  <c r="U152" i="1"/>
  <c r="AA151" i="1"/>
  <c r="T150" i="1"/>
  <c r="U150" i="1"/>
  <c r="AA139" i="1"/>
  <c r="AA138" i="1"/>
  <c r="R13" i="1"/>
  <c r="S13" i="1"/>
  <c r="R147" i="1"/>
  <c r="S147" i="1" s="1"/>
  <c r="R146" i="1"/>
  <c r="S146" i="1"/>
  <c r="R145" i="1"/>
  <c r="S145" i="1"/>
  <c r="T142" i="1"/>
  <c r="U142" i="1"/>
  <c r="AG142" i="1" s="1"/>
  <c r="AH142" i="1" s="1"/>
  <c r="T144" i="1"/>
  <c r="U144" i="1" s="1"/>
  <c r="R143" i="1"/>
  <c r="S143" i="1"/>
  <c r="AA14" i="1"/>
  <c r="T50" i="1"/>
  <c r="U50" i="1" s="1"/>
  <c r="R130" i="1"/>
  <c r="S130" i="1" s="1"/>
  <c r="T104" i="1"/>
  <c r="U104" i="1"/>
  <c r="T92" i="1"/>
  <c r="U92" i="1"/>
  <c r="R69" i="1"/>
  <c r="S69" i="1" s="1"/>
  <c r="T67" i="1"/>
  <c r="U67" i="1"/>
  <c r="R65" i="1"/>
  <c r="S65" i="1"/>
  <c r="R52" i="1"/>
  <c r="S52" i="1"/>
  <c r="R48" i="1"/>
  <c r="S48" i="1" s="1"/>
  <c r="T46" i="1"/>
  <c r="T38" i="1"/>
  <c r="U38" i="1"/>
  <c r="T22" i="1"/>
  <c r="U22" i="1"/>
  <c r="R20" i="1"/>
  <c r="S20" i="1" s="1"/>
  <c r="R128" i="1"/>
  <c r="S128" i="1"/>
  <c r="T126" i="1"/>
  <c r="U126" i="1"/>
  <c r="R125" i="1"/>
  <c r="S125" i="1"/>
  <c r="T114" i="1"/>
  <c r="R96" i="1"/>
  <c r="S96" i="1" s="1"/>
  <c r="R63" i="1"/>
  <c r="S63" i="1"/>
  <c r="R51" i="1"/>
  <c r="S51" i="1"/>
  <c r="R23" i="1"/>
  <c r="S23" i="1" s="1"/>
  <c r="AA18" i="1"/>
  <c r="R17" i="1"/>
  <c r="S17" i="1" s="1"/>
  <c r="T15" i="1"/>
  <c r="U15" i="1"/>
  <c r="R14" i="1"/>
  <c r="S14" i="1"/>
  <c r="AA103" i="1"/>
  <c r="R49" i="1"/>
  <c r="S49" i="1" s="1"/>
  <c r="AA17" i="1"/>
  <c r="AA81" i="1"/>
  <c r="AA89" i="1"/>
  <c r="T83" i="1"/>
  <c r="U83" i="1"/>
  <c r="T53" i="1"/>
  <c r="U53" i="1"/>
  <c r="R115" i="1"/>
  <c r="S115" i="1" s="1"/>
  <c r="AA111" i="1"/>
  <c r="AA107" i="1"/>
  <c r="T95" i="1"/>
  <c r="R88" i="1"/>
  <c r="S88" i="1"/>
  <c r="R84" i="1"/>
  <c r="S84" i="1" s="1"/>
  <c r="R75" i="1"/>
  <c r="S75" i="1"/>
  <c r="AA61" i="1"/>
  <c r="R45" i="1"/>
  <c r="S45" i="1" s="1"/>
  <c r="R21" i="1"/>
  <c r="S21" i="1"/>
  <c r="T79" i="1"/>
  <c r="U79" i="1"/>
  <c r="AA125" i="1"/>
  <c r="AA109" i="1"/>
  <c r="AB109" i="1" s="1"/>
  <c r="AC109" i="1" s="1"/>
  <c r="AD109" i="1" s="1"/>
  <c r="AA118" i="1"/>
  <c r="AB118" i="1" s="1"/>
  <c r="R44" i="1"/>
  <c r="S44" i="1"/>
  <c r="T41" i="1"/>
  <c r="T37" i="1"/>
  <c r="U37" i="1"/>
  <c r="R71" i="1"/>
  <c r="S71" i="1"/>
  <c r="T35" i="1"/>
  <c r="U35" i="1"/>
  <c r="R34" i="1"/>
  <c r="S34" i="1" s="1"/>
  <c r="R29" i="1"/>
  <c r="S29" i="1"/>
  <c r="T27" i="1"/>
  <c r="T51" i="1"/>
  <c r="U51" i="1"/>
  <c r="AA131" i="1"/>
  <c r="AB131" i="1" s="1"/>
  <c r="AC131" i="1" s="1"/>
  <c r="AD131" i="1" s="1"/>
  <c r="T118" i="1"/>
  <c r="U118" i="1"/>
  <c r="R80" i="1"/>
  <c r="S80" i="1"/>
  <c r="AA77" i="1"/>
  <c r="T56" i="1"/>
  <c r="U56" i="1"/>
  <c r="AA47" i="1"/>
  <c r="T24" i="1"/>
  <c r="U24" i="1"/>
  <c r="AA117" i="1"/>
  <c r="AA99" i="1"/>
  <c r="AA95" i="1"/>
  <c r="AA91" i="1"/>
  <c r="AA66" i="1"/>
  <c r="AA136" i="1"/>
  <c r="AB136" i="1" s="1"/>
  <c r="AC136" i="1" s="1"/>
  <c r="AD136" i="1" s="1"/>
  <c r="T93" i="1"/>
  <c r="U93" i="1"/>
  <c r="R92" i="1"/>
  <c r="S92" i="1"/>
  <c r="T73" i="1"/>
  <c r="U73" i="1" s="1"/>
  <c r="AA70" i="1"/>
  <c r="R70" i="1"/>
  <c r="S70" i="1" s="1"/>
  <c r="R47" i="1"/>
  <c r="S47" i="1"/>
  <c r="R43" i="1"/>
  <c r="S43" i="1" s="1"/>
  <c r="AA39" i="1"/>
  <c r="R37" i="1"/>
  <c r="S37" i="1"/>
  <c r="T34" i="1"/>
  <c r="U34" i="1"/>
  <c r="R18" i="1"/>
  <c r="S18" i="1"/>
  <c r="T129" i="1"/>
  <c r="U129" i="1" s="1"/>
  <c r="T135" i="1"/>
  <c r="R133" i="1"/>
  <c r="S133" i="1"/>
  <c r="R121" i="1"/>
  <c r="S121" i="1"/>
  <c r="T119" i="1"/>
  <c r="U119" i="1" s="1"/>
  <c r="R118" i="1"/>
  <c r="S118" i="1"/>
  <c r="AA112" i="1"/>
  <c r="R110" i="1"/>
  <c r="S110" i="1"/>
  <c r="T107" i="1"/>
  <c r="U107" i="1" s="1"/>
  <c r="R100" i="1"/>
  <c r="S100" i="1"/>
  <c r="R99" i="1"/>
  <c r="S99" i="1" s="1"/>
  <c r="R98" i="1"/>
  <c r="S98" i="1"/>
  <c r="R90" i="1"/>
  <c r="S90" i="1"/>
  <c r="T68" i="1"/>
  <c r="U68" i="1"/>
  <c r="R62" i="1"/>
  <c r="S62" i="1" s="1"/>
  <c r="R61" i="1"/>
  <c r="S61" i="1"/>
  <c r="T59" i="1"/>
  <c r="U59" i="1" s="1"/>
  <c r="R57" i="1"/>
  <c r="S57" i="1"/>
  <c r="T55" i="1"/>
  <c r="U55" i="1" s="1"/>
  <c r="R54" i="1"/>
  <c r="S54" i="1"/>
  <c r="R53" i="1"/>
  <c r="S53" i="1"/>
  <c r="R46" i="1"/>
  <c r="S46" i="1"/>
  <c r="T42" i="1"/>
  <c r="U42" i="1" s="1"/>
  <c r="T40" i="1"/>
  <c r="AB40" i="1"/>
  <c r="AC40" i="1"/>
  <c r="AD40" i="1" s="1"/>
  <c r="AA33" i="1"/>
  <c r="R27" i="1"/>
  <c r="S27" i="1" s="1"/>
  <c r="R26" i="1"/>
  <c r="S26" i="1"/>
  <c r="AA105" i="1"/>
  <c r="AA38" i="1"/>
  <c r="AB38" i="1" s="1"/>
  <c r="AC38" i="1" s="1"/>
  <c r="AD38" i="1" s="1"/>
  <c r="T52" i="1"/>
  <c r="U52" i="1" s="1"/>
  <c r="T60" i="1"/>
  <c r="U60" i="1"/>
  <c r="AA68" i="1"/>
  <c r="R50" i="1"/>
  <c r="S50" i="1"/>
  <c r="R42" i="1"/>
  <c r="S42" i="1"/>
  <c r="AA25" i="1"/>
  <c r="T127" i="1"/>
  <c r="U127" i="1"/>
  <c r="T16" i="1"/>
  <c r="U16" i="1"/>
  <c r="T82" i="1"/>
  <c r="U82" i="1"/>
  <c r="T39" i="1"/>
  <c r="T141" i="1"/>
  <c r="AC141" i="1" s="1"/>
  <c r="AD141" i="1" s="1"/>
  <c r="AF141" i="1" s="1"/>
  <c r="U141" i="1"/>
  <c r="T139" i="1"/>
  <c r="U139" i="1"/>
  <c r="R138" i="1"/>
  <c r="S138" i="1"/>
  <c r="R122" i="1"/>
  <c r="S122" i="1" s="1"/>
  <c r="R120" i="1"/>
  <c r="S120" i="1" s="1"/>
  <c r="R116" i="1"/>
  <c r="S116" i="1"/>
  <c r="T109" i="1"/>
  <c r="U109" i="1"/>
  <c r="R108" i="1"/>
  <c r="S108" i="1" s="1"/>
  <c r="R106" i="1"/>
  <c r="S106" i="1"/>
  <c r="R102" i="1"/>
  <c r="S102" i="1"/>
  <c r="T100" i="1"/>
  <c r="U100" i="1"/>
  <c r="AA98" i="1"/>
  <c r="R91" i="1"/>
  <c r="S91" i="1"/>
  <c r="R89" i="1"/>
  <c r="S89" i="1" s="1"/>
  <c r="T87" i="1"/>
  <c r="U87" i="1"/>
  <c r="R87" i="1"/>
  <c r="S87" i="1"/>
  <c r="T84" i="1"/>
  <c r="R82" i="1"/>
  <c r="S82" i="1" s="1"/>
  <c r="T80" i="1"/>
  <c r="U80" i="1"/>
  <c r="T78" i="1"/>
  <c r="U78" i="1"/>
  <c r="R59" i="1"/>
  <c r="S59" i="1" s="1"/>
  <c r="T57" i="1"/>
  <c r="U57" i="1"/>
  <c r="T48" i="1"/>
  <c r="U48" i="1"/>
  <c r="R38" i="1"/>
  <c r="S38" i="1"/>
  <c r="T33" i="1"/>
  <c r="R32" i="1"/>
  <c r="S32" i="1" s="1"/>
  <c r="T29" i="1"/>
  <c r="U29" i="1"/>
  <c r="AA28" i="1"/>
  <c r="R28" i="1"/>
  <c r="S28" i="1"/>
  <c r="R22" i="1"/>
  <c r="S22" i="1"/>
  <c r="AA21" i="1"/>
  <c r="T20" i="1"/>
  <c r="U20" i="1"/>
  <c r="T13" i="1"/>
  <c r="U13" i="1"/>
  <c r="T75" i="1"/>
  <c r="R73" i="1"/>
  <c r="S73" i="1"/>
  <c r="T66" i="1"/>
  <c r="U66" i="1"/>
  <c r="T45" i="1"/>
  <c r="U45" i="1"/>
  <c r="T130" i="1"/>
  <c r="T61" i="1"/>
  <c r="U61" i="1" s="1"/>
  <c r="T47" i="1"/>
  <c r="T140" i="1"/>
  <c r="U140" i="1"/>
  <c r="T28" i="1"/>
  <c r="U28" i="1" s="1"/>
  <c r="R131" i="1"/>
  <c r="S131" i="1"/>
  <c r="R117" i="1"/>
  <c r="S117" i="1" s="1"/>
  <c r="R78" i="1"/>
  <c r="S78" i="1"/>
  <c r="R76" i="1"/>
  <c r="S76" i="1"/>
  <c r="T65" i="1"/>
  <c r="U65" i="1"/>
  <c r="T26" i="1"/>
  <c r="U26" i="1" s="1"/>
  <c r="T23" i="1"/>
  <c r="U23" i="1"/>
  <c r="AA154" i="1"/>
  <c r="AB154" i="1" s="1"/>
  <c r="AA94" i="1"/>
  <c r="AA90" i="1"/>
  <c r="AA86" i="1"/>
  <c r="AA82" i="1"/>
  <c r="AA56" i="1"/>
  <c r="V32" i="1"/>
  <c r="T32" i="1"/>
  <c r="U32" i="1"/>
  <c r="AA16" i="1"/>
  <c r="T138" i="1"/>
  <c r="U138" i="1"/>
  <c r="T110" i="1"/>
  <c r="U110" i="1" s="1"/>
  <c r="T164" i="1"/>
  <c r="V162" i="1"/>
  <c r="T162" i="1"/>
  <c r="AC162" i="1" s="1"/>
  <c r="AD162" i="1" s="1"/>
  <c r="AF162" i="1" s="1"/>
  <c r="AB162" i="1"/>
  <c r="AA115" i="1"/>
  <c r="R111" i="1"/>
  <c r="S111" i="1"/>
  <c r="AA74" i="1"/>
  <c r="V72" i="1"/>
  <c r="T72" i="1"/>
  <c r="AA67" i="1"/>
  <c r="AA53" i="1"/>
  <c r="AA44" i="1"/>
  <c r="V168" i="1"/>
  <c r="T168" i="1"/>
  <c r="AA124" i="1"/>
  <c r="V88" i="1"/>
  <c r="T88" i="1"/>
  <c r="U88" i="1"/>
  <c r="AA84" i="1"/>
  <c r="AA62" i="1"/>
  <c r="V14" i="1"/>
  <c r="T14" i="1"/>
  <c r="U14" i="1"/>
  <c r="T121" i="1"/>
  <c r="U121" i="1" s="1"/>
  <c r="T58" i="1"/>
  <c r="U58" i="1"/>
  <c r="T98" i="1"/>
  <c r="U98" i="1"/>
  <c r="V133" i="1"/>
  <c r="T133" i="1"/>
  <c r="V115" i="1"/>
  <c r="T115" i="1"/>
  <c r="V74" i="1"/>
  <c r="T74" i="1"/>
  <c r="U74" i="1"/>
  <c r="V69" i="1"/>
  <c r="T69" i="1"/>
  <c r="T64" i="1"/>
  <c r="U64" i="1"/>
  <c r="V64" i="1"/>
  <c r="AA51" i="1"/>
  <c r="AA49" i="1"/>
  <c r="T43" i="1"/>
  <c r="U43" i="1"/>
  <c r="V43" i="1"/>
  <c r="AA43" i="1"/>
  <c r="AA37" i="1"/>
  <c r="AB37" i="1" s="1"/>
  <c r="R168" i="1"/>
  <c r="S168" i="1" s="1"/>
  <c r="T161" i="1"/>
  <c r="U161" i="1"/>
  <c r="R152" i="1"/>
  <c r="S152" i="1"/>
  <c r="AA149" i="1"/>
  <c r="R134" i="1"/>
  <c r="S134" i="1" s="1"/>
  <c r="R129" i="1"/>
  <c r="S129" i="1"/>
  <c r="R127" i="1"/>
  <c r="S127" i="1"/>
  <c r="R119" i="1"/>
  <c r="S119" i="1" s="1"/>
  <c r="AA113" i="1"/>
  <c r="R113" i="1"/>
  <c r="S113" i="1" s="1"/>
  <c r="T112" i="1"/>
  <c r="U112" i="1"/>
  <c r="R107" i="1"/>
  <c r="S107" i="1"/>
  <c r="R101" i="1"/>
  <c r="S101" i="1"/>
  <c r="R93" i="1"/>
  <c r="S93" i="1" s="1"/>
  <c r="R56" i="1"/>
  <c r="S56" i="1"/>
  <c r="AA48" i="1"/>
  <c r="AB48" i="1" s="1"/>
  <c r="AC48" i="1" s="1"/>
  <c r="R36" i="1"/>
  <c r="S36" i="1" s="1"/>
  <c r="T30" i="1"/>
  <c r="U30" i="1" s="1"/>
  <c r="R15" i="1"/>
  <c r="S15" i="1"/>
  <c r="R166" i="1"/>
  <c r="S166" i="1"/>
  <c r="R159" i="1"/>
  <c r="S159" i="1" s="1"/>
  <c r="T155" i="1"/>
  <c r="U155" i="1"/>
  <c r="R141" i="1"/>
  <c r="S141" i="1"/>
  <c r="T136" i="1"/>
  <c r="T134" i="1"/>
  <c r="U134" i="1"/>
  <c r="T128" i="1"/>
  <c r="U128" i="1"/>
  <c r="R112" i="1"/>
  <c r="S112" i="1" s="1"/>
  <c r="R94" i="1"/>
  <c r="S94" i="1"/>
  <c r="R60" i="1"/>
  <c r="S60" i="1"/>
  <c r="R40" i="1"/>
  <c r="S40" i="1"/>
  <c r="R31" i="1"/>
  <c r="S31" i="1" s="1"/>
  <c r="T19" i="1"/>
  <c r="U19" i="1"/>
  <c r="U166" i="1"/>
  <c r="AA157" i="1"/>
  <c r="AA108" i="1"/>
  <c r="V89" i="1"/>
  <c r="T89" i="1"/>
  <c r="AB89" i="1" s="1"/>
  <c r="V86" i="1"/>
  <c r="T86" i="1"/>
  <c r="AA158" i="1"/>
  <c r="V87" i="1"/>
  <c r="AA161" i="1"/>
  <c r="AA141" i="1"/>
  <c r="AA134" i="1"/>
  <c r="T91" i="1"/>
  <c r="AA78" i="1"/>
  <c r="V71" i="1"/>
  <c r="T71" i="1"/>
  <c r="U71" i="1"/>
  <c r="AA23" i="1"/>
  <c r="V18" i="1"/>
  <c r="T18" i="1"/>
  <c r="U18" i="1" s="1"/>
  <c r="V17" i="1"/>
  <c r="T17" i="1"/>
  <c r="V95" i="1"/>
  <c r="T97" i="1"/>
  <c r="U97" i="1" s="1"/>
  <c r="T76" i="1"/>
  <c r="V155" i="1"/>
  <c r="V147" i="1"/>
  <c r="T147" i="1"/>
  <c r="AA137" i="1"/>
  <c r="AA135" i="1"/>
  <c r="AA129" i="1"/>
  <c r="V26" i="1"/>
  <c r="AA152" i="1"/>
  <c r="AA146" i="1"/>
  <c r="AA130" i="1"/>
  <c r="AA31" i="1"/>
  <c r="AA93" i="1"/>
  <c r="AA35" i="1"/>
  <c r="T159" i="1"/>
  <c r="R156" i="1"/>
  <c r="S156" i="1" s="1"/>
  <c r="AA148" i="1"/>
  <c r="R148" i="1"/>
  <c r="S148" i="1"/>
  <c r="R142" i="1"/>
  <c r="S142" i="1"/>
  <c r="T137" i="1"/>
  <c r="U137" i="1"/>
  <c r="R132" i="1"/>
  <c r="S132" i="1" s="1"/>
  <c r="R126" i="1"/>
  <c r="S126" i="1"/>
  <c r="AA116" i="1"/>
  <c r="R109" i="1"/>
  <c r="S109" i="1" s="1"/>
  <c r="R104" i="1"/>
  <c r="S104" i="1" s="1"/>
  <c r="R95" i="1"/>
  <c r="S95" i="1"/>
  <c r="R77" i="1"/>
  <c r="S77" i="1"/>
  <c r="R64" i="1"/>
  <c r="S64" i="1" s="1"/>
  <c r="R39" i="1"/>
  <c r="S39" i="1"/>
  <c r="R16" i="1"/>
  <c r="S16" i="1"/>
  <c r="AA156" i="1"/>
  <c r="R155" i="1"/>
  <c r="S155" i="1"/>
  <c r="AA150" i="1"/>
  <c r="T123" i="1"/>
  <c r="U123" i="1"/>
  <c r="R114" i="1"/>
  <c r="S114" i="1"/>
  <c r="R79" i="1"/>
  <c r="S79" i="1"/>
  <c r="R66" i="1"/>
  <c r="S66" i="1" s="1"/>
  <c r="AA59" i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U101" i="1" s="1"/>
  <c r="T94" i="1"/>
  <c r="U94" i="1" s="1"/>
  <c r="AA36" i="1"/>
  <c r="AB36" i="1" s="1"/>
  <c r="AC36" i="1" s="1"/>
  <c r="T85" i="1"/>
  <c r="V122" i="1"/>
  <c r="T122" i="1"/>
  <c r="U122" i="1"/>
  <c r="V102" i="1"/>
  <c r="T102" i="1"/>
  <c r="U102" i="1"/>
  <c r="V25" i="1"/>
  <c r="T25" i="1"/>
  <c r="R140" i="1"/>
  <c r="S140" i="1"/>
  <c r="R139" i="1"/>
  <c r="S139" i="1" s="1"/>
  <c r="R137" i="1"/>
  <c r="S137" i="1"/>
  <c r="T132" i="1"/>
  <c r="U132" i="1" s="1"/>
  <c r="R124" i="1"/>
  <c r="S124" i="1"/>
  <c r="AA121" i="1"/>
  <c r="AA120" i="1"/>
  <c r="AA110" i="1"/>
  <c r="R97" i="1"/>
  <c r="S97" i="1" s="1"/>
  <c r="T36" i="1"/>
  <c r="AA27" i="1"/>
  <c r="AA22" i="1"/>
  <c r="AA15" i="1"/>
  <c r="R136" i="1"/>
  <c r="S136" i="1" s="1"/>
  <c r="R135" i="1"/>
  <c r="S135" i="1"/>
  <c r="T111" i="1"/>
  <c r="R105" i="1"/>
  <c r="S105" i="1"/>
  <c r="AA57" i="1"/>
  <c r="AA54" i="1"/>
  <c r="AA52" i="1"/>
  <c r="AA32" i="1"/>
  <c r="AA20" i="1"/>
  <c r="AB20" i="1" s="1"/>
  <c r="AA142" i="1"/>
  <c r="AA123" i="1"/>
  <c r="AA122" i="1"/>
  <c r="AA75" i="1"/>
  <c r="R72" i="1"/>
  <c r="S72" i="1" s="1"/>
  <c r="AA71" i="1"/>
  <c r="T63" i="1"/>
  <c r="U63" i="1" s="1"/>
  <c r="R25" i="1"/>
  <c r="S25" i="1"/>
  <c r="AA101" i="1"/>
  <c r="AA97" i="1"/>
  <c r="AA87" i="1"/>
  <c r="R86" i="1"/>
  <c r="S86" i="1"/>
  <c r="AA85" i="1"/>
  <c r="R83" i="1"/>
  <c r="S83" i="1"/>
  <c r="R55" i="1"/>
  <c r="S55" i="1" s="1"/>
  <c r="AA46" i="1"/>
  <c r="AA34" i="1"/>
  <c r="AA30" i="1"/>
  <c r="T21" i="1"/>
  <c r="T108" i="1"/>
  <c r="U108" i="1"/>
  <c r="T105" i="1"/>
  <c r="U105" i="1" s="1"/>
  <c r="R103" i="1"/>
  <c r="S103" i="1"/>
  <c r="AA102" i="1"/>
  <c r="AB102" i="1" s="1"/>
  <c r="AC102" i="1" s="1"/>
  <c r="AD102" i="1" s="1"/>
  <c r="T90" i="1"/>
  <c r="U90" i="1"/>
  <c r="R85" i="1"/>
  <c r="S85" i="1"/>
  <c r="R81" i="1"/>
  <c r="S81" i="1" s="1"/>
  <c r="T77" i="1"/>
  <c r="U77" i="1" s="1"/>
  <c r="R74" i="1"/>
  <c r="S74" i="1" s="1"/>
  <c r="R67" i="1"/>
  <c r="S67" i="1"/>
  <c r="T54" i="1"/>
  <c r="U54" i="1" s="1"/>
  <c r="AA42" i="1"/>
  <c r="R41" i="1"/>
  <c r="S41" i="1" s="1"/>
  <c r="R30" i="1"/>
  <c r="S30" i="1"/>
  <c r="R24" i="1"/>
  <c r="S24" i="1"/>
  <c r="T151" i="1"/>
  <c r="AB151" i="1" s="1"/>
  <c r="AA132" i="1"/>
  <c r="AA104" i="1"/>
  <c r="AB104" i="1" s="1"/>
  <c r="AC104" i="1" s="1"/>
  <c r="AD104" i="1" s="1"/>
  <c r="AE72" i="1"/>
  <c r="AA72" i="1"/>
  <c r="AE116" i="1"/>
  <c r="T44" i="1"/>
  <c r="T117" i="1"/>
  <c r="AA114" i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T31" i="1"/>
  <c r="V31" i="1"/>
  <c r="V132" i="1"/>
  <c r="AE126" i="1"/>
  <c r="AA126" i="1"/>
  <c r="T125" i="1"/>
  <c r="U125" i="1" s="1"/>
  <c r="T96" i="1"/>
  <c r="T143" i="1"/>
  <c r="V143" i="1"/>
  <c r="AE106" i="1"/>
  <c r="AA106" i="1"/>
  <c r="AA76" i="1"/>
  <c r="AA73" i="1"/>
  <c r="AB73" i="1" s="1"/>
  <c r="T149" i="1"/>
  <c r="U149" i="1" s="1"/>
  <c r="V149" i="1"/>
  <c r="AA127" i="1"/>
  <c r="V124" i="1"/>
  <c r="T124" i="1"/>
  <c r="U124" i="1" s="1"/>
  <c r="AA119" i="1"/>
  <c r="V116" i="1"/>
  <c r="T116" i="1"/>
  <c r="U116" i="1" s="1"/>
  <c r="AA96" i="1"/>
  <c r="AB96" i="1" s="1"/>
  <c r="AC96" i="1" s="1"/>
  <c r="AD96" i="1" s="1"/>
  <c r="AE92" i="1"/>
  <c r="AA92" i="1"/>
  <c r="AA63" i="1"/>
  <c r="V62" i="1"/>
  <c r="T62" i="1"/>
  <c r="V160" i="1"/>
  <c r="T160" i="1"/>
  <c r="U160" i="1" s="1"/>
  <c r="R160" i="1"/>
  <c r="S160" i="1" s="1"/>
  <c r="R149" i="1"/>
  <c r="S149" i="1"/>
  <c r="T146" i="1"/>
  <c r="AC146" i="1" s="1"/>
  <c r="AD146" i="1" s="1"/>
  <c r="V146" i="1"/>
  <c r="V120" i="1"/>
  <c r="T120" i="1"/>
  <c r="AB120" i="1" s="1"/>
  <c r="AA100" i="1"/>
  <c r="AA79" i="1"/>
  <c r="V131" i="1"/>
  <c r="T131" i="1"/>
  <c r="AA128" i="1"/>
  <c r="AB128" i="1" s="1"/>
  <c r="AC128" i="1" s="1"/>
  <c r="AD128" i="1" s="1"/>
  <c r="R123" i="1"/>
  <c r="S123" i="1" s="1"/>
  <c r="V103" i="1"/>
  <c r="T103" i="1"/>
  <c r="V70" i="1"/>
  <c r="T70" i="1"/>
  <c r="AA58" i="1"/>
  <c r="AA88" i="1"/>
  <c r="V81" i="1"/>
  <c r="T81" i="1"/>
  <c r="AA80" i="1"/>
  <c r="AA65" i="1"/>
  <c r="R33" i="1"/>
  <c r="S33" i="1"/>
  <c r="R19" i="1"/>
  <c r="S19" i="1"/>
  <c r="AA69" i="1"/>
  <c r="R68" i="1"/>
  <c r="S68" i="1"/>
  <c r="AA64" i="1"/>
  <c r="AB64" i="1" s="1"/>
  <c r="AC64" i="1" s="1"/>
  <c r="AD64" i="1" s="1"/>
  <c r="AA60" i="1"/>
  <c r="AA55" i="1"/>
  <c r="AA26" i="1"/>
  <c r="AA13" i="1"/>
  <c r="AA29" i="1"/>
  <c r="AA24" i="1"/>
  <c r="U189" i="1"/>
  <c r="AG189" i="1"/>
  <c r="AH189" i="1" s="1"/>
  <c r="U209" i="1"/>
  <c r="U205" i="1"/>
  <c r="U206" i="1"/>
  <c r="AC206" i="1"/>
  <c r="AD206" i="1"/>
  <c r="AF198" i="1"/>
  <c r="AG198" i="1" s="1"/>
  <c r="AH198" i="1" s="1"/>
  <c r="AF203" i="1"/>
  <c r="AG203" i="1" s="1"/>
  <c r="AH203" i="1" s="1"/>
  <c r="AG204" i="1"/>
  <c r="AH204" i="1"/>
  <c r="AF209" i="1"/>
  <c r="U193" i="1"/>
  <c r="U202" i="1"/>
  <c r="AC202" i="1"/>
  <c r="AD202" i="1" s="1"/>
  <c r="AB200" i="1"/>
  <c r="U200" i="1"/>
  <c r="AC200" i="1"/>
  <c r="AD200" i="1"/>
  <c r="AF200" i="1" s="1"/>
  <c r="AB193" i="1"/>
  <c r="AC193" i="1"/>
  <c r="AD193" i="1"/>
  <c r="AF193" i="1" s="1"/>
  <c r="AB164" i="1"/>
  <c r="AC164" i="1"/>
  <c r="AD164" i="1" s="1"/>
  <c r="U172" i="1"/>
  <c r="AB184" i="1"/>
  <c r="AB159" i="1"/>
  <c r="AC159" i="1"/>
  <c r="AD159" i="1"/>
  <c r="AB179" i="1"/>
  <c r="AB178" i="1"/>
  <c r="U165" i="1"/>
  <c r="AB165" i="1"/>
  <c r="AC165" i="1"/>
  <c r="AD165" i="1" s="1"/>
  <c r="AF165" i="1" s="1"/>
  <c r="AB176" i="1"/>
  <c r="AC176" i="1"/>
  <c r="AD176" i="1"/>
  <c r="AC154" i="1"/>
  <c r="AD154" i="1"/>
  <c r="AF154" i="1"/>
  <c r="AB168" i="1"/>
  <c r="AC168" i="1"/>
  <c r="AD168" i="1" s="1"/>
  <c r="AF168" i="1" s="1"/>
  <c r="AF170" i="1"/>
  <c r="AB161" i="1"/>
  <c r="AB158" i="1"/>
  <c r="AC158" i="1"/>
  <c r="AD158" i="1" s="1"/>
  <c r="AB148" i="1"/>
  <c r="AC148" i="1"/>
  <c r="AD148" i="1" s="1"/>
  <c r="AF148" i="1"/>
  <c r="U168" i="1"/>
  <c r="AG167" i="1"/>
  <c r="AH167" i="1" s="1"/>
  <c r="U184" i="1"/>
  <c r="AC175" i="1"/>
  <c r="AD175" i="1" s="1"/>
  <c r="U186" i="1"/>
  <c r="AG186" i="1" s="1"/>
  <c r="AH186" i="1" s="1"/>
  <c r="AB163" i="1"/>
  <c r="AC163" i="1"/>
  <c r="AD163" i="1"/>
  <c r="AC171" i="1"/>
  <c r="AD171" i="1"/>
  <c r="AF171" i="1" s="1"/>
  <c r="AC161" i="1"/>
  <c r="AD161" i="1"/>
  <c r="AF161" i="1" s="1"/>
  <c r="AG161" i="1" s="1"/>
  <c r="AH161" i="1" s="1"/>
  <c r="AB152" i="1"/>
  <c r="AF152" i="1"/>
  <c r="AG152" i="1"/>
  <c r="AH152" i="1" s="1"/>
  <c r="AF180" i="1"/>
  <c r="AG180" i="1" s="1"/>
  <c r="AH180" i="1" s="1"/>
  <c r="AF186" i="1"/>
  <c r="AF185" i="1"/>
  <c r="AG185" i="1"/>
  <c r="AH185" i="1" s="1"/>
  <c r="AB182" i="1"/>
  <c r="AC182" i="1"/>
  <c r="AD182" i="1"/>
  <c r="U182" i="1"/>
  <c r="AB156" i="1"/>
  <c r="AC156" i="1"/>
  <c r="AD156" i="1" s="1"/>
  <c r="AF156" i="1"/>
  <c r="AF181" i="1"/>
  <c r="AG181" i="1" s="1"/>
  <c r="AH181" i="1" s="1"/>
  <c r="AF190" i="1"/>
  <c r="AG190" i="1"/>
  <c r="AH190" i="1" s="1"/>
  <c r="AC89" i="1"/>
  <c r="AD89" i="1" s="1"/>
  <c r="AF89" i="1" s="1"/>
  <c r="AG89" i="1" s="1"/>
  <c r="AH89" i="1" s="1"/>
  <c r="AB145" i="1"/>
  <c r="AC145" i="1"/>
  <c r="AD145" i="1" s="1"/>
  <c r="AG145" i="1" s="1"/>
  <c r="AH145" i="1" s="1"/>
  <c r="AF145" i="1"/>
  <c r="AB150" i="1"/>
  <c r="AC150" i="1"/>
  <c r="AD150" i="1"/>
  <c r="AF150" i="1"/>
  <c r="AG150" i="1" s="1"/>
  <c r="AH150" i="1"/>
  <c r="AB134" i="1"/>
  <c r="AC134" i="1" s="1"/>
  <c r="AD134" i="1" s="1"/>
  <c r="AB22" i="1"/>
  <c r="AC22" i="1"/>
  <c r="AD22" i="1"/>
  <c r="AF22" i="1" s="1"/>
  <c r="AB46" i="1"/>
  <c r="AC144" i="1"/>
  <c r="AD144" i="1"/>
  <c r="AF144" i="1" s="1"/>
  <c r="AB142" i="1"/>
  <c r="AC142" i="1"/>
  <c r="AD142" i="1"/>
  <c r="AF142" i="1" s="1"/>
  <c r="AB126" i="1"/>
  <c r="AC126" i="1" s="1"/>
  <c r="AD126" i="1" s="1"/>
  <c r="AB83" i="1"/>
  <c r="AC83" i="1" s="1"/>
  <c r="AD83" i="1"/>
  <c r="AB50" i="1"/>
  <c r="AC50" i="1" s="1"/>
  <c r="AD50" i="1"/>
  <c r="AF50" i="1" s="1"/>
  <c r="AG50" i="1" s="1"/>
  <c r="AH50" i="1" s="1"/>
  <c r="AB114" i="1"/>
  <c r="AB67" i="1"/>
  <c r="AC67" i="1" s="1"/>
  <c r="AD67" i="1" s="1"/>
  <c r="AB92" i="1"/>
  <c r="AC92" i="1" s="1"/>
  <c r="AD92" i="1" s="1"/>
  <c r="AB15" i="1"/>
  <c r="AC15" i="1"/>
  <c r="AD15" i="1" s="1"/>
  <c r="AF15" i="1"/>
  <c r="AB139" i="1"/>
  <c r="AC139" i="1" s="1"/>
  <c r="AD139" i="1" s="1"/>
  <c r="AB79" i="1"/>
  <c r="AC79" i="1" s="1"/>
  <c r="AD79" i="1"/>
  <c r="AF79" i="1" s="1"/>
  <c r="AG79" i="1"/>
  <c r="AH79" i="1" s="1"/>
  <c r="U40" i="1"/>
  <c r="AB30" i="1"/>
  <c r="AB52" i="1"/>
  <c r="AC52" i="1" s="1"/>
  <c r="AD52" i="1" s="1"/>
  <c r="AB110" i="1"/>
  <c r="AC110" i="1"/>
  <c r="AD110" i="1" s="1"/>
  <c r="AB51" i="1"/>
  <c r="AC51" i="1" s="1"/>
  <c r="AD51" i="1"/>
  <c r="AF51" i="1"/>
  <c r="AB45" i="1"/>
  <c r="AC45" i="1" s="1"/>
  <c r="AD45" i="1" s="1"/>
  <c r="AC118" i="1"/>
  <c r="AD118" i="1" s="1"/>
  <c r="AB35" i="1"/>
  <c r="AC35" i="1" s="1"/>
  <c r="AD35" i="1" s="1"/>
  <c r="AC37" i="1"/>
  <c r="AD37" i="1" s="1"/>
  <c r="AB119" i="1"/>
  <c r="AC119" i="1" s="1"/>
  <c r="AD119" i="1"/>
  <c r="AF119" i="1" s="1"/>
  <c r="AG119" i="1"/>
  <c r="AH119" i="1" s="1"/>
  <c r="AB59" i="1"/>
  <c r="AB130" i="1"/>
  <c r="AB129" i="1"/>
  <c r="AC129" i="1" s="1"/>
  <c r="AD129" i="1"/>
  <c r="AB56" i="1"/>
  <c r="AC56" i="1"/>
  <c r="AD56" i="1" s="1"/>
  <c r="AB53" i="1"/>
  <c r="AC53" i="1" s="1"/>
  <c r="AD53" i="1"/>
  <c r="AF53" i="1" s="1"/>
  <c r="AG53" i="1"/>
  <c r="AH53" i="1"/>
  <c r="AB65" i="1"/>
  <c r="AC65" i="1" s="1"/>
  <c r="AD65" i="1" s="1"/>
  <c r="AB58" i="1"/>
  <c r="AB19" i="1"/>
  <c r="AC19" i="1"/>
  <c r="AD19" i="1" s="1"/>
  <c r="AF19" i="1"/>
  <c r="AB41" i="1"/>
  <c r="AB97" i="1"/>
  <c r="AC97" i="1" s="1"/>
  <c r="AD97" i="1" s="1"/>
  <c r="AB123" i="1"/>
  <c r="AC123" i="1"/>
  <c r="AD123" i="1" s="1"/>
  <c r="AF123" i="1"/>
  <c r="AB34" i="1"/>
  <c r="AC34" i="1"/>
  <c r="AD34" i="1" s="1"/>
  <c r="AB27" i="1"/>
  <c r="AB24" i="1"/>
  <c r="AC24" i="1"/>
  <c r="AD24" i="1" s="1"/>
  <c r="AB55" i="1"/>
  <c r="AC55" i="1"/>
  <c r="AD55" i="1" s="1"/>
  <c r="AF55" i="1"/>
  <c r="AG55" i="1" s="1"/>
  <c r="AH55" i="1" s="1"/>
  <c r="AB42" i="1"/>
  <c r="AC42" i="1" s="1"/>
  <c r="AD42" i="1" s="1"/>
  <c r="AB112" i="1"/>
  <c r="AC112" i="1"/>
  <c r="AD112" i="1" s="1"/>
  <c r="AF112" i="1" s="1"/>
  <c r="AG112" i="1" s="1"/>
  <c r="AH112" i="1" s="1"/>
  <c r="AB66" i="1"/>
  <c r="AC66" i="1" s="1"/>
  <c r="AD66" i="1" s="1"/>
  <c r="AF66" i="1" s="1"/>
  <c r="AG66" i="1"/>
  <c r="AH66" i="1" s="1"/>
  <c r="AB80" i="1"/>
  <c r="AC80" i="1" s="1"/>
  <c r="AD80" i="1"/>
  <c r="AB93" i="1"/>
  <c r="AC93" i="1"/>
  <c r="AD93" i="1" s="1"/>
  <c r="AD48" i="1"/>
  <c r="AG48" i="1" s="1"/>
  <c r="AH48" i="1" s="1"/>
  <c r="AF48" i="1"/>
  <c r="AB29" i="1"/>
  <c r="AC29" i="1"/>
  <c r="AD29" i="1" s="1"/>
  <c r="AF29" i="1"/>
  <c r="AG29" i="1" s="1"/>
  <c r="AH29" i="1"/>
  <c r="AB107" i="1"/>
  <c r="AC107" i="1" s="1"/>
  <c r="AD107" i="1" s="1"/>
  <c r="AB75" i="1"/>
  <c r="AB121" i="1"/>
  <c r="AC121" i="1" s="1"/>
  <c r="AD121" i="1" s="1"/>
  <c r="U136" i="1"/>
  <c r="AB68" i="1"/>
  <c r="AC68" i="1" s="1"/>
  <c r="AD68" i="1" s="1"/>
  <c r="AF68" i="1" s="1"/>
  <c r="AG68" i="1"/>
  <c r="AH68" i="1" s="1"/>
  <c r="AB100" i="1"/>
  <c r="AC100" i="1" s="1"/>
  <c r="AD100" i="1"/>
  <c r="AF100" i="1" s="1"/>
  <c r="AC73" i="1"/>
  <c r="AD73" i="1" s="1"/>
  <c r="AF73" i="1" s="1"/>
  <c r="AB72" i="1"/>
  <c r="AB87" i="1"/>
  <c r="AC87" i="1"/>
  <c r="AD87" i="1" s="1"/>
  <c r="AB23" i="1"/>
  <c r="AC23" i="1"/>
  <c r="AD23" i="1"/>
  <c r="AB16" i="1"/>
  <c r="AC16" i="1"/>
  <c r="AD16" i="1" s="1"/>
  <c r="AB82" i="1"/>
  <c r="AC82" i="1" s="1"/>
  <c r="AD82" i="1"/>
  <c r="AF82" i="1" s="1"/>
  <c r="AG82" i="1" s="1"/>
  <c r="AH82" i="1" s="1"/>
  <c r="AB28" i="1"/>
  <c r="AC28" i="1"/>
  <c r="AD28" i="1"/>
  <c r="AF28" i="1" s="1"/>
  <c r="AG28" i="1"/>
  <c r="AH28" i="1" s="1"/>
  <c r="AB13" i="1"/>
  <c r="AC13" i="1"/>
  <c r="AD13" i="1"/>
  <c r="AF13" i="1" s="1"/>
  <c r="AG13" i="1"/>
  <c r="AH13" i="1" s="1"/>
  <c r="AB140" i="1"/>
  <c r="AC140" i="1"/>
  <c r="AD140" i="1"/>
  <c r="AB26" i="1"/>
  <c r="AC26" i="1"/>
  <c r="AD26" i="1"/>
  <c r="AF26" i="1"/>
  <c r="AG26" i="1"/>
  <c r="AH26" i="1" s="1"/>
  <c r="AC20" i="1"/>
  <c r="AD20" i="1"/>
  <c r="AF20" i="1" s="1"/>
  <c r="AG20" i="1"/>
  <c r="AH20" i="1" s="1"/>
  <c r="U84" i="1"/>
  <c r="AB84" i="1"/>
  <c r="AC84" i="1"/>
  <c r="AD84" i="1" s="1"/>
  <c r="AF84" i="1" s="1"/>
  <c r="AB78" i="1"/>
  <c r="AC78" i="1" s="1"/>
  <c r="AD78" i="1"/>
  <c r="AF78" i="1" s="1"/>
  <c r="AB141" i="1"/>
  <c r="AB98" i="1"/>
  <c r="AC98" i="1"/>
  <c r="AD98" i="1" s="1"/>
  <c r="AF64" i="1"/>
  <c r="AB14" i="1"/>
  <c r="AC14" i="1"/>
  <c r="AD14" i="1" s="1"/>
  <c r="AB105" i="1"/>
  <c r="AC105" i="1" s="1"/>
  <c r="AD105" i="1" s="1"/>
  <c r="AB71" i="1"/>
  <c r="AC71" i="1"/>
  <c r="AD71" i="1" s="1"/>
  <c r="AG71" i="1" s="1"/>
  <c r="AH71" i="1" s="1"/>
  <c r="AF71" i="1"/>
  <c r="AB127" i="1"/>
  <c r="AC127" i="1"/>
  <c r="AD127" i="1" s="1"/>
  <c r="AB43" i="1"/>
  <c r="AC43" i="1"/>
  <c r="AD43" i="1"/>
  <c r="AF102" i="1"/>
  <c r="AB32" i="1"/>
  <c r="AC32" i="1"/>
  <c r="AD32" i="1" s="1"/>
  <c r="U89" i="1"/>
  <c r="AB74" i="1"/>
  <c r="AC74" i="1" s="1"/>
  <c r="AD74" i="1" s="1"/>
  <c r="AF74" i="1" s="1"/>
  <c r="AB108" i="1"/>
  <c r="AC108" i="1" s="1"/>
  <c r="AD108" i="1" s="1"/>
  <c r="U164" i="1"/>
  <c r="AB88" i="1"/>
  <c r="AC88" i="1"/>
  <c r="AD88" i="1"/>
  <c r="AF88" i="1" s="1"/>
  <c r="AC147" i="1"/>
  <c r="AD147" i="1" s="1"/>
  <c r="AF147" i="1" s="1"/>
  <c r="AG147" i="1" s="1"/>
  <c r="AH147" i="1" s="1"/>
  <c r="AB90" i="1"/>
  <c r="AC90" i="1"/>
  <c r="AD90" i="1" s="1"/>
  <c r="AB137" i="1"/>
  <c r="AC137" i="1" s="1"/>
  <c r="AD137" i="1" s="1"/>
  <c r="AC155" i="1"/>
  <c r="AD155" i="1"/>
  <c r="AF155" i="1" s="1"/>
  <c r="AG155" i="1"/>
  <c r="AH155" i="1" s="1"/>
  <c r="AB138" i="1"/>
  <c r="AC138" i="1" s="1"/>
  <c r="AD138" i="1" s="1"/>
  <c r="AF138" i="1" s="1"/>
  <c r="AB132" i="1"/>
  <c r="AC132" i="1"/>
  <c r="AD132" i="1"/>
  <c r="U86" i="1"/>
  <c r="AG86" i="1" s="1"/>
  <c r="AH86" i="1" s="1"/>
  <c r="AC18" i="1"/>
  <c r="AD18" i="1" s="1"/>
  <c r="U147" i="1"/>
  <c r="U159" i="1"/>
  <c r="AB17" i="1"/>
  <c r="AC17" i="1"/>
  <c r="AD17" i="1" s="1"/>
  <c r="U17" i="1"/>
  <c r="AB86" i="1"/>
  <c r="AC86" i="1" s="1"/>
  <c r="AD86" i="1" s="1"/>
  <c r="AB101" i="1"/>
  <c r="AC101" i="1"/>
  <c r="AD101" i="1"/>
  <c r="AF101" i="1" s="1"/>
  <c r="U21" i="1"/>
  <c r="AB21" i="1"/>
  <c r="AC21" i="1"/>
  <c r="AD21" i="1"/>
  <c r="AB25" i="1"/>
  <c r="AC25" i="1"/>
  <c r="AD25" i="1" s="1"/>
  <c r="U25" i="1"/>
  <c r="AB63" i="1"/>
  <c r="AC63" i="1"/>
  <c r="AD63" i="1" s="1"/>
  <c r="AB85" i="1"/>
  <c r="AC85" i="1"/>
  <c r="AD85" i="1"/>
  <c r="U85" i="1"/>
  <c r="AB77" i="1"/>
  <c r="AB122" i="1"/>
  <c r="AC122" i="1"/>
  <c r="AD122" i="1" s="1"/>
  <c r="U36" i="1"/>
  <c r="AD36" i="1"/>
  <c r="AF36" i="1" s="1"/>
  <c r="U111" i="1"/>
  <c r="AB111" i="1"/>
  <c r="AC111" i="1" s="1"/>
  <c r="AD111" i="1" s="1"/>
  <c r="AB94" i="1"/>
  <c r="AC94" i="1"/>
  <c r="AD94" i="1"/>
  <c r="AF94" i="1"/>
  <c r="U81" i="1"/>
  <c r="AB81" i="1"/>
  <c r="AC81" i="1" s="1"/>
  <c r="AD81" i="1" s="1"/>
  <c r="AB124" i="1"/>
  <c r="AC124" i="1"/>
  <c r="AD124" i="1"/>
  <c r="AF124" i="1" s="1"/>
  <c r="AB149" i="1"/>
  <c r="AC149" i="1"/>
  <c r="AD149" i="1" s="1"/>
  <c r="AF149" i="1" s="1"/>
  <c r="U31" i="1"/>
  <c r="AB31" i="1"/>
  <c r="AC31" i="1" s="1"/>
  <c r="AD31" i="1" s="1"/>
  <c r="AB49" i="1"/>
  <c r="U70" i="1"/>
  <c r="AB70" i="1"/>
  <c r="AC70" i="1"/>
  <c r="AD70" i="1" s="1"/>
  <c r="U103" i="1"/>
  <c r="AB160" i="1"/>
  <c r="AC160" i="1"/>
  <c r="AD160" i="1"/>
  <c r="U146" i="1"/>
  <c r="AB146" i="1"/>
  <c r="AB116" i="1"/>
  <c r="AC116" i="1" s="1"/>
  <c r="AD116" i="1" s="1"/>
  <c r="U96" i="1"/>
  <c r="U99" i="1"/>
  <c r="U151" i="1"/>
  <c r="AC151" i="1"/>
  <c r="AD151" i="1" s="1"/>
  <c r="U131" i="1"/>
  <c r="AC120" i="1"/>
  <c r="AD120" i="1"/>
  <c r="U120" i="1"/>
  <c r="U62" i="1"/>
  <c r="AB62" i="1"/>
  <c r="U113" i="1"/>
  <c r="AB113" i="1"/>
  <c r="AC113" i="1" s="1"/>
  <c r="AD113" i="1" s="1"/>
  <c r="U117" i="1"/>
  <c r="U44" i="1"/>
  <c r="AB44" i="1"/>
  <c r="AC44" i="1"/>
  <c r="AD44" i="1"/>
  <c r="U143" i="1"/>
  <c r="AB125" i="1"/>
  <c r="AC125" i="1"/>
  <c r="AD125" i="1"/>
  <c r="AC143" i="1"/>
  <c r="AD143" i="1"/>
  <c r="AB106" i="1"/>
  <c r="AC106" i="1" s="1"/>
  <c r="AD106" i="1" s="1"/>
  <c r="U106" i="1"/>
  <c r="AG165" i="1"/>
  <c r="AH165" i="1"/>
  <c r="AF206" i="1"/>
  <c r="AG206" i="1"/>
  <c r="AH206" i="1" s="1"/>
  <c r="AG200" i="1"/>
  <c r="AH200" i="1"/>
  <c r="AG154" i="1"/>
  <c r="AH154" i="1" s="1"/>
  <c r="AG168" i="1"/>
  <c r="AH168" i="1" s="1"/>
  <c r="AF182" i="1"/>
  <c r="AG182" i="1"/>
  <c r="AH182" i="1"/>
  <c r="AG51" i="1"/>
  <c r="AH51" i="1"/>
  <c r="AF164" i="1"/>
  <c r="AG164" i="1"/>
  <c r="AH164" i="1" s="1"/>
  <c r="AF86" i="1"/>
  <c r="AF85" i="1"/>
  <c r="AG85" i="1"/>
  <c r="AH85" i="1"/>
  <c r="AG36" i="1"/>
  <c r="AH36" i="1" s="1"/>
  <c r="AF120" i="1"/>
  <c r="AG120" i="1"/>
  <c r="AH120" i="1" s="1"/>
  <c r="AF160" i="1"/>
  <c r="AF143" i="1"/>
  <c r="AG143" i="1" s="1"/>
  <c r="AH143" i="1" s="1"/>
  <c r="AF96" i="1"/>
  <c r="AG96" i="1"/>
  <c r="AH96" i="1"/>
  <c r="AG149" i="1"/>
  <c r="AH149" i="1"/>
  <c r="AF466" i="1" l="1"/>
  <c r="AG466" i="1"/>
  <c r="AH466" i="1" s="1"/>
  <c r="AF70" i="1"/>
  <c r="AG70" i="1"/>
  <c r="AH70" i="1" s="1"/>
  <c r="AF134" i="1"/>
  <c r="AG134" i="1" s="1"/>
  <c r="AH134" i="1" s="1"/>
  <c r="AF18" i="1"/>
  <c r="AG18" i="1" s="1"/>
  <c r="AH18" i="1" s="1"/>
  <c r="AF107" i="1"/>
  <c r="AG107" i="1" s="1"/>
  <c r="AH107" i="1" s="1"/>
  <c r="AF52" i="1"/>
  <c r="AG52" i="1"/>
  <c r="AH52" i="1" s="1"/>
  <c r="AF104" i="1"/>
  <c r="AG104" i="1" s="1"/>
  <c r="AH104" i="1" s="1"/>
  <c r="AF109" i="1"/>
  <c r="AG109" i="1"/>
  <c r="AH109" i="1" s="1"/>
  <c r="AF25" i="1"/>
  <c r="AG25" i="1"/>
  <c r="AH25" i="1" s="1"/>
  <c r="AF137" i="1"/>
  <c r="AG137" i="1"/>
  <c r="AH137" i="1" s="1"/>
  <c r="AF108" i="1"/>
  <c r="AG108" i="1" s="1"/>
  <c r="AH108" i="1" s="1"/>
  <c r="AF65" i="1"/>
  <c r="AG65" i="1"/>
  <c r="AH65" i="1" s="1"/>
  <c r="AF118" i="1"/>
  <c r="AG118" i="1" s="1"/>
  <c r="AH118" i="1" s="1"/>
  <c r="AF126" i="1"/>
  <c r="AG126" i="1"/>
  <c r="AH126" i="1" s="1"/>
  <c r="AF38" i="1"/>
  <c r="AG38" i="1" s="1"/>
  <c r="AH38" i="1" s="1"/>
  <c r="AG496" i="1"/>
  <c r="AH496" i="1" s="1"/>
  <c r="AF496" i="1"/>
  <c r="AF92" i="1"/>
  <c r="AG92" i="1"/>
  <c r="AH92" i="1" s="1"/>
  <c r="AG111" i="1"/>
  <c r="AH111" i="1" s="1"/>
  <c r="AF111" i="1"/>
  <c r="AF97" i="1"/>
  <c r="AG97" i="1" s="1"/>
  <c r="AH97" i="1" s="1"/>
  <c r="AG17" i="1"/>
  <c r="AH17" i="1" s="1"/>
  <c r="AF17" i="1"/>
  <c r="AF157" i="1"/>
  <c r="AG157" i="1"/>
  <c r="AH157" i="1" s="1"/>
  <c r="AF355" i="1"/>
  <c r="AG355" i="1" s="1"/>
  <c r="AH355" i="1" s="1"/>
  <c r="AF295" i="1"/>
  <c r="AG295" i="1"/>
  <c r="AH295" i="1" s="1"/>
  <c r="AF492" i="1"/>
  <c r="AG492" i="1"/>
  <c r="AH492" i="1" s="1"/>
  <c r="AF106" i="1"/>
  <c r="AG106" i="1"/>
  <c r="AH106" i="1" s="1"/>
  <c r="AF98" i="1"/>
  <c r="AG98" i="1"/>
  <c r="AH98" i="1" s="1"/>
  <c r="AF67" i="1"/>
  <c r="AG67" i="1"/>
  <c r="AH67" i="1" s="1"/>
  <c r="AF32" i="1"/>
  <c r="AG32" i="1" s="1"/>
  <c r="AH32" i="1" s="1"/>
  <c r="AF202" i="1"/>
  <c r="AG202" i="1"/>
  <c r="AH202" i="1" s="1"/>
  <c r="AF81" i="1"/>
  <c r="AG81" i="1"/>
  <c r="AH81" i="1" s="1"/>
  <c r="AF87" i="1"/>
  <c r="AG87" i="1" s="1"/>
  <c r="AH87" i="1" s="1"/>
  <c r="AF63" i="1"/>
  <c r="AG63" i="1" s="1"/>
  <c r="AH63" i="1" s="1"/>
  <c r="AF121" i="1"/>
  <c r="AG121" i="1"/>
  <c r="AH121" i="1" s="1"/>
  <c r="AF201" i="1"/>
  <c r="AG201" i="1" s="1"/>
  <c r="AH201" i="1" s="1"/>
  <c r="AF90" i="1"/>
  <c r="AG90" i="1" s="1"/>
  <c r="AH90" i="1" s="1"/>
  <c r="AF116" i="1"/>
  <c r="AG116" i="1"/>
  <c r="AH116" i="1" s="1"/>
  <c r="AF24" i="1"/>
  <c r="AG24" i="1" s="1"/>
  <c r="AH24" i="1" s="1"/>
  <c r="AG31" i="1"/>
  <c r="AH31" i="1" s="1"/>
  <c r="AF31" i="1"/>
  <c r="AF34" i="1"/>
  <c r="AG34" i="1" s="1"/>
  <c r="AH34" i="1" s="1"/>
  <c r="AF56" i="1"/>
  <c r="AG56" i="1" s="1"/>
  <c r="AH56" i="1" s="1"/>
  <c r="AF139" i="1"/>
  <c r="AG139" i="1" s="1"/>
  <c r="AH139" i="1" s="1"/>
  <c r="AF113" i="1"/>
  <c r="AG113" i="1" s="1"/>
  <c r="AH113" i="1" s="1"/>
  <c r="AF151" i="1"/>
  <c r="AG151" i="1" s="1"/>
  <c r="AH151" i="1" s="1"/>
  <c r="AF122" i="1"/>
  <c r="AG122" i="1"/>
  <c r="AH122" i="1" s="1"/>
  <c r="AF105" i="1"/>
  <c r="AG105" i="1" s="1"/>
  <c r="AH105" i="1" s="1"/>
  <c r="AF42" i="1"/>
  <c r="AG42" i="1" s="1"/>
  <c r="AH42" i="1" s="1"/>
  <c r="AF37" i="1"/>
  <c r="AG37" i="1" s="1"/>
  <c r="AH37" i="1" s="1"/>
  <c r="AF136" i="1"/>
  <c r="AG136" i="1"/>
  <c r="AH136" i="1" s="1"/>
  <c r="AG131" i="1"/>
  <c r="AH131" i="1" s="1"/>
  <c r="AF131" i="1"/>
  <c r="AF140" i="1"/>
  <c r="AG140" i="1" s="1"/>
  <c r="AH140" i="1" s="1"/>
  <c r="AF212" i="1"/>
  <c r="AG212" i="1" s="1"/>
  <c r="AH212" i="1" s="1"/>
  <c r="AF498" i="1"/>
  <c r="AG498" i="1"/>
  <c r="AH498" i="1" s="1"/>
  <c r="AG293" i="1"/>
  <c r="AH293" i="1" s="1"/>
  <c r="AF293" i="1"/>
  <c r="AG274" i="1"/>
  <c r="AH274" i="1" s="1"/>
  <c r="AF267" i="1"/>
  <c r="AG267" i="1" s="1"/>
  <c r="AH267" i="1" s="1"/>
  <c r="AB299" i="1"/>
  <c r="U299" i="1"/>
  <c r="AC299" i="1"/>
  <c r="AD299" i="1" s="1"/>
  <c r="AF464" i="1"/>
  <c r="AF547" i="1"/>
  <c r="AG547" i="1" s="1"/>
  <c r="AH547" i="1" s="1"/>
  <c r="AF552" i="1"/>
  <c r="AG552" i="1" s="1"/>
  <c r="AH552" i="1" s="1"/>
  <c r="AF520" i="1"/>
  <c r="AG520" i="1" s="1"/>
  <c r="AH520" i="1" s="1"/>
  <c r="AF424" i="1"/>
  <c r="AG424" i="1" s="1"/>
  <c r="AH424" i="1" s="1"/>
  <c r="AF414" i="1"/>
  <c r="AG414" i="1" s="1"/>
  <c r="AH414" i="1" s="1"/>
  <c r="AG601" i="1"/>
  <c r="AH601" i="1" s="1"/>
  <c r="AF45" i="1"/>
  <c r="AG45" i="1"/>
  <c r="AH45" i="1" s="1"/>
  <c r="AF208" i="1"/>
  <c r="AG208" i="1" s="1"/>
  <c r="AH208" i="1" s="1"/>
  <c r="AF21" i="1"/>
  <c r="AG21" i="1"/>
  <c r="AH21" i="1" s="1"/>
  <c r="AF16" i="1"/>
  <c r="AG16" i="1" s="1"/>
  <c r="AH16" i="1" s="1"/>
  <c r="AG171" i="1"/>
  <c r="AH171" i="1" s="1"/>
  <c r="AC62" i="1"/>
  <c r="AD62" i="1" s="1"/>
  <c r="AB133" i="1"/>
  <c r="AC133" i="1" s="1"/>
  <c r="AD133" i="1" s="1"/>
  <c r="U133" i="1"/>
  <c r="AB135" i="1"/>
  <c r="AC135" i="1"/>
  <c r="AD135" i="1" s="1"/>
  <c r="U135" i="1"/>
  <c r="AF469" i="1"/>
  <c r="AG469" i="1" s="1"/>
  <c r="AH469" i="1" s="1"/>
  <c r="AF457" i="1"/>
  <c r="AG457" i="1"/>
  <c r="AH457" i="1" s="1"/>
  <c r="AC434" i="1"/>
  <c r="AD434" i="1" s="1"/>
  <c r="AB434" i="1"/>
  <c r="U434" i="1"/>
  <c r="U400" i="1"/>
  <c r="AC400" i="1"/>
  <c r="AD400" i="1" s="1"/>
  <c r="AF427" i="1"/>
  <c r="AG427" i="1" s="1"/>
  <c r="AH427" i="1" s="1"/>
  <c r="AC483" i="1"/>
  <c r="AD483" i="1" s="1"/>
  <c r="AB483" i="1"/>
  <c r="U483" i="1"/>
  <c r="AF332" i="1"/>
  <c r="AG332" i="1"/>
  <c r="AH332" i="1" s="1"/>
  <c r="AF232" i="1"/>
  <c r="AG232" i="1"/>
  <c r="AH232" i="1" s="1"/>
  <c r="AF356" i="1"/>
  <c r="AG356" i="1" s="1"/>
  <c r="AH356" i="1" s="1"/>
  <c r="AF44" i="1"/>
  <c r="AG44" i="1"/>
  <c r="AH44" i="1" s="1"/>
  <c r="AG94" i="1"/>
  <c r="AH94" i="1" s="1"/>
  <c r="AC77" i="1"/>
  <c r="AD77" i="1" s="1"/>
  <c r="AB18" i="1"/>
  <c r="AG74" i="1"/>
  <c r="AH74" i="1" s="1"/>
  <c r="AB61" i="1"/>
  <c r="AC59" i="1"/>
  <c r="AD59" i="1" s="1"/>
  <c r="AG15" i="1"/>
  <c r="AH15" i="1" s="1"/>
  <c r="AF158" i="1"/>
  <c r="AG158" i="1"/>
  <c r="AH158" i="1" s="1"/>
  <c r="AG192" i="1"/>
  <c r="AH192" i="1" s="1"/>
  <c r="AB117" i="1"/>
  <c r="AC117" i="1"/>
  <c r="AD117" i="1" s="1"/>
  <c r="U69" i="1"/>
  <c r="AB69" i="1"/>
  <c r="AC69" i="1" s="1"/>
  <c r="AD69" i="1" s="1"/>
  <c r="AB60" i="1"/>
  <c r="AC60" i="1" s="1"/>
  <c r="AD60" i="1" s="1"/>
  <c r="U95" i="1"/>
  <c r="AB95" i="1"/>
  <c r="AC95" i="1" s="1"/>
  <c r="AD95" i="1" s="1"/>
  <c r="AG510" i="1"/>
  <c r="AH510" i="1" s="1"/>
  <c r="AF428" i="1"/>
  <c r="AG428" i="1" s="1"/>
  <c r="AH428" i="1" s="1"/>
  <c r="U448" i="1"/>
  <c r="AB448" i="1"/>
  <c r="AC448" i="1"/>
  <c r="AD448" i="1" s="1"/>
  <c r="AB506" i="1"/>
  <c r="AC506" i="1"/>
  <c r="AD506" i="1" s="1"/>
  <c r="U506" i="1"/>
  <c r="AF423" i="1"/>
  <c r="AG423" i="1" s="1"/>
  <c r="AH423" i="1" s="1"/>
  <c r="AF392" i="1"/>
  <c r="AG392" i="1" s="1"/>
  <c r="AH392" i="1" s="1"/>
  <c r="AF389" i="1"/>
  <c r="AG389" i="1" s="1"/>
  <c r="AH389" i="1" s="1"/>
  <c r="AG286" i="1"/>
  <c r="AH286" i="1" s="1"/>
  <c r="AG395" i="1"/>
  <c r="AH395" i="1" s="1"/>
  <c r="AF308" i="1"/>
  <c r="AG308" i="1" s="1"/>
  <c r="AH308" i="1" s="1"/>
  <c r="AF338" i="1"/>
  <c r="AG338" i="1" s="1"/>
  <c r="AH338" i="1" s="1"/>
  <c r="AF583" i="1"/>
  <c r="AG583" i="1"/>
  <c r="AH583" i="1" s="1"/>
  <c r="AF460" i="1"/>
  <c r="AG460" i="1" s="1"/>
  <c r="AH460" i="1" s="1"/>
  <c r="AC327" i="1"/>
  <c r="AD327" i="1" s="1"/>
  <c r="U327" i="1"/>
  <c r="AB327" i="1"/>
  <c r="AF419" i="1"/>
  <c r="AG419" i="1" s="1"/>
  <c r="AH419" i="1" s="1"/>
  <c r="AF601" i="1"/>
  <c r="AF998" i="1"/>
  <c r="AG998" i="1"/>
  <c r="AH998" i="1" s="1"/>
  <c r="U175" i="1"/>
  <c r="AG175" i="1" s="1"/>
  <c r="AH175" i="1" s="1"/>
  <c r="AB175" i="1"/>
  <c r="AF455" i="1"/>
  <c r="AG455" i="1"/>
  <c r="AH455" i="1" s="1"/>
  <c r="AF220" i="1"/>
  <c r="AG220" i="1" s="1"/>
  <c r="AH220" i="1" s="1"/>
  <c r="AF500" i="1"/>
  <c r="AG488" i="1"/>
  <c r="AH488" i="1" s="1"/>
  <c r="AF461" i="1"/>
  <c r="AG461" i="1" s="1"/>
  <c r="AH461" i="1" s="1"/>
  <c r="AG330" i="1"/>
  <c r="AH330" i="1" s="1"/>
  <c r="AF358" i="1"/>
  <c r="AG358" i="1"/>
  <c r="AH358" i="1" s="1"/>
  <c r="AF238" i="1"/>
  <c r="AG238" i="1" s="1"/>
  <c r="AH238" i="1" s="1"/>
  <c r="AF560" i="1"/>
  <c r="AG560" i="1" s="1"/>
  <c r="AH560" i="1" s="1"/>
  <c r="AG572" i="1"/>
  <c r="AH572" i="1" s="1"/>
  <c r="AF357" i="1"/>
  <c r="AG357" i="1"/>
  <c r="AH357" i="1" s="1"/>
  <c r="AF383" i="1"/>
  <c r="AG383" i="1"/>
  <c r="AH383" i="1" s="1"/>
  <c r="AF477" i="1"/>
  <c r="AG477" i="1"/>
  <c r="AH477" i="1" s="1"/>
  <c r="U283" i="1"/>
  <c r="AB283" i="1"/>
  <c r="U412" i="1"/>
  <c r="AB412" i="1"/>
  <c r="AC412" i="1"/>
  <c r="AD412" i="1" s="1"/>
  <c r="AF585" i="1"/>
  <c r="AG585" i="1" s="1"/>
  <c r="AH585" i="1" s="1"/>
  <c r="AB525" i="1"/>
  <c r="U525" i="1"/>
  <c r="AC525" i="1"/>
  <c r="AD525" i="1" s="1"/>
  <c r="AB569" i="1"/>
  <c r="U569" i="1"/>
  <c r="AC569" i="1"/>
  <c r="AD569" i="1" s="1"/>
  <c r="AG571" i="1"/>
  <c r="AH571" i="1" s="1"/>
  <c r="AF571" i="1"/>
  <c r="AG814" i="1"/>
  <c r="AH814" i="1" s="1"/>
  <c r="AF814" i="1"/>
  <c r="AF316" i="1"/>
  <c r="AG316" i="1" s="1"/>
  <c r="AH316" i="1" s="1"/>
  <c r="AF241" i="1"/>
  <c r="AG241" i="1"/>
  <c r="AH241" i="1" s="1"/>
  <c r="AB382" i="1"/>
  <c r="AC382" i="1"/>
  <c r="AD382" i="1" s="1"/>
  <c r="AB384" i="1"/>
  <c r="U384" i="1"/>
  <c r="AC384" i="1"/>
  <c r="AD384" i="1" s="1"/>
  <c r="AC394" i="1"/>
  <c r="AD394" i="1" s="1"/>
  <c r="AB394" i="1"/>
  <c r="U394" i="1"/>
  <c r="AF545" i="1"/>
  <c r="AG545" i="1" s="1"/>
  <c r="AH545" i="1" s="1"/>
  <c r="U268" i="1"/>
  <c r="AC268" i="1"/>
  <c r="AD268" i="1" s="1"/>
  <c r="AF456" i="1"/>
  <c r="AG456" i="1"/>
  <c r="AH456" i="1" s="1"/>
  <c r="AF693" i="1"/>
  <c r="AG693" i="1" s="1"/>
  <c r="AH693" i="1" s="1"/>
  <c r="AF556" i="1"/>
  <c r="AG556" i="1" s="1"/>
  <c r="AH556" i="1" s="1"/>
  <c r="U513" i="1"/>
  <c r="AC513" i="1"/>
  <c r="AD513" i="1" s="1"/>
  <c r="AB442" i="1"/>
  <c r="U442" i="1"/>
  <c r="AC442" i="1"/>
  <c r="AD442" i="1" s="1"/>
  <c r="AB486" i="1"/>
  <c r="U486" i="1"/>
  <c r="AC486" i="1"/>
  <c r="AD486" i="1" s="1"/>
  <c r="AG934" i="1"/>
  <c r="AH934" i="1" s="1"/>
  <c r="AF934" i="1"/>
  <c r="AB847" i="1"/>
  <c r="U847" i="1"/>
  <c r="AC847" i="1"/>
  <c r="AD847" i="1" s="1"/>
  <c r="AC874" i="1"/>
  <c r="AD874" i="1" s="1"/>
  <c r="AB874" i="1"/>
  <c r="U874" i="1"/>
  <c r="AF668" i="1"/>
  <c r="AG668" i="1" s="1"/>
  <c r="AH668" i="1" s="1"/>
  <c r="AF692" i="1"/>
  <c r="AG692" i="1"/>
  <c r="AH692" i="1" s="1"/>
  <c r="AG88" i="1"/>
  <c r="AH88" i="1" s="1"/>
  <c r="AF35" i="1"/>
  <c r="AG35" i="1"/>
  <c r="AH35" i="1" s="1"/>
  <c r="AG193" i="1"/>
  <c r="AH193" i="1" s="1"/>
  <c r="AG40" i="1"/>
  <c r="AH40" i="1" s="1"/>
  <c r="AF40" i="1"/>
  <c r="U157" i="1"/>
  <c r="AB157" i="1"/>
  <c r="AB196" i="1"/>
  <c r="U196" i="1"/>
  <c r="AC196" i="1"/>
  <c r="AD196" i="1" s="1"/>
  <c r="AF364" i="1"/>
  <c r="AG364" i="1" s="1"/>
  <c r="AH364" i="1" s="1"/>
  <c r="AF93" i="1"/>
  <c r="AG93" i="1"/>
  <c r="AH93" i="1" s="1"/>
  <c r="AF213" i="1"/>
  <c r="AG213" i="1" s="1"/>
  <c r="AH213" i="1" s="1"/>
  <c r="AF287" i="1"/>
  <c r="AG287" i="1" s="1"/>
  <c r="AH287" i="1" s="1"/>
  <c r="AF289" i="1"/>
  <c r="AG289" i="1" s="1"/>
  <c r="AH289" i="1" s="1"/>
  <c r="AF146" i="1"/>
  <c r="AG146" i="1" s="1"/>
  <c r="AH146" i="1" s="1"/>
  <c r="AG84" i="1"/>
  <c r="AH84" i="1" s="1"/>
  <c r="AF188" i="1"/>
  <c r="AG188" i="1" s="1"/>
  <c r="AH188" i="1" s="1"/>
  <c r="AF385" i="1"/>
  <c r="AG385" i="1" s="1"/>
  <c r="AH385" i="1" s="1"/>
  <c r="AF125" i="1"/>
  <c r="AG125" i="1" s="1"/>
  <c r="AH125" i="1" s="1"/>
  <c r="AF14" i="1"/>
  <c r="AG14" i="1"/>
  <c r="AH14" i="1" s="1"/>
  <c r="AG123" i="1"/>
  <c r="AH123" i="1" s="1"/>
  <c r="AG22" i="1"/>
  <c r="AH22" i="1" s="1"/>
  <c r="AC49" i="1"/>
  <c r="AD49" i="1" s="1"/>
  <c r="U49" i="1"/>
  <c r="AB99" i="1"/>
  <c r="AC99" i="1" s="1"/>
  <c r="AD99" i="1" s="1"/>
  <c r="AC58" i="1"/>
  <c r="AD58" i="1" s="1"/>
  <c r="U72" i="1"/>
  <c r="AC72" i="1"/>
  <c r="AD72" i="1" s="1"/>
  <c r="AF183" i="1"/>
  <c r="AG183" i="1"/>
  <c r="AH183" i="1" s="1"/>
  <c r="AB187" i="1"/>
  <c r="AC187" i="1"/>
  <c r="AD187" i="1" s="1"/>
  <c r="AG218" i="1"/>
  <c r="AH218" i="1" s="1"/>
  <c r="AG262" i="1"/>
  <c r="AH262" i="1" s="1"/>
  <c r="AF417" i="1"/>
  <c r="AG417" i="1" s="1"/>
  <c r="AH417" i="1" s="1"/>
  <c r="AG413" i="1"/>
  <c r="AH413" i="1" s="1"/>
  <c r="AG231" i="1"/>
  <c r="AH231" i="1" s="1"/>
  <c r="AF274" i="1"/>
  <c r="AG297" i="1"/>
  <c r="AH297" i="1" s="1"/>
  <c r="AF297" i="1"/>
  <c r="AG444" i="1"/>
  <c r="AH444" i="1" s="1"/>
  <c r="AG310" i="1"/>
  <c r="AH310" i="1" s="1"/>
  <c r="AC283" i="1"/>
  <c r="AD283" i="1" s="1"/>
  <c r="AF515" i="1"/>
  <c r="AF539" i="1"/>
  <c r="AF476" i="1"/>
  <c r="AG476" i="1" s="1"/>
  <c r="AH476" i="1" s="1"/>
  <c r="AF237" i="1"/>
  <c r="AG237" i="1"/>
  <c r="AH237" i="1" s="1"/>
  <c r="AB314" i="1"/>
  <c r="U314" i="1"/>
  <c r="AB307" i="1"/>
  <c r="U307" i="1"/>
  <c r="AC307" i="1"/>
  <c r="AD307" i="1" s="1"/>
  <c r="AB246" i="1"/>
  <c r="AC246" i="1"/>
  <c r="AD246" i="1" s="1"/>
  <c r="U246" i="1"/>
  <c r="AG101" i="1"/>
  <c r="AH101" i="1" s="1"/>
  <c r="AG100" i="1"/>
  <c r="AH100" i="1" s="1"/>
  <c r="AF129" i="1"/>
  <c r="AG129" i="1"/>
  <c r="AH129" i="1" s="1"/>
  <c r="AB174" i="1"/>
  <c r="U174" i="1"/>
  <c r="AG160" i="1"/>
  <c r="AH160" i="1" s="1"/>
  <c r="AF83" i="1"/>
  <c r="AG83" i="1"/>
  <c r="AH83" i="1" s="1"/>
  <c r="AB76" i="1"/>
  <c r="AC76" i="1"/>
  <c r="AD76" i="1" s="1"/>
  <c r="U76" i="1"/>
  <c r="U47" i="1"/>
  <c r="AB47" i="1"/>
  <c r="U39" i="1"/>
  <c r="AC39" i="1"/>
  <c r="AD39" i="1" s="1"/>
  <c r="AF166" i="1"/>
  <c r="AG166" i="1" s="1"/>
  <c r="AH166" i="1" s="1"/>
  <c r="AF501" i="1"/>
  <c r="AG501" i="1" s="1"/>
  <c r="AH501" i="1" s="1"/>
  <c r="AF23" i="1"/>
  <c r="AG23" i="1"/>
  <c r="AH23" i="1" s="1"/>
  <c r="AC61" i="1"/>
  <c r="AD61" i="1" s="1"/>
  <c r="AB169" i="1"/>
  <c r="AC169" i="1"/>
  <c r="AD169" i="1" s="1"/>
  <c r="U179" i="1"/>
  <c r="AC179" i="1"/>
  <c r="AD179" i="1" s="1"/>
  <c r="AG263" i="1"/>
  <c r="AH263" i="1" s="1"/>
  <c r="AG502" i="1"/>
  <c r="AH502" i="1" s="1"/>
  <c r="AF303" i="1"/>
  <c r="AG303" i="1"/>
  <c r="AH303" i="1" s="1"/>
  <c r="AF304" i="1"/>
  <c r="AG304" i="1" s="1"/>
  <c r="AH304" i="1" s="1"/>
  <c r="AF219" i="1"/>
  <c r="AG219" i="1" s="1"/>
  <c r="AH219" i="1" s="1"/>
  <c r="AF302" i="1"/>
  <c r="AG302" i="1" s="1"/>
  <c r="AH302" i="1" s="1"/>
  <c r="AF214" i="1"/>
  <c r="AG214" i="1"/>
  <c r="AH214" i="1" s="1"/>
  <c r="AF387" i="1"/>
  <c r="AG387" i="1" s="1"/>
  <c r="AH387" i="1" s="1"/>
  <c r="AG366" i="1"/>
  <c r="AH366" i="1" s="1"/>
  <c r="AG527" i="1"/>
  <c r="AH527" i="1" s="1"/>
  <c r="AB271" i="1"/>
  <c r="AC271" i="1"/>
  <c r="AD271" i="1" s="1"/>
  <c r="U271" i="1"/>
  <c r="U294" i="1"/>
  <c r="AC294" i="1"/>
  <c r="AD294" i="1" s="1"/>
  <c r="AB54" i="1"/>
  <c r="AC54" i="1" s="1"/>
  <c r="AD54" i="1" s="1"/>
  <c r="AC47" i="1"/>
  <c r="AD47" i="1" s="1"/>
  <c r="AF110" i="1"/>
  <c r="AG110" i="1"/>
  <c r="AH110" i="1" s="1"/>
  <c r="U162" i="1"/>
  <c r="AG162" i="1" s="1"/>
  <c r="AH162" i="1" s="1"/>
  <c r="AG207" i="1"/>
  <c r="AH207" i="1" s="1"/>
  <c r="AB115" i="1"/>
  <c r="AC115" i="1" s="1"/>
  <c r="AD115" i="1" s="1"/>
  <c r="U115" i="1"/>
  <c r="AC27" i="1"/>
  <c r="AD27" i="1" s="1"/>
  <c r="U27" i="1"/>
  <c r="AF173" i="1"/>
  <c r="AG173" i="1"/>
  <c r="AH173" i="1" s="1"/>
  <c r="AG397" i="1"/>
  <c r="AH397" i="1" s="1"/>
  <c r="AF321" i="1"/>
  <c r="AG321" i="1"/>
  <c r="AH321" i="1" s="1"/>
  <c r="AG405" i="1"/>
  <c r="AH405" i="1" s="1"/>
  <c r="AF499" i="1"/>
  <c r="AG499" i="1" s="1"/>
  <c r="AH499" i="1" s="1"/>
  <c r="AF314" i="1"/>
  <c r="AG314" i="1"/>
  <c r="AH314" i="1" s="1"/>
  <c r="AB364" i="1"/>
  <c r="U364" i="1"/>
  <c r="U382" i="1"/>
  <c r="AF350" i="1"/>
  <c r="AG350" i="1" s="1"/>
  <c r="AH350" i="1" s="1"/>
  <c r="AG540" i="1"/>
  <c r="AH540" i="1" s="1"/>
  <c r="AF324" i="1"/>
  <c r="AG324" i="1"/>
  <c r="AH324" i="1" s="1"/>
  <c r="U336" i="1"/>
  <c r="AC336" i="1"/>
  <c r="AD336" i="1" s="1"/>
  <c r="AB336" i="1"/>
  <c r="AB291" i="1"/>
  <c r="AC291" i="1"/>
  <c r="AD291" i="1" s="1"/>
  <c r="U291" i="1"/>
  <c r="U260" i="1"/>
  <c r="AB260" i="1"/>
  <c r="AC260" i="1"/>
  <c r="AD260" i="1" s="1"/>
  <c r="AC211" i="1"/>
  <c r="AD211" i="1" s="1"/>
  <c r="U211" i="1"/>
  <c r="AC352" i="1"/>
  <c r="AD352" i="1" s="1"/>
  <c r="AB352" i="1"/>
  <c r="U352" i="1"/>
  <c r="AC319" i="1"/>
  <c r="AD319" i="1" s="1"/>
  <c r="U319" i="1"/>
  <c r="AB319" i="1"/>
  <c r="U407" i="1"/>
  <c r="AC407" i="1"/>
  <c r="AD407" i="1" s="1"/>
  <c r="AB407" i="1"/>
  <c r="U252" i="1"/>
  <c r="AB252" i="1"/>
  <c r="AC252" i="1"/>
  <c r="AD252" i="1" s="1"/>
  <c r="AG210" i="1"/>
  <c r="AH210" i="1" s="1"/>
  <c r="AG725" i="1"/>
  <c r="AH725" i="1" s="1"/>
  <c r="AF175" i="1"/>
  <c r="AG102" i="1"/>
  <c r="AH102" i="1" s="1"/>
  <c r="U33" i="1"/>
  <c r="AB33" i="1"/>
  <c r="AC33" i="1" s="1"/>
  <c r="AD33" i="1" s="1"/>
  <c r="AF178" i="1"/>
  <c r="AG178" i="1"/>
  <c r="AH178" i="1" s="1"/>
  <c r="AF132" i="1"/>
  <c r="AG132" i="1" s="1"/>
  <c r="AH132" i="1" s="1"/>
  <c r="AF176" i="1"/>
  <c r="AG176" i="1" s="1"/>
  <c r="AH176" i="1" s="1"/>
  <c r="AF177" i="1"/>
  <c r="AG177" i="1" s="1"/>
  <c r="AH177" i="1" s="1"/>
  <c r="AF184" i="1"/>
  <c r="AG184" i="1" s="1"/>
  <c r="AH184" i="1" s="1"/>
  <c r="AF459" i="1"/>
  <c r="AG459" i="1"/>
  <c r="AH459" i="1" s="1"/>
  <c r="AG447" i="1"/>
  <c r="AH447" i="1" s="1"/>
  <c r="AF127" i="1"/>
  <c r="AG127" i="1"/>
  <c r="AH127" i="1" s="1"/>
  <c r="AG141" i="1"/>
  <c r="AH141" i="1" s="1"/>
  <c r="U75" i="1"/>
  <c r="AC75" i="1"/>
  <c r="AD75" i="1" s="1"/>
  <c r="AG396" i="1"/>
  <c r="AH396" i="1" s="1"/>
  <c r="AF360" i="1"/>
  <c r="AG360" i="1"/>
  <c r="AH360" i="1" s="1"/>
  <c r="AG124" i="1"/>
  <c r="AH124" i="1" s="1"/>
  <c r="AF159" i="1"/>
  <c r="AG159" i="1" s="1"/>
  <c r="AH159" i="1" s="1"/>
  <c r="AB39" i="1"/>
  <c r="AG138" i="1"/>
  <c r="AH138" i="1" s="1"/>
  <c r="AF43" i="1"/>
  <c r="AG43" i="1" s="1"/>
  <c r="AH43" i="1" s="1"/>
  <c r="AF128" i="1"/>
  <c r="AG128" i="1" s="1"/>
  <c r="AH128" i="1" s="1"/>
  <c r="AG78" i="1"/>
  <c r="AH78" i="1" s="1"/>
  <c r="AG73" i="1"/>
  <c r="AH73" i="1" s="1"/>
  <c r="AF80" i="1"/>
  <c r="AG80" i="1" s="1"/>
  <c r="AH80" i="1" s="1"/>
  <c r="AG19" i="1"/>
  <c r="AH19" i="1" s="1"/>
  <c r="AG144" i="1"/>
  <c r="AH144" i="1" s="1"/>
  <c r="AG148" i="1"/>
  <c r="AH148" i="1" s="1"/>
  <c r="AG64" i="1"/>
  <c r="AH64" i="1" s="1"/>
  <c r="AB103" i="1"/>
  <c r="AC103" i="1"/>
  <c r="AD103" i="1" s="1"/>
  <c r="U91" i="1"/>
  <c r="AB91" i="1"/>
  <c r="AC91" i="1" s="1"/>
  <c r="AD91" i="1" s="1"/>
  <c r="AC46" i="1"/>
  <c r="AD46" i="1" s="1"/>
  <c r="U46" i="1"/>
  <c r="AC174" i="1"/>
  <c r="AD174" i="1" s="1"/>
  <c r="AG209" i="1"/>
  <c r="AH209" i="1" s="1"/>
  <c r="AB188" i="1"/>
  <c r="U188" i="1"/>
  <c r="AC251" i="1"/>
  <c r="AD251" i="1" s="1"/>
  <c r="U251" i="1"/>
  <c r="AB251" i="1"/>
  <c r="U420" i="1"/>
  <c r="AB420" i="1"/>
  <c r="AC420" i="1"/>
  <c r="AD420" i="1" s="1"/>
  <c r="AG445" i="1"/>
  <c r="AH445" i="1" s="1"/>
  <c r="AF344" i="1"/>
  <c r="AG344" i="1" s="1"/>
  <c r="AH344" i="1" s="1"/>
  <c r="AF328" i="1"/>
  <c r="AG328" i="1" s="1"/>
  <c r="AH328" i="1" s="1"/>
  <c r="AG367" i="1"/>
  <c r="AH367" i="1" s="1"/>
  <c r="AF367" i="1"/>
  <c r="AG224" i="1"/>
  <c r="AH224" i="1" s="1"/>
  <c r="AF524" i="1"/>
  <c r="AG524" i="1"/>
  <c r="AH524" i="1" s="1"/>
  <c r="AG388" i="1"/>
  <c r="AH388" i="1" s="1"/>
  <c r="AF446" i="1"/>
  <c r="AG446" i="1" s="1"/>
  <c r="AH446" i="1" s="1"/>
  <c r="AG345" i="1"/>
  <c r="AH345" i="1" s="1"/>
  <c r="AF345" i="1"/>
  <c r="AG236" i="1"/>
  <c r="AH236" i="1" s="1"/>
  <c r="AF236" i="1"/>
  <c r="AF273" i="1"/>
  <c r="AG273" i="1"/>
  <c r="AH273" i="1" s="1"/>
  <c r="U315" i="1"/>
  <c r="AB315" i="1"/>
  <c r="AC315" i="1"/>
  <c r="AD315" i="1" s="1"/>
  <c r="AB338" i="1"/>
  <c r="U338" i="1"/>
  <c r="AC586" i="1"/>
  <c r="AD586" i="1" s="1"/>
  <c r="AB586" i="1"/>
  <c r="U586" i="1"/>
  <c r="U464" i="1"/>
  <c r="AG464" i="1" s="1"/>
  <c r="AH464" i="1" s="1"/>
  <c r="AB464" i="1"/>
  <c r="AF564" i="1"/>
  <c r="AG564" i="1" s="1"/>
  <c r="AH564" i="1" s="1"/>
  <c r="AF806" i="1"/>
  <c r="AG806" i="1" s="1"/>
  <c r="AH806" i="1" s="1"/>
  <c r="AF913" i="1"/>
  <c r="AG913" i="1" s="1"/>
  <c r="AH913" i="1" s="1"/>
  <c r="AF955" i="1"/>
  <c r="AG955" i="1"/>
  <c r="AH955" i="1" s="1"/>
  <c r="AF809" i="1"/>
  <c r="AG809" i="1" s="1"/>
  <c r="AH809" i="1" s="1"/>
  <c r="AF609" i="1"/>
  <c r="AG609" i="1" s="1"/>
  <c r="AH609" i="1" s="1"/>
  <c r="U593" i="1"/>
  <c r="AC593" i="1"/>
  <c r="AD593" i="1" s="1"/>
  <c r="AF674" i="1"/>
  <c r="AG674" i="1" s="1"/>
  <c r="AH674" i="1" s="1"/>
  <c r="AG694" i="1"/>
  <c r="AH694" i="1" s="1"/>
  <c r="AF694" i="1"/>
  <c r="U242" i="1"/>
  <c r="AC242" i="1"/>
  <c r="AD242" i="1" s="1"/>
  <c r="AB431" i="1"/>
  <c r="AC431" i="1"/>
  <c r="AD431" i="1" s="1"/>
  <c r="U431" i="1"/>
  <c r="AC285" i="1"/>
  <c r="AD285" i="1" s="1"/>
  <c r="U285" i="1"/>
  <c r="AF869" i="1"/>
  <c r="AG869" i="1" s="1"/>
  <c r="AH869" i="1" s="1"/>
  <c r="AF607" i="1"/>
  <c r="AG607" i="1"/>
  <c r="AH607" i="1" s="1"/>
  <c r="AF984" i="1"/>
  <c r="AG984" i="1" s="1"/>
  <c r="AH984" i="1" s="1"/>
  <c r="U910" i="1"/>
  <c r="AC910" i="1"/>
  <c r="AD910" i="1" s="1"/>
  <c r="AB910" i="1"/>
  <c r="AC952" i="1"/>
  <c r="AD952" i="1" s="1"/>
  <c r="AB952" i="1"/>
  <c r="U952" i="1"/>
  <c r="AC130" i="1"/>
  <c r="AD130" i="1" s="1"/>
  <c r="U130" i="1"/>
  <c r="AC114" i="1"/>
  <c r="AD114" i="1" s="1"/>
  <c r="U114" i="1"/>
  <c r="AB153" i="1"/>
  <c r="AC153" i="1"/>
  <c r="AD153" i="1" s="1"/>
  <c r="U153" i="1"/>
  <c r="AG258" i="1"/>
  <c r="AH258" i="1" s="1"/>
  <c r="AF489" i="1"/>
  <c r="AG489" i="1"/>
  <c r="AH489" i="1" s="1"/>
  <c r="U471" i="1"/>
  <c r="AC471" i="1"/>
  <c r="AD471" i="1" s="1"/>
  <c r="AB500" i="1"/>
  <c r="U500" i="1"/>
  <c r="AG500" i="1" s="1"/>
  <c r="AH500" i="1" s="1"/>
  <c r="AG346" i="1"/>
  <c r="AH346" i="1" s="1"/>
  <c r="U470" i="1"/>
  <c r="AB470" i="1"/>
  <c r="AC470" i="1"/>
  <c r="AD470" i="1" s="1"/>
  <c r="AF277" i="1"/>
  <c r="AG277" i="1" s="1"/>
  <c r="AH277" i="1" s="1"/>
  <c r="AG312" i="1"/>
  <c r="AH312" i="1" s="1"/>
  <c r="AF391" i="1"/>
  <c r="AG391" i="1"/>
  <c r="AH391" i="1" s="1"/>
  <c r="AF247" i="1"/>
  <c r="AG247" i="1"/>
  <c r="AH247" i="1" s="1"/>
  <c r="AF298" i="1"/>
  <c r="AG298" i="1" s="1"/>
  <c r="AH298" i="1" s="1"/>
  <c r="AF228" i="1"/>
  <c r="AG228" i="1" s="1"/>
  <c r="AH228" i="1" s="1"/>
  <c r="U255" i="1"/>
  <c r="AC255" i="1"/>
  <c r="AD255" i="1" s="1"/>
  <c r="AB278" i="1"/>
  <c r="AC278" i="1"/>
  <c r="AD278" i="1" s="1"/>
  <c r="AB323" i="1"/>
  <c r="AC323" i="1"/>
  <c r="AD323" i="1" s="1"/>
  <c r="AF256" i="1"/>
  <c r="AG256" i="1" s="1"/>
  <c r="AH256" i="1" s="1"/>
  <c r="U374" i="1"/>
  <c r="AC374" i="1"/>
  <c r="AD374" i="1" s="1"/>
  <c r="U487" i="1"/>
  <c r="AC487" i="1"/>
  <c r="AD487" i="1" s="1"/>
  <c r="AC229" i="1"/>
  <c r="AD229" i="1" s="1"/>
  <c r="U229" i="1"/>
  <c r="AB229" i="1"/>
  <c r="U411" i="1"/>
  <c r="AB411" i="1"/>
  <c r="AC411" i="1"/>
  <c r="AD411" i="1" s="1"/>
  <c r="U889" i="1"/>
  <c r="AC889" i="1"/>
  <c r="AD889" i="1" s="1"/>
  <c r="AB889" i="1"/>
  <c r="AF667" i="1"/>
  <c r="AG667" i="1"/>
  <c r="AH667" i="1" s="1"/>
  <c r="AF691" i="1"/>
  <c r="AG691" i="1" s="1"/>
  <c r="AH691" i="1" s="1"/>
  <c r="AC808" i="1"/>
  <c r="AD808" i="1" s="1"/>
  <c r="U808" i="1"/>
  <c r="AB808" i="1"/>
  <c r="AB699" i="1"/>
  <c r="AC699" i="1"/>
  <c r="AD699" i="1" s="1"/>
  <c r="U699" i="1"/>
  <c r="AC777" i="1"/>
  <c r="AD777" i="1" s="1"/>
  <c r="U777" i="1"/>
  <c r="AB777" i="1"/>
  <c r="AC619" i="1"/>
  <c r="AD619" i="1" s="1"/>
  <c r="AB619" i="1"/>
  <c r="U619" i="1"/>
  <c r="AB991" i="1"/>
  <c r="U991" i="1"/>
  <c r="AC991" i="1"/>
  <c r="AD991" i="1" s="1"/>
  <c r="V990" i="1"/>
  <c r="T990" i="1"/>
  <c r="V973" i="1"/>
  <c r="T973" i="1"/>
  <c r="T941" i="1"/>
  <c r="V941" i="1"/>
  <c r="U170" i="1"/>
  <c r="AG170" i="1" s="1"/>
  <c r="AH170" i="1" s="1"/>
  <c r="U178" i="1"/>
  <c r="AB205" i="1"/>
  <c r="AC205" i="1"/>
  <c r="AD205" i="1" s="1"/>
  <c r="AC199" i="1"/>
  <c r="AD199" i="1" s="1"/>
  <c r="U199" i="1"/>
  <c r="AC415" i="1"/>
  <c r="AD415" i="1" s="1"/>
  <c r="AG458" i="1"/>
  <c r="AH458" i="1" s="1"/>
  <c r="U341" i="1"/>
  <c r="AC341" i="1"/>
  <c r="AD341" i="1" s="1"/>
  <c r="AF326" i="1"/>
  <c r="AG326" i="1"/>
  <c r="AH326" i="1" s="1"/>
  <c r="AF376" i="1"/>
  <c r="AG376" i="1"/>
  <c r="AH376" i="1" s="1"/>
  <c r="AF270" i="1"/>
  <c r="AG270" i="1" s="1"/>
  <c r="AH270" i="1" s="1"/>
  <c r="AF578" i="1"/>
  <c r="AG578" i="1" s="1"/>
  <c r="AH578" i="1" s="1"/>
  <c r="AG577" i="1"/>
  <c r="AH577" i="1" s="1"/>
  <c r="U453" i="1"/>
  <c r="AG453" i="1" s="1"/>
  <c r="AH453" i="1" s="1"/>
  <c r="AB279" i="1"/>
  <c r="U279" i="1"/>
  <c r="AG279" i="1" s="1"/>
  <c r="AH279" i="1" s="1"/>
  <c r="AF393" i="1"/>
  <c r="AG393" i="1"/>
  <c r="AH393" i="1" s="1"/>
  <c r="U378" i="1"/>
  <c r="AG378" i="1" s="1"/>
  <c r="AH378" i="1" s="1"/>
  <c r="AB430" i="1"/>
  <c r="U430" i="1"/>
  <c r="AC430" i="1"/>
  <c r="AD430" i="1" s="1"/>
  <c r="AF546" i="1"/>
  <c r="AG546" i="1"/>
  <c r="AH546" i="1" s="1"/>
  <c r="AB478" i="1"/>
  <c r="U478" i="1"/>
  <c r="AC478" i="1"/>
  <c r="AD478" i="1" s="1"/>
  <c r="AF946" i="1"/>
  <c r="AG946" i="1" s="1"/>
  <c r="AH946" i="1" s="1"/>
  <c r="AF902" i="1"/>
  <c r="AG902" i="1" s="1"/>
  <c r="AH902" i="1" s="1"/>
  <c r="AG804" i="1"/>
  <c r="AH804" i="1" s="1"/>
  <c r="AF804" i="1"/>
  <c r="AF901" i="1"/>
  <c r="AG901" i="1" s="1"/>
  <c r="AH901" i="1" s="1"/>
  <c r="AF876" i="1"/>
  <c r="AG876" i="1"/>
  <c r="AH876" i="1" s="1"/>
  <c r="AC706" i="1"/>
  <c r="AD706" i="1" s="1"/>
  <c r="AB706" i="1"/>
  <c r="U706" i="1"/>
  <c r="AF730" i="1"/>
  <c r="AG730" i="1"/>
  <c r="AH730" i="1" s="1"/>
  <c r="AF732" i="1"/>
  <c r="AG732" i="1" s="1"/>
  <c r="AH732" i="1" s="1"/>
  <c r="AC30" i="1"/>
  <c r="AD30" i="1" s="1"/>
  <c r="U41" i="1"/>
  <c r="AC41" i="1"/>
  <c r="AD41" i="1" s="1"/>
  <c r="AF390" i="1"/>
  <c r="AG390" i="1" s="1"/>
  <c r="AH390" i="1" s="1"/>
  <c r="AG418" i="1"/>
  <c r="AH418" i="1" s="1"/>
  <c r="AC473" i="1"/>
  <c r="AD473" i="1" s="1"/>
  <c r="AB473" i="1"/>
  <c r="AC507" i="1"/>
  <c r="AD507" i="1" s="1"/>
  <c r="U507" i="1"/>
  <c r="AG353" i="1"/>
  <c r="AH353" i="1" s="1"/>
  <c r="U208" i="1"/>
  <c r="AB208" i="1"/>
  <c r="AF284" i="1"/>
  <c r="AG284" i="1"/>
  <c r="AH284" i="1" s="1"/>
  <c r="AF309" i="1"/>
  <c r="AG309" i="1"/>
  <c r="AH309" i="1" s="1"/>
  <c r="AF281" i="1"/>
  <c r="AG281" i="1" s="1"/>
  <c r="AH281" i="1" s="1"/>
  <c r="AG371" i="1"/>
  <c r="AH371" i="1" s="1"/>
  <c r="AG305" i="1"/>
  <c r="AH305" i="1" s="1"/>
  <c r="AF305" i="1"/>
  <c r="AF217" i="1"/>
  <c r="AG217" i="1" s="1"/>
  <c r="AH217" i="1" s="1"/>
  <c r="AF215" i="1"/>
  <c r="AG215" i="1"/>
  <c r="AH215" i="1" s="1"/>
  <c r="AB453" i="1"/>
  <c r="AG481" i="1"/>
  <c r="AH481" i="1" s="1"/>
  <c r="AG372" i="1"/>
  <c r="AH372" i="1" s="1"/>
  <c r="AG261" i="1"/>
  <c r="AH261" i="1" s="1"/>
  <c r="U253" i="1"/>
  <c r="AB253" i="1"/>
  <c r="AC253" i="1"/>
  <c r="AD253" i="1" s="1"/>
  <c r="AF531" i="1"/>
  <c r="AG531" i="1"/>
  <c r="AH531" i="1" s="1"/>
  <c r="AF582" i="1"/>
  <c r="AG582" i="1" s="1"/>
  <c r="AH582" i="1" s="1"/>
  <c r="AF944" i="1"/>
  <c r="AG944" i="1"/>
  <c r="AH944" i="1" s="1"/>
  <c r="AF908" i="1"/>
  <c r="AG908" i="1"/>
  <c r="AH908" i="1" s="1"/>
  <c r="AG821" i="1"/>
  <c r="AH821" i="1" s="1"/>
  <c r="AF879" i="1"/>
  <c r="AG879" i="1" s="1"/>
  <c r="AH879" i="1" s="1"/>
  <c r="AF873" i="1"/>
  <c r="AG873" i="1" s="1"/>
  <c r="AH873" i="1" s="1"/>
  <c r="AF917" i="1"/>
  <c r="AG917" i="1" s="1"/>
  <c r="AH917" i="1" s="1"/>
  <c r="AF163" i="1"/>
  <c r="AG163" i="1"/>
  <c r="AH163" i="1" s="1"/>
  <c r="AB57" i="1"/>
  <c r="AC57" i="1" s="1"/>
  <c r="AD57" i="1" s="1"/>
  <c r="AB172" i="1"/>
  <c r="AC172" i="1"/>
  <c r="AD172" i="1" s="1"/>
  <c r="AB199" i="1"/>
  <c r="AG361" i="1"/>
  <c r="AH361" i="1" s="1"/>
  <c r="AF505" i="1"/>
  <c r="AG505" i="1" s="1"/>
  <c r="AH505" i="1" s="1"/>
  <c r="AG426" i="1"/>
  <c r="AH426" i="1" s="1"/>
  <c r="AG375" i="1"/>
  <c r="AH375" i="1" s="1"/>
  <c r="AG339" i="1"/>
  <c r="AH339" i="1" s="1"/>
  <c r="AF441" i="1"/>
  <c r="AG441" i="1" s="1"/>
  <c r="AH441" i="1" s="1"/>
  <c r="AG482" i="1"/>
  <c r="AH482" i="1" s="1"/>
  <c r="AG512" i="1"/>
  <c r="AH512" i="1" s="1"/>
  <c r="AF421" i="1"/>
  <c r="AG421" i="1" s="1"/>
  <c r="AH421" i="1" s="1"/>
  <c r="AF418" i="1"/>
  <c r="U410" i="1"/>
  <c r="AC410" i="1"/>
  <c r="AD410" i="1" s="1"/>
  <c r="U494" i="1"/>
  <c r="AC494" i="1"/>
  <c r="AD494" i="1" s="1"/>
  <c r="U365" i="1"/>
  <c r="AC365" i="1"/>
  <c r="AD365" i="1" s="1"/>
  <c r="AG300" i="1"/>
  <c r="AH300" i="1" s="1"/>
  <c r="AG467" i="1"/>
  <c r="AH467" i="1" s="1"/>
  <c r="AC398" i="1"/>
  <c r="AD398" i="1" s="1"/>
  <c r="U398" i="1"/>
  <c r="AB374" i="1"/>
  <c r="AF380" i="1"/>
  <c r="AG380" i="1" s="1"/>
  <c r="AH380" i="1" s="1"/>
  <c r="AB255" i="1"/>
  <c r="AG580" i="1"/>
  <c r="AH580" i="1" s="1"/>
  <c r="AG343" i="1"/>
  <c r="AH343" i="1" s="1"/>
  <c r="AF275" i="1"/>
  <c r="AG275" i="1" s="1"/>
  <c r="AH275" i="1" s="1"/>
  <c r="AB305" i="1"/>
  <c r="AG559" i="1"/>
  <c r="AH559" i="1" s="1"/>
  <c r="AF221" i="1"/>
  <c r="AG221" i="1"/>
  <c r="AH221" i="1" s="1"/>
  <c r="AF509" i="1"/>
  <c r="AG509" i="1"/>
  <c r="AH509" i="1" s="1"/>
  <c r="AG533" i="1"/>
  <c r="AH533" i="1" s="1"/>
  <c r="AB285" i="1"/>
  <c r="AB317" i="1"/>
  <c r="AC317" i="1"/>
  <c r="AD317" i="1" s="1"/>
  <c r="AF288" i="1"/>
  <c r="AG288" i="1"/>
  <c r="AH288" i="1" s="1"/>
  <c r="AB233" i="1"/>
  <c r="AC233" i="1"/>
  <c r="AD233" i="1" s="1"/>
  <c r="U233" i="1"/>
  <c r="AB347" i="1"/>
  <c r="AC347" i="1"/>
  <c r="AD347" i="1" s="1"/>
  <c r="AB511" i="1"/>
  <c r="AC511" i="1"/>
  <c r="AD511" i="1" s="1"/>
  <c r="U373" i="1"/>
  <c r="AB373" i="1"/>
  <c r="AC373" i="1"/>
  <c r="AD373" i="1" s="1"/>
  <c r="AF863" i="1"/>
  <c r="AG863" i="1"/>
  <c r="AH863" i="1" s="1"/>
  <c r="AF853" i="1"/>
  <c r="AG853" i="1"/>
  <c r="AH853" i="1" s="1"/>
  <c r="AG961" i="1"/>
  <c r="AH961" i="1" s="1"/>
  <c r="U803" i="1"/>
  <c r="AB803" i="1"/>
  <c r="AC803" i="1"/>
  <c r="AD803" i="1" s="1"/>
  <c r="AG484" i="1"/>
  <c r="AH484" i="1" s="1"/>
  <c r="AB264" i="1"/>
  <c r="AC264" i="1"/>
  <c r="AD264" i="1" s="1"/>
  <c r="AB402" i="1"/>
  <c r="AC402" i="1"/>
  <c r="AD402" i="1" s="1"/>
  <c r="U237" i="1"/>
  <c r="AB237" i="1"/>
  <c r="U539" i="1"/>
  <c r="AG539" i="1" s="1"/>
  <c r="AH539" i="1" s="1"/>
  <c r="AB539" i="1"/>
  <c r="AB462" i="1"/>
  <c r="AC462" i="1"/>
  <c r="AD462" i="1" s="1"/>
  <c r="U216" i="1"/>
  <c r="AC216" i="1"/>
  <c r="AD216" i="1" s="1"/>
  <c r="AF425" i="1"/>
  <c r="AG425" i="1"/>
  <c r="AH425" i="1" s="1"/>
  <c r="AF797" i="1"/>
  <c r="AG797" i="1" s="1"/>
  <c r="AH797" i="1" s="1"/>
  <c r="AG701" i="1"/>
  <c r="AH701" i="1" s="1"/>
  <c r="AB995" i="1"/>
  <c r="U912" i="1"/>
  <c r="AC912" i="1"/>
  <c r="AD912" i="1" s="1"/>
  <c r="AB925" i="1"/>
  <c r="U925" i="1"/>
  <c r="AC925" i="1"/>
  <c r="AD925" i="1" s="1"/>
  <c r="AC942" i="1"/>
  <c r="AD942" i="1" s="1"/>
  <c r="AB942" i="1"/>
  <c r="U942" i="1"/>
  <c r="U949" i="1"/>
  <c r="AB949" i="1"/>
  <c r="AC949" i="1"/>
  <c r="AD949" i="1" s="1"/>
  <c r="AC885" i="1"/>
  <c r="AD885" i="1" s="1"/>
  <c r="AB885" i="1"/>
  <c r="U885" i="1"/>
  <c r="U899" i="1"/>
  <c r="AC899" i="1"/>
  <c r="AD899" i="1" s="1"/>
  <c r="U828" i="1"/>
  <c r="AB828" i="1"/>
  <c r="AC828" i="1"/>
  <c r="AD828" i="1" s="1"/>
  <c r="AF630" i="1"/>
  <c r="AF605" i="1"/>
  <c r="AG605" i="1"/>
  <c r="AH605" i="1" s="1"/>
  <c r="AF629" i="1"/>
  <c r="AF707" i="1"/>
  <c r="AG707" i="1" s="1"/>
  <c r="AH707" i="1" s="1"/>
  <c r="AF997" i="1"/>
  <c r="AG997" i="1"/>
  <c r="AH997" i="1" s="1"/>
  <c r="AF696" i="1"/>
  <c r="AG696" i="1"/>
  <c r="AH696" i="1" s="1"/>
  <c r="AF994" i="1"/>
  <c r="AG994" i="1"/>
  <c r="AH994" i="1" s="1"/>
  <c r="AC825" i="1"/>
  <c r="AD825" i="1" s="1"/>
  <c r="U825" i="1"/>
  <c r="AB832" i="1"/>
  <c r="AC832" i="1"/>
  <c r="AD832" i="1" s="1"/>
  <c r="U832" i="1"/>
  <c r="AC836" i="1"/>
  <c r="AD836" i="1" s="1"/>
  <c r="AB836" i="1"/>
  <c r="U840" i="1"/>
  <c r="AB840" i="1"/>
  <c r="AC840" i="1"/>
  <c r="AD840" i="1" s="1"/>
  <c r="T1000" i="1"/>
  <c r="V1000" i="1"/>
  <c r="T999" i="1"/>
  <c r="R990" i="1"/>
  <c r="S990" i="1" s="1"/>
  <c r="AF245" i="1"/>
  <c r="AG245" i="1" s="1"/>
  <c r="AH245" i="1" s="1"/>
  <c r="AF522" i="1"/>
  <c r="AG522" i="1"/>
  <c r="AH522" i="1" s="1"/>
  <c r="U311" i="1"/>
  <c r="AC311" i="1"/>
  <c r="AD311" i="1" s="1"/>
  <c r="AB311" i="1"/>
  <c r="AB377" i="1"/>
  <c r="AC377" i="1"/>
  <c r="AD377" i="1" s="1"/>
  <c r="AC249" i="1"/>
  <c r="AD249" i="1" s="1"/>
  <c r="U249" i="1"/>
  <c r="AF250" i="1"/>
  <c r="AG250" i="1"/>
  <c r="AH250" i="1" s="1"/>
  <c r="AB515" i="1"/>
  <c r="U515" i="1"/>
  <c r="AG515" i="1" s="1"/>
  <c r="AH515" i="1" s="1"/>
  <c r="AB497" i="1"/>
  <c r="U497" i="1"/>
  <c r="AG497" i="1" s="1"/>
  <c r="AH497" i="1" s="1"/>
  <c r="AF538" i="1"/>
  <c r="AG538" i="1"/>
  <c r="AH538" i="1" s="1"/>
  <c r="U543" i="1"/>
  <c r="AB543" i="1"/>
  <c r="U450" i="1"/>
  <c r="AC450" i="1"/>
  <c r="AD450" i="1" s="1"/>
  <c r="U508" i="1"/>
  <c r="AC508" i="1"/>
  <c r="AD508" i="1" s="1"/>
  <c r="AB508" i="1"/>
  <c r="AF950" i="1"/>
  <c r="AG950" i="1" s="1"/>
  <c r="AH950" i="1" s="1"/>
  <c r="AF815" i="1"/>
  <c r="AG815" i="1"/>
  <c r="AH815" i="1" s="1"/>
  <c r="AG820" i="1"/>
  <c r="AH820" i="1" s="1"/>
  <c r="AF860" i="1"/>
  <c r="AG860" i="1"/>
  <c r="AH860" i="1" s="1"/>
  <c r="AG648" i="1"/>
  <c r="AH648" i="1" s="1"/>
  <c r="AG634" i="1"/>
  <c r="AH634" i="1" s="1"/>
  <c r="AF702" i="1"/>
  <c r="AG702" i="1"/>
  <c r="AH702" i="1" s="1"/>
  <c r="AB926" i="1"/>
  <c r="AC926" i="1"/>
  <c r="AD926" i="1" s="1"/>
  <c r="AC995" i="1"/>
  <c r="AD995" i="1" s="1"/>
  <c r="AG624" i="1"/>
  <c r="AH624" i="1" s="1"/>
  <c r="AF624" i="1"/>
  <c r="AF784" i="1"/>
  <c r="AG784" i="1"/>
  <c r="AH784" i="1" s="1"/>
  <c r="AF742" i="1"/>
  <c r="AG742" i="1"/>
  <c r="AH742" i="1" s="1"/>
  <c r="AC760" i="1"/>
  <c r="AD760" i="1" s="1"/>
  <c r="AB760" i="1"/>
  <c r="U760" i="1"/>
  <c r="T965" i="1"/>
  <c r="V965" i="1"/>
  <c r="AG222" i="1"/>
  <c r="AH222" i="1" s="1"/>
  <c r="AF337" i="1"/>
  <c r="AG337" i="1" s="1"/>
  <c r="AH337" i="1" s="1"/>
  <c r="AF514" i="1"/>
  <c r="AG514" i="1" s="1"/>
  <c r="AH514" i="1" s="1"/>
  <c r="AF534" i="1"/>
  <c r="AG534" i="1" s="1"/>
  <c r="AH534" i="1" s="1"/>
  <c r="AF406" i="1"/>
  <c r="AG406" i="1" s="1"/>
  <c r="AH406" i="1" s="1"/>
  <c r="AC331" i="1"/>
  <c r="AD331" i="1" s="1"/>
  <c r="U331" i="1"/>
  <c r="U235" i="1"/>
  <c r="AG235" i="1" s="1"/>
  <c r="AH235" i="1" s="1"/>
  <c r="AB235" i="1"/>
  <c r="AB362" i="1"/>
  <c r="AC362" i="1"/>
  <c r="AD362" i="1" s="1"/>
  <c r="U230" i="1"/>
  <c r="AB230" i="1"/>
  <c r="AC230" i="1"/>
  <c r="AD230" i="1" s="1"/>
  <c r="AF526" i="1"/>
  <c r="AG526" i="1"/>
  <c r="AH526" i="1" s="1"/>
  <c r="U381" i="1"/>
  <c r="AC381" i="1"/>
  <c r="AD381" i="1" s="1"/>
  <c r="AB472" i="1"/>
  <c r="AC472" i="1"/>
  <c r="AD472" i="1" s="1"/>
  <c r="AF565" i="1"/>
  <c r="AG565" i="1"/>
  <c r="AH565" i="1" s="1"/>
  <c r="U532" i="1"/>
  <c r="AB532" i="1"/>
  <c r="AC532" i="1"/>
  <c r="AD532" i="1" s="1"/>
  <c r="AB535" i="1"/>
  <c r="U535" i="1"/>
  <c r="AC535" i="1"/>
  <c r="AD535" i="1" s="1"/>
  <c r="AG953" i="1"/>
  <c r="AH953" i="1" s="1"/>
  <c r="AF826" i="1"/>
  <c r="AG826" i="1" s="1"/>
  <c r="AH826" i="1" s="1"/>
  <c r="AF985" i="1"/>
  <c r="AG985" i="1" s="1"/>
  <c r="AH985" i="1" s="1"/>
  <c r="AG598" i="1"/>
  <c r="AH598" i="1" s="1"/>
  <c r="AF598" i="1"/>
  <c r="AB649" i="1"/>
  <c r="AC649" i="1"/>
  <c r="AD649" i="1" s="1"/>
  <c r="AG685" i="1"/>
  <c r="AH685" i="1" s="1"/>
  <c r="AF683" i="1"/>
  <c r="AG683" i="1"/>
  <c r="AH683" i="1" s="1"/>
  <c r="AC916" i="1"/>
  <c r="AD916" i="1" s="1"/>
  <c r="AB916" i="1"/>
  <c r="AF755" i="1"/>
  <c r="AG755" i="1"/>
  <c r="AH755" i="1" s="1"/>
  <c r="AG774" i="1"/>
  <c r="AH774" i="1" s="1"/>
  <c r="AF581" i="1"/>
  <c r="AG581" i="1"/>
  <c r="AH581" i="1" s="1"/>
  <c r="AG436" i="1"/>
  <c r="AH436" i="1" s="1"/>
  <c r="AC265" i="1"/>
  <c r="AD265" i="1" s="1"/>
  <c r="U265" i="1"/>
  <c r="AB306" i="1"/>
  <c r="AC306" i="1"/>
  <c r="AD306" i="1" s="1"/>
  <c r="AB339" i="1"/>
  <c r="AB567" i="1"/>
  <c r="U567" i="1"/>
  <c r="AG567" i="1" s="1"/>
  <c r="AH567" i="1" s="1"/>
  <c r="AC543" i="1"/>
  <c r="AD543" i="1" s="1"/>
  <c r="AC570" i="1"/>
  <c r="AD570" i="1" s="1"/>
  <c r="AB570" i="1"/>
  <c r="U574" i="1"/>
  <c r="AC574" i="1"/>
  <c r="AD574" i="1" s="1"/>
  <c r="AF798" i="1"/>
  <c r="AG798" i="1"/>
  <c r="AH798" i="1" s="1"/>
  <c r="AF865" i="1"/>
  <c r="AG865" i="1" s="1"/>
  <c r="AH865" i="1" s="1"/>
  <c r="AF855" i="1"/>
  <c r="AG855" i="1" s="1"/>
  <c r="AH855" i="1" s="1"/>
  <c r="AF909" i="1"/>
  <c r="AG909" i="1"/>
  <c r="AH909" i="1" s="1"/>
  <c r="AF817" i="1"/>
  <c r="AG817" i="1"/>
  <c r="AH817" i="1" s="1"/>
  <c r="AG881" i="1"/>
  <c r="AH881" i="1" s="1"/>
  <c r="AG858" i="1"/>
  <c r="AH858" i="1" s="1"/>
  <c r="AF858" i="1"/>
  <c r="AF838" i="1"/>
  <c r="AG838" i="1" s="1"/>
  <c r="AH838" i="1" s="1"/>
  <c r="AF602" i="1"/>
  <c r="AG602" i="1"/>
  <c r="AH602" i="1" s="1"/>
  <c r="U617" i="1"/>
  <c r="AC617" i="1"/>
  <c r="AD617" i="1" s="1"/>
  <c r="AB617" i="1"/>
  <c r="AF690" i="1"/>
  <c r="AG690" i="1"/>
  <c r="AH690" i="1" s="1"/>
  <c r="AF710" i="1"/>
  <c r="AG710" i="1" s="1"/>
  <c r="AH710" i="1" s="1"/>
  <c r="AF645" i="1"/>
  <c r="AG645" i="1" s="1"/>
  <c r="AH645" i="1" s="1"/>
  <c r="AC911" i="1"/>
  <c r="AD911" i="1" s="1"/>
  <c r="AB911" i="1"/>
  <c r="U911" i="1"/>
  <c r="AG979" i="1"/>
  <c r="AH979" i="1" s="1"/>
  <c r="AF979" i="1"/>
  <c r="AC846" i="1"/>
  <c r="AD846" i="1" s="1"/>
  <c r="U846" i="1"/>
  <c r="AB846" i="1"/>
  <c r="AF643" i="1"/>
  <c r="AG643" i="1"/>
  <c r="AH643" i="1" s="1"/>
  <c r="AC616" i="1"/>
  <c r="AD616" i="1" s="1"/>
  <c r="U616" i="1"/>
  <c r="AB616" i="1"/>
  <c r="AF638" i="1"/>
  <c r="U672" i="1"/>
  <c r="AB672" i="1"/>
  <c r="AC672" i="1"/>
  <c r="AD672" i="1" s="1"/>
  <c r="AF772" i="1"/>
  <c r="AG772" i="1" s="1"/>
  <c r="AH772" i="1" s="1"/>
  <c r="AC688" i="1"/>
  <c r="AD688" i="1" s="1"/>
  <c r="U688" i="1"/>
  <c r="AF639" i="1"/>
  <c r="AG639" i="1"/>
  <c r="AH639" i="1" s="1"/>
  <c r="AC610" i="1"/>
  <c r="AD610" i="1" s="1"/>
  <c r="U610" i="1"/>
  <c r="AB610" i="1"/>
  <c r="AC636" i="1"/>
  <c r="AD636" i="1" s="1"/>
  <c r="AB636" i="1"/>
  <c r="AB752" i="1"/>
  <c r="U752" i="1"/>
  <c r="AC752" i="1"/>
  <c r="AD752" i="1" s="1"/>
  <c r="AF751" i="1"/>
  <c r="AG751" i="1"/>
  <c r="AH751" i="1" s="1"/>
  <c r="AF780" i="1"/>
  <c r="AG780" i="1" s="1"/>
  <c r="AH780" i="1" s="1"/>
  <c r="AG753" i="1"/>
  <c r="AH753" i="1" s="1"/>
  <c r="T976" i="1"/>
  <c r="AB976" i="1"/>
  <c r="T958" i="1"/>
  <c r="AB958" i="1"/>
  <c r="AF954" i="1"/>
  <c r="AG954" i="1" s="1"/>
  <c r="AH954" i="1" s="1"/>
  <c r="AG918" i="1"/>
  <c r="AH918" i="1" s="1"/>
  <c r="AG915" i="1"/>
  <c r="AH915" i="1" s="1"/>
  <c r="AF633" i="1"/>
  <c r="AG633" i="1"/>
  <c r="AH633" i="1" s="1"/>
  <c r="AG849" i="1"/>
  <c r="AH849" i="1" s="1"/>
  <c r="AF935" i="1"/>
  <c r="AG935" i="1"/>
  <c r="AH935" i="1" s="1"/>
  <c r="AF625" i="1"/>
  <c r="AG625" i="1"/>
  <c r="AH625" i="1" s="1"/>
  <c r="U641" i="1"/>
  <c r="AC641" i="1"/>
  <c r="AD641" i="1" s="1"/>
  <c r="AF669" i="1"/>
  <c r="AG669" i="1"/>
  <c r="AH669" i="1" s="1"/>
  <c r="AF713" i="1"/>
  <c r="AG713" i="1"/>
  <c r="AH713" i="1" s="1"/>
  <c r="AC801" i="1"/>
  <c r="AD801" i="1" s="1"/>
  <c r="U801" i="1"/>
  <c r="AB938" i="1"/>
  <c r="AC938" i="1"/>
  <c r="AD938" i="1" s="1"/>
  <c r="AF986" i="1"/>
  <c r="AG986" i="1" s="1"/>
  <c r="AH986" i="1" s="1"/>
  <c r="AG680" i="1"/>
  <c r="AH680" i="1" s="1"/>
  <c r="U888" i="1"/>
  <c r="AB888" i="1"/>
  <c r="AC888" i="1"/>
  <c r="AD888" i="1" s="1"/>
  <c r="AC893" i="1"/>
  <c r="AD893" i="1" s="1"/>
  <c r="U893" i="1"/>
  <c r="U854" i="1"/>
  <c r="AG854" i="1" s="1"/>
  <c r="AH854" i="1" s="1"/>
  <c r="AB854" i="1"/>
  <c r="AB898" i="1"/>
  <c r="AC898" i="1"/>
  <c r="AD898" i="1" s="1"/>
  <c r="AC595" i="1"/>
  <c r="AD595" i="1" s="1"/>
  <c r="AB595" i="1"/>
  <c r="U595" i="1"/>
  <c r="AB686" i="1"/>
  <c r="AC686" i="1"/>
  <c r="AD686" i="1" s="1"/>
  <c r="AF736" i="1"/>
  <c r="AG736" i="1" s="1"/>
  <c r="AH736" i="1" s="1"/>
  <c r="AF756" i="1"/>
  <c r="AG756" i="1" s="1"/>
  <c r="AH756" i="1" s="1"/>
  <c r="AF739" i="1"/>
  <c r="AG739" i="1" s="1"/>
  <c r="AH739" i="1" s="1"/>
  <c r="AG896" i="1"/>
  <c r="AH896" i="1" s="1"/>
  <c r="AB895" i="1"/>
  <c r="T966" i="1"/>
  <c r="AB966" i="1" s="1"/>
  <c r="T931" i="1"/>
  <c r="AB931" i="1"/>
  <c r="AF887" i="1"/>
  <c r="AG887" i="1"/>
  <c r="AH887" i="1" s="1"/>
  <c r="AF937" i="1"/>
  <c r="AG937" i="1" s="1"/>
  <c r="AH937" i="1" s="1"/>
  <c r="AF827" i="1"/>
  <c r="AG827" i="1" s="1"/>
  <c r="AH827" i="1" s="1"/>
  <c r="AF810" i="1"/>
  <c r="AG810" i="1" s="1"/>
  <c r="AH810" i="1" s="1"/>
  <c r="AG943" i="1"/>
  <c r="AH943" i="1" s="1"/>
  <c r="AF848" i="1"/>
  <c r="AG848" i="1"/>
  <c r="AH848" i="1" s="1"/>
  <c r="AG606" i="1"/>
  <c r="AH606" i="1" s="1"/>
  <c r="AF658" i="1"/>
  <c r="AG658" i="1"/>
  <c r="AH658" i="1" s="1"/>
  <c r="U589" i="1"/>
  <c r="AC589" i="1"/>
  <c r="AD589" i="1" s="1"/>
  <c r="AB589" i="1"/>
  <c r="AF714" i="1"/>
  <c r="AG714" i="1"/>
  <c r="AH714" i="1" s="1"/>
  <c r="AF675" i="1"/>
  <c r="AG675" i="1"/>
  <c r="AH675" i="1" s="1"/>
  <c r="U792" i="1"/>
  <c r="AC792" i="1"/>
  <c r="AD792" i="1" s="1"/>
  <c r="AB792" i="1"/>
  <c r="AB924" i="1"/>
  <c r="AC822" i="1"/>
  <c r="AD822" i="1" s="1"/>
  <c r="U822" i="1"/>
  <c r="AB822" i="1"/>
  <c r="AC741" i="1"/>
  <c r="AD741" i="1" s="1"/>
  <c r="AB741" i="1"/>
  <c r="AG781" i="1"/>
  <c r="AH781" i="1" s="1"/>
  <c r="AB703" i="1"/>
  <c r="U703" i="1"/>
  <c r="AC703" i="1"/>
  <c r="AD703" i="1" s="1"/>
  <c r="U702" i="1"/>
  <c r="AB702" i="1"/>
  <c r="AF647" i="1"/>
  <c r="AG647" i="1"/>
  <c r="AH647" i="1" s="1"/>
  <c r="AG956" i="1"/>
  <c r="AH956" i="1" s="1"/>
  <c r="AF920" i="1"/>
  <c r="AG920" i="1" s="1"/>
  <c r="AH920" i="1" s="1"/>
  <c r="AF923" i="1"/>
  <c r="AG923" i="1" s="1"/>
  <c r="AH923" i="1" s="1"/>
  <c r="AF835" i="1"/>
  <c r="AG835" i="1"/>
  <c r="AH835" i="1" s="1"/>
  <c r="AG812" i="1"/>
  <c r="AH812" i="1" s="1"/>
  <c r="AF618" i="1"/>
  <c r="AG618" i="1"/>
  <c r="AH618" i="1" s="1"/>
  <c r="AG662" i="1"/>
  <c r="AH662" i="1" s="1"/>
  <c r="U933" i="1"/>
  <c r="AB933" i="1"/>
  <c r="AC933" i="1"/>
  <c r="AD933" i="1" s="1"/>
  <c r="AG924" i="1"/>
  <c r="AH924" i="1" s="1"/>
  <c r="AC948" i="1"/>
  <c r="AD948" i="1" s="1"/>
  <c r="U948" i="1"/>
  <c r="AC957" i="1"/>
  <c r="AD957" i="1" s="1"/>
  <c r="U957" i="1"/>
  <c r="AB957" i="1"/>
  <c r="U860" i="1"/>
  <c r="AB860" i="1"/>
  <c r="AB864" i="1"/>
  <c r="AC864" i="1"/>
  <c r="AD864" i="1" s="1"/>
  <c r="AC868" i="1"/>
  <c r="AD868" i="1" s="1"/>
  <c r="AB868" i="1"/>
  <c r="U872" i="1"/>
  <c r="AB872" i="1"/>
  <c r="AC872" i="1"/>
  <c r="AD872" i="1" s="1"/>
  <c r="AF963" i="1"/>
  <c r="AG963" i="1" s="1"/>
  <c r="AH963" i="1" s="1"/>
  <c r="AB667" i="1"/>
  <c r="U667" i="1"/>
  <c r="AF762" i="1"/>
  <c r="AG762" i="1" s="1"/>
  <c r="AH762" i="1" s="1"/>
  <c r="U727" i="1"/>
  <c r="AC727" i="1"/>
  <c r="AD727" i="1" s="1"/>
  <c r="AF611" i="1"/>
  <c r="AG611" i="1"/>
  <c r="AH611" i="1" s="1"/>
  <c r="U928" i="1"/>
  <c r="AB928" i="1"/>
  <c r="AB429" i="1"/>
  <c r="AB529" i="1"/>
  <c r="AC529" i="1"/>
  <c r="AD529" i="1" s="1"/>
  <c r="AG791" i="1"/>
  <c r="AH791" i="1" s="1"/>
  <c r="AG907" i="1"/>
  <c r="AH907" i="1" s="1"/>
  <c r="AF833" i="1"/>
  <c r="AG799" i="1"/>
  <c r="AH799" i="1" s="1"/>
  <c r="AG928" i="1"/>
  <c r="AH928" i="1" s="1"/>
  <c r="U587" i="1"/>
  <c r="AB587" i="1"/>
  <c r="AC587" i="1"/>
  <c r="AD587" i="1" s="1"/>
  <c r="AF622" i="1"/>
  <c r="AG622" i="1"/>
  <c r="AH622" i="1" s="1"/>
  <c r="AF689" i="1"/>
  <c r="AG689" i="1"/>
  <c r="AH689" i="1" s="1"/>
  <c r="AF682" i="1"/>
  <c r="AG682" i="1"/>
  <c r="AH682" i="1" s="1"/>
  <c r="AF661" i="1"/>
  <c r="AG661" i="1"/>
  <c r="AH661" i="1" s="1"/>
  <c r="AF687" i="1"/>
  <c r="AG687" i="1"/>
  <c r="AH687" i="1" s="1"/>
  <c r="AF715" i="1"/>
  <c r="AG715" i="1" s="1"/>
  <c r="AH715" i="1" s="1"/>
  <c r="AG765" i="1"/>
  <c r="AH765" i="1" s="1"/>
  <c r="AG922" i="1"/>
  <c r="AH922" i="1" s="1"/>
  <c r="AC929" i="1"/>
  <c r="AD929" i="1" s="1"/>
  <c r="AB929" i="1"/>
  <c r="AB819" i="1"/>
  <c r="AC819" i="1"/>
  <c r="AD819" i="1" s="1"/>
  <c r="AC842" i="1"/>
  <c r="AD842" i="1" s="1"/>
  <c r="AB842" i="1"/>
  <c r="AC794" i="1"/>
  <c r="AD794" i="1" s="1"/>
  <c r="U794" i="1"/>
  <c r="AF608" i="1"/>
  <c r="AG608" i="1"/>
  <c r="AH608" i="1" s="1"/>
  <c r="AG596" i="1"/>
  <c r="AH596" i="1" s="1"/>
  <c r="AF635" i="1"/>
  <c r="AG635" i="1" s="1"/>
  <c r="AH635" i="1" s="1"/>
  <c r="AF734" i="1"/>
  <c r="AG734" i="1"/>
  <c r="AH734" i="1" s="1"/>
  <c r="AG770" i="1"/>
  <c r="AH770" i="1" s="1"/>
  <c r="AF747" i="1"/>
  <c r="AG747" i="1" s="1"/>
  <c r="AH747" i="1" s="1"/>
  <c r="T977" i="1"/>
  <c r="AB977" i="1"/>
  <c r="T975" i="1"/>
  <c r="AB975" i="1" s="1"/>
  <c r="V940" i="1"/>
  <c r="T940" i="1"/>
  <c r="AB940" i="1" s="1"/>
  <c r="AG921" i="1"/>
  <c r="AH921" i="1" s="1"/>
  <c r="AG698" i="1"/>
  <c r="AH698" i="1" s="1"/>
  <c r="AF614" i="1"/>
  <c r="AG614" i="1"/>
  <c r="AH614" i="1" s="1"/>
  <c r="AG721" i="1"/>
  <c r="AH721" i="1" s="1"/>
  <c r="AF787" i="1"/>
  <c r="AG787" i="1"/>
  <c r="AH787" i="1" s="1"/>
  <c r="AG761" i="1"/>
  <c r="AH761" i="1" s="1"/>
  <c r="AC903" i="1"/>
  <c r="AD903" i="1" s="1"/>
  <c r="U903" i="1"/>
  <c r="AC839" i="1"/>
  <c r="AD839" i="1" s="1"/>
  <c r="U839" i="1"/>
  <c r="AC861" i="1"/>
  <c r="AD861" i="1" s="1"/>
  <c r="AB861" i="1"/>
  <c r="U865" i="1"/>
  <c r="AB865" i="1"/>
  <c r="AG980" i="1"/>
  <c r="AH980" i="1" s="1"/>
  <c r="AC740" i="1"/>
  <c r="AD740" i="1" s="1"/>
  <c r="AB740" i="1"/>
  <c r="U740" i="1"/>
  <c r="U671" i="1"/>
  <c r="AC671" i="1"/>
  <c r="AD671" i="1" s="1"/>
  <c r="U653" i="1"/>
  <c r="AC653" i="1"/>
  <c r="AD653" i="1" s="1"/>
  <c r="AB653" i="1"/>
  <c r="U629" i="1"/>
  <c r="AG629" i="1" s="1"/>
  <c r="AH629" i="1" s="1"/>
  <c r="AB629" i="1"/>
  <c r="R969" i="1"/>
  <c r="S969" i="1" s="1"/>
  <c r="AB960" i="1"/>
  <c r="R924" i="1"/>
  <c r="S924" i="1" s="1"/>
  <c r="AB880" i="1"/>
  <c r="AC880" i="1"/>
  <c r="AD880" i="1" s="1"/>
  <c r="AB900" i="1"/>
  <c r="T900" i="1"/>
  <c r="AC969" i="1"/>
  <c r="AD969" i="1" s="1"/>
  <c r="U969" i="1"/>
  <c r="AB843" i="1"/>
  <c r="AG905" i="1"/>
  <c r="AH905" i="1" s="1"/>
  <c r="AG718" i="1"/>
  <c r="AH718" i="1" s="1"/>
  <c r="AB934" i="1"/>
  <c r="AC951" i="1"/>
  <c r="AD951" i="1" s="1"/>
  <c r="U951" i="1"/>
  <c r="AC829" i="1"/>
  <c r="AD829" i="1" s="1"/>
  <c r="AB829" i="1"/>
  <c r="AC878" i="1"/>
  <c r="AD878" i="1" s="1"/>
  <c r="U878" i="1"/>
  <c r="AF724" i="1"/>
  <c r="AG724" i="1" s="1"/>
  <c r="AH724" i="1" s="1"/>
  <c r="AG992" i="1"/>
  <c r="AH992" i="1" s="1"/>
  <c r="U711" i="1"/>
  <c r="AC711" i="1"/>
  <c r="AD711" i="1" s="1"/>
  <c r="AB638" i="1"/>
  <c r="U638" i="1"/>
  <c r="AG638" i="1" s="1"/>
  <c r="AH638" i="1" s="1"/>
  <c r="AC678" i="1"/>
  <c r="AD678" i="1" s="1"/>
  <c r="AB678" i="1"/>
  <c r="U678" i="1"/>
  <c r="AB780" i="1"/>
  <c r="U780" i="1"/>
  <c r="AG989" i="1"/>
  <c r="AH989" i="1" s="1"/>
  <c r="AB647" i="1"/>
  <c r="U647" i="1"/>
  <c r="AG612" i="1"/>
  <c r="AH612" i="1" s="1"/>
  <c r="U993" i="1"/>
  <c r="AC993" i="1"/>
  <c r="AD993" i="1" s="1"/>
  <c r="U971" i="1"/>
  <c r="AC971" i="1"/>
  <c r="AD971" i="1" s="1"/>
  <c r="AC936" i="1"/>
  <c r="AD936" i="1" s="1"/>
  <c r="AB936" i="1"/>
  <c r="U936" i="1"/>
  <c r="AG914" i="1"/>
  <c r="AH914" i="1" s="1"/>
  <c r="AG650" i="1"/>
  <c r="AH650" i="1" s="1"/>
  <c r="AG856" i="1"/>
  <c r="AH856" i="1" s="1"/>
  <c r="AG709" i="1"/>
  <c r="AH709" i="1" s="1"/>
  <c r="U579" i="1"/>
  <c r="AC579" i="1"/>
  <c r="AD579" i="1" s="1"/>
  <c r="AC665" i="1"/>
  <c r="AD665" i="1" s="1"/>
  <c r="AB665" i="1"/>
  <c r="AG621" i="1"/>
  <c r="AH621" i="1" s="1"/>
  <c r="AB821" i="1"/>
  <c r="AC796" i="1"/>
  <c r="AD796" i="1" s="1"/>
  <c r="U796" i="1"/>
  <c r="AB812" i="1"/>
  <c r="AB835" i="1"/>
  <c r="AB882" i="1"/>
  <c r="AC892" i="1"/>
  <c r="AD892" i="1" s="1"/>
  <c r="AB892" i="1"/>
  <c r="AB902" i="1"/>
  <c r="U833" i="1"/>
  <c r="AG833" i="1" s="1"/>
  <c r="AH833" i="1" s="1"/>
  <c r="AB833" i="1"/>
  <c r="AB875" i="1"/>
  <c r="U875" i="1"/>
  <c r="AG875" i="1" s="1"/>
  <c r="AH875" i="1" s="1"/>
  <c r="U592" i="1"/>
  <c r="AB592" i="1"/>
  <c r="AC592" i="1"/>
  <c r="AD592" i="1" s="1"/>
  <c r="U712" i="1"/>
  <c r="AC712" i="1"/>
  <c r="AD712" i="1" s="1"/>
  <c r="AC748" i="1"/>
  <c r="AD748" i="1" s="1"/>
  <c r="AB748" i="1"/>
  <c r="U748" i="1"/>
  <c r="AC769" i="1"/>
  <c r="AD769" i="1" s="1"/>
  <c r="AG600" i="1"/>
  <c r="AH600" i="1" s="1"/>
  <c r="T891" i="1"/>
  <c r="AB891" i="1"/>
  <c r="AG930" i="1"/>
  <c r="AH930" i="1" s="1"/>
  <c r="AG824" i="1"/>
  <c r="AH824" i="1" s="1"/>
  <c r="AF983" i="1"/>
  <c r="AG983" i="1"/>
  <c r="AH983" i="1" s="1"/>
  <c r="AF676" i="1"/>
  <c r="AG676" i="1"/>
  <c r="AH676" i="1" s="1"/>
  <c r="AF996" i="1"/>
  <c r="AG996" i="1"/>
  <c r="AH996" i="1" s="1"/>
  <c r="AG644" i="1"/>
  <c r="AH644" i="1" s="1"/>
  <c r="AF628" i="1"/>
  <c r="AG628" i="1" s="1"/>
  <c r="AH628" i="1" s="1"/>
  <c r="U722" i="1"/>
  <c r="AC722" i="1"/>
  <c r="AD722" i="1" s="1"/>
  <c r="U654" i="1"/>
  <c r="AB654" i="1"/>
  <c r="AC654" i="1"/>
  <c r="AD654" i="1" s="1"/>
  <c r="AC603" i="1"/>
  <c r="AD603" i="1" s="1"/>
  <c r="AB603" i="1"/>
  <c r="U603" i="1"/>
  <c r="AC759" i="1"/>
  <c r="AD759" i="1" s="1"/>
  <c r="AB759" i="1"/>
  <c r="AC982" i="1"/>
  <c r="AD982" i="1" s="1"/>
  <c r="AB982" i="1"/>
  <c r="U982" i="1"/>
  <c r="R991" i="1"/>
  <c r="S991" i="1" s="1"/>
  <c r="V987" i="1"/>
  <c r="T987" i="1"/>
  <c r="T895" i="1"/>
  <c r="V936" i="1"/>
  <c r="R997" i="1"/>
  <c r="S997" i="1" s="1"/>
  <c r="T964" i="1"/>
  <c r="AB964" i="1" s="1"/>
  <c r="R941" i="1"/>
  <c r="S941" i="1" s="1"/>
  <c r="R887" i="1"/>
  <c r="S887" i="1" s="1"/>
  <c r="AB635" i="1"/>
  <c r="AC590" i="1"/>
  <c r="AD590" i="1" s="1"/>
  <c r="T906" i="1"/>
  <c r="AG615" i="1"/>
  <c r="AH615" i="1" s="1"/>
  <c r="U631" i="1"/>
  <c r="AC631" i="1"/>
  <c r="AD631" i="1" s="1"/>
  <c r="U630" i="1"/>
  <c r="AG630" i="1" s="1"/>
  <c r="AH630" i="1" s="1"/>
  <c r="AB630" i="1"/>
  <c r="R977" i="1"/>
  <c r="S977" i="1" s="1"/>
  <c r="V961" i="1"/>
  <c r="R921" i="1"/>
  <c r="S921" i="1" s="1"/>
  <c r="V729" i="1"/>
  <c r="T729" i="1"/>
  <c r="R697" i="1"/>
  <c r="S697" i="1" s="1"/>
  <c r="R993" i="1"/>
  <c r="S993" i="1" s="1"/>
  <c r="R982" i="1"/>
  <c r="S982" i="1" s="1"/>
  <c r="R978" i="1"/>
  <c r="S978" i="1" s="1"/>
  <c r="R775" i="1"/>
  <c r="S775" i="1" s="1"/>
  <c r="R972" i="1"/>
  <c r="S972" i="1" s="1"/>
  <c r="R864" i="1"/>
  <c r="S864" i="1" s="1"/>
  <c r="R764" i="1"/>
  <c r="S764" i="1" s="1"/>
  <c r="T731" i="1"/>
  <c r="V731" i="1"/>
  <c r="T659" i="1"/>
  <c r="R651" i="1"/>
  <c r="S651" i="1" s="1"/>
  <c r="AC652" i="1"/>
  <c r="AD652" i="1" s="1"/>
  <c r="U652" i="1"/>
  <c r="V651" i="1"/>
  <c r="T651" i="1"/>
  <c r="T660" i="1"/>
  <c r="V660" i="1"/>
  <c r="AB568" i="1"/>
  <c r="T568" i="1"/>
  <c r="T700" i="1"/>
  <c r="R773" i="1"/>
  <c r="S773" i="1" s="1"/>
  <c r="R732" i="1"/>
  <c r="S732" i="1" s="1"/>
  <c r="R726" i="1"/>
  <c r="S726" i="1" s="1"/>
  <c r="R721" i="1"/>
  <c r="S721" i="1" s="1"/>
  <c r="R687" i="1"/>
  <c r="S687" i="1" s="1"/>
  <c r="R892" i="1"/>
  <c r="S892" i="1" s="1"/>
  <c r="R735" i="1"/>
  <c r="S735" i="1" s="1"/>
  <c r="R699" i="1"/>
  <c r="S699" i="1" s="1"/>
  <c r="T677" i="1"/>
  <c r="R677" i="1"/>
  <c r="S677" i="1" s="1"/>
  <c r="R672" i="1"/>
  <c r="S672" i="1" s="1"/>
  <c r="R572" i="1"/>
  <c r="S572" i="1" s="1"/>
  <c r="R562" i="1"/>
  <c r="S562" i="1" s="1"/>
  <c r="AB513" i="1"/>
  <c r="T623" i="1"/>
  <c r="AB553" i="1"/>
  <c r="T368" i="1"/>
  <c r="V368" i="1"/>
  <c r="R613" i="1"/>
  <c r="S613" i="1" s="1"/>
  <c r="R576" i="1"/>
  <c r="S576" i="1" s="1"/>
  <c r="T562" i="1"/>
  <c r="V562" i="1"/>
  <c r="T551" i="1"/>
  <c r="R397" i="1"/>
  <c r="S397" i="1" s="1"/>
  <c r="T422" i="1"/>
  <c r="T404" i="1"/>
  <c r="AB548" i="1"/>
  <c r="AB463" i="1"/>
  <c r="AB386" i="1"/>
  <c r="R556" i="1"/>
  <c r="S556" i="1" s="1"/>
  <c r="T416" i="1"/>
  <c r="V416" i="1"/>
  <c r="T452" i="1"/>
  <c r="V499" i="1"/>
  <c r="R434" i="1"/>
  <c r="S434" i="1" s="1"/>
  <c r="R391" i="1"/>
  <c r="S391" i="1" s="1"/>
  <c r="AB354" i="1"/>
  <c r="T435" i="1"/>
  <c r="V387" i="1"/>
  <c r="T280" i="1"/>
  <c r="R237" i="1"/>
  <c r="S237" i="1" s="1"/>
  <c r="T239" i="1"/>
  <c r="T194" i="1"/>
  <c r="AB194" i="1"/>
  <c r="R208" i="1"/>
  <c r="S208" i="1" s="1"/>
  <c r="AF54" i="1" l="1"/>
  <c r="AG54" i="1"/>
  <c r="AH54" i="1" s="1"/>
  <c r="AF133" i="1"/>
  <c r="AG133" i="1" s="1"/>
  <c r="AH133" i="1" s="1"/>
  <c r="AF33" i="1"/>
  <c r="AG33" i="1" s="1"/>
  <c r="AH33" i="1" s="1"/>
  <c r="AF99" i="1"/>
  <c r="AG99" i="1" s="1"/>
  <c r="AH99" i="1" s="1"/>
  <c r="AF60" i="1"/>
  <c r="AG60" i="1"/>
  <c r="AH60" i="1" s="1"/>
  <c r="AF317" i="1"/>
  <c r="AG317" i="1"/>
  <c r="AH317" i="1" s="1"/>
  <c r="AF952" i="1"/>
  <c r="AG952" i="1"/>
  <c r="AH952" i="1" s="1"/>
  <c r="AF174" i="1"/>
  <c r="AG174" i="1"/>
  <c r="AH174" i="1" s="1"/>
  <c r="AF76" i="1"/>
  <c r="AG76" i="1"/>
  <c r="AH76" i="1" s="1"/>
  <c r="AF187" i="1"/>
  <c r="AG187" i="1"/>
  <c r="AH187" i="1" s="1"/>
  <c r="AF513" i="1"/>
  <c r="AG513" i="1" s="1"/>
  <c r="AH513" i="1" s="1"/>
  <c r="AF268" i="1"/>
  <c r="AG268" i="1"/>
  <c r="AH268" i="1" s="1"/>
  <c r="AF384" i="1"/>
  <c r="AG384" i="1"/>
  <c r="AH384" i="1" s="1"/>
  <c r="AF525" i="1"/>
  <c r="AG525" i="1"/>
  <c r="AH525" i="1" s="1"/>
  <c r="AF69" i="1"/>
  <c r="AG69" i="1" s="1"/>
  <c r="AH69" i="1" s="1"/>
  <c r="AF59" i="1"/>
  <c r="AG59" i="1"/>
  <c r="AH59" i="1" s="1"/>
  <c r="AF135" i="1"/>
  <c r="AG135" i="1"/>
  <c r="AH135" i="1" s="1"/>
  <c r="U659" i="1"/>
  <c r="AC659" i="1"/>
  <c r="AD659" i="1" s="1"/>
  <c r="AF748" i="1"/>
  <c r="AG748" i="1"/>
  <c r="AH748" i="1" s="1"/>
  <c r="AF587" i="1"/>
  <c r="AG587" i="1" s="1"/>
  <c r="AH587" i="1" s="1"/>
  <c r="AF727" i="1"/>
  <c r="AG727" i="1" s="1"/>
  <c r="AH727" i="1" s="1"/>
  <c r="AF888" i="1"/>
  <c r="AG888" i="1"/>
  <c r="AH888" i="1" s="1"/>
  <c r="AF636" i="1"/>
  <c r="AG636" i="1"/>
  <c r="AH636" i="1" s="1"/>
  <c r="AF381" i="1"/>
  <c r="AG381" i="1"/>
  <c r="AH381" i="1" s="1"/>
  <c r="AF508" i="1"/>
  <c r="AG508" i="1"/>
  <c r="AH508" i="1" s="1"/>
  <c r="AF377" i="1"/>
  <c r="AG377" i="1" s="1"/>
  <c r="AH377" i="1" s="1"/>
  <c r="AF494" i="1"/>
  <c r="AG494" i="1"/>
  <c r="AH494" i="1" s="1"/>
  <c r="AF172" i="1"/>
  <c r="AG172" i="1"/>
  <c r="AH172" i="1" s="1"/>
  <c r="AF153" i="1"/>
  <c r="AG153" i="1" s="1"/>
  <c r="AH153" i="1" s="1"/>
  <c r="AC562" i="1"/>
  <c r="AD562" i="1" s="1"/>
  <c r="U562" i="1"/>
  <c r="AB562" i="1"/>
  <c r="AB659" i="1"/>
  <c r="AF603" i="1"/>
  <c r="AG603" i="1" s="1"/>
  <c r="AH603" i="1" s="1"/>
  <c r="AF712" i="1"/>
  <c r="AG712" i="1"/>
  <c r="AH712" i="1" s="1"/>
  <c r="AF796" i="1"/>
  <c r="AG796" i="1"/>
  <c r="AH796" i="1" s="1"/>
  <c r="AF993" i="1"/>
  <c r="AG993" i="1" s="1"/>
  <c r="AH993" i="1" s="1"/>
  <c r="AF880" i="1"/>
  <c r="AG880" i="1" s="1"/>
  <c r="AH880" i="1" s="1"/>
  <c r="AF903" i="1"/>
  <c r="AG903" i="1"/>
  <c r="AH903" i="1" s="1"/>
  <c r="AF929" i="1"/>
  <c r="AG929" i="1"/>
  <c r="AH929" i="1" s="1"/>
  <c r="AF529" i="1"/>
  <c r="AG529" i="1" s="1"/>
  <c r="AH529" i="1" s="1"/>
  <c r="AF589" i="1"/>
  <c r="AG589" i="1" s="1"/>
  <c r="AH589" i="1" s="1"/>
  <c r="AC931" i="1"/>
  <c r="AD931" i="1" s="1"/>
  <c r="U931" i="1"/>
  <c r="AF595" i="1"/>
  <c r="AG595" i="1" s="1"/>
  <c r="AH595" i="1" s="1"/>
  <c r="AF801" i="1"/>
  <c r="AG801" i="1" s="1"/>
  <c r="AH801" i="1" s="1"/>
  <c r="AF616" i="1"/>
  <c r="AG616" i="1"/>
  <c r="AH616" i="1" s="1"/>
  <c r="AF570" i="1"/>
  <c r="AG570" i="1" s="1"/>
  <c r="AH570" i="1" s="1"/>
  <c r="AF265" i="1"/>
  <c r="AG265" i="1"/>
  <c r="AH265" i="1" s="1"/>
  <c r="AF916" i="1"/>
  <c r="AG916" i="1" s="1"/>
  <c r="AH916" i="1" s="1"/>
  <c r="AF532" i="1"/>
  <c r="AG532" i="1" s="1"/>
  <c r="AH532" i="1" s="1"/>
  <c r="AF995" i="1"/>
  <c r="AG995" i="1"/>
  <c r="AH995" i="1" s="1"/>
  <c r="AF899" i="1"/>
  <c r="AG899" i="1" s="1"/>
  <c r="AH899" i="1" s="1"/>
  <c r="AF462" i="1"/>
  <c r="AG462" i="1" s="1"/>
  <c r="AH462" i="1" s="1"/>
  <c r="AF264" i="1"/>
  <c r="AG264" i="1" s="1"/>
  <c r="AH264" i="1" s="1"/>
  <c r="AF347" i="1"/>
  <c r="AG347" i="1"/>
  <c r="AH347" i="1" s="1"/>
  <c r="AF699" i="1"/>
  <c r="AG699" i="1" s="1"/>
  <c r="AH699" i="1" s="1"/>
  <c r="AF323" i="1"/>
  <c r="AG323" i="1" s="1"/>
  <c r="AH323" i="1" s="1"/>
  <c r="AF252" i="1"/>
  <c r="AG252" i="1"/>
  <c r="AH252" i="1" s="1"/>
  <c r="AF319" i="1"/>
  <c r="AG319" i="1"/>
  <c r="AH319" i="1" s="1"/>
  <c r="AF179" i="1"/>
  <c r="AG179" i="1" s="1"/>
  <c r="AH179" i="1" s="1"/>
  <c r="AF483" i="1"/>
  <c r="AG483" i="1" s="1"/>
  <c r="AH483" i="1" s="1"/>
  <c r="AF434" i="1"/>
  <c r="AG434" i="1" s="1"/>
  <c r="AH434" i="1" s="1"/>
  <c r="AF653" i="1"/>
  <c r="AG653" i="1" s="1"/>
  <c r="AH653" i="1" s="1"/>
  <c r="AC999" i="1"/>
  <c r="AD999" i="1" s="1"/>
  <c r="U999" i="1"/>
  <c r="AF57" i="1"/>
  <c r="AG57" i="1" s="1"/>
  <c r="AH57" i="1" s="1"/>
  <c r="AF415" i="1"/>
  <c r="AG415" i="1"/>
  <c r="AH415" i="1" s="1"/>
  <c r="U941" i="1"/>
  <c r="AB941" i="1"/>
  <c r="AC941" i="1"/>
  <c r="AD941" i="1" s="1"/>
  <c r="AF229" i="1"/>
  <c r="AG229" i="1" s="1"/>
  <c r="AH229" i="1" s="1"/>
  <c r="AF471" i="1"/>
  <c r="AG471" i="1" s="1"/>
  <c r="AH471" i="1" s="1"/>
  <c r="AF910" i="1"/>
  <c r="AG910" i="1" s="1"/>
  <c r="AH910" i="1" s="1"/>
  <c r="AF315" i="1"/>
  <c r="AG315" i="1" s="1"/>
  <c r="AH315" i="1" s="1"/>
  <c r="AF46" i="1"/>
  <c r="AG46" i="1" s="1"/>
  <c r="AH46" i="1" s="1"/>
  <c r="AG47" i="1"/>
  <c r="AH47" i="1" s="1"/>
  <c r="AF47" i="1"/>
  <c r="AF49" i="1"/>
  <c r="AG49" i="1" s="1"/>
  <c r="AH49" i="1" s="1"/>
  <c r="AF196" i="1"/>
  <c r="AG196" i="1" s="1"/>
  <c r="AH196" i="1" s="1"/>
  <c r="AF486" i="1"/>
  <c r="AG486" i="1" s="1"/>
  <c r="AH486" i="1" s="1"/>
  <c r="AF117" i="1"/>
  <c r="AG117" i="1" s="1"/>
  <c r="AH117" i="1" s="1"/>
  <c r="U973" i="1"/>
  <c r="AB973" i="1"/>
  <c r="AC973" i="1"/>
  <c r="AD973" i="1" s="1"/>
  <c r="AF487" i="1"/>
  <c r="AG487" i="1" s="1"/>
  <c r="AH487" i="1" s="1"/>
  <c r="AF278" i="1"/>
  <c r="AG278" i="1"/>
  <c r="AH278" i="1" s="1"/>
  <c r="AF470" i="1"/>
  <c r="AG470" i="1" s="1"/>
  <c r="AH470" i="1" s="1"/>
  <c r="AF114" i="1"/>
  <c r="AG114" i="1" s="1"/>
  <c r="AH114" i="1" s="1"/>
  <c r="AF285" i="1"/>
  <c r="AG285" i="1"/>
  <c r="AH285" i="1" s="1"/>
  <c r="AF91" i="1"/>
  <c r="AG91" i="1"/>
  <c r="AH91" i="1" s="1"/>
  <c r="AF291" i="1"/>
  <c r="AG291" i="1"/>
  <c r="AH291" i="1" s="1"/>
  <c r="AF27" i="1"/>
  <c r="AG27" i="1"/>
  <c r="AH27" i="1" s="1"/>
  <c r="AF169" i="1"/>
  <c r="AG169" i="1" s="1"/>
  <c r="AH169" i="1" s="1"/>
  <c r="AF39" i="1"/>
  <c r="AG39" i="1"/>
  <c r="AH39" i="1" s="1"/>
  <c r="AF874" i="1"/>
  <c r="AG874" i="1"/>
  <c r="AH874" i="1" s="1"/>
  <c r="AF382" i="1"/>
  <c r="AG382" i="1"/>
  <c r="AH382" i="1" s="1"/>
  <c r="AF327" i="1"/>
  <c r="AG327" i="1"/>
  <c r="AH327" i="1" s="1"/>
  <c r="AF832" i="1"/>
  <c r="AG832" i="1"/>
  <c r="AH832" i="1" s="1"/>
  <c r="AF294" i="1"/>
  <c r="AG294" i="1"/>
  <c r="AH294" i="1" s="1"/>
  <c r="AF283" i="1"/>
  <c r="AG283" i="1"/>
  <c r="AH283" i="1" s="1"/>
  <c r="AF72" i="1"/>
  <c r="AG72" i="1"/>
  <c r="AH72" i="1" s="1"/>
  <c r="AF847" i="1"/>
  <c r="AG847" i="1"/>
  <c r="AH847" i="1" s="1"/>
  <c r="AF95" i="1"/>
  <c r="AG95" i="1"/>
  <c r="AH95" i="1" s="1"/>
  <c r="AF77" i="1"/>
  <c r="AG77" i="1"/>
  <c r="AH77" i="1" s="1"/>
  <c r="AF62" i="1"/>
  <c r="AG62" i="1"/>
  <c r="AH62" i="1" s="1"/>
  <c r="AB435" i="1"/>
  <c r="U435" i="1"/>
  <c r="AC435" i="1"/>
  <c r="AD435" i="1" s="1"/>
  <c r="AG740" i="1"/>
  <c r="AH740" i="1" s="1"/>
  <c r="AF740" i="1"/>
  <c r="AG898" i="1"/>
  <c r="AH898" i="1" s="1"/>
  <c r="AF898" i="1"/>
  <c r="AF926" i="1"/>
  <c r="AG926" i="1"/>
  <c r="AH926" i="1" s="1"/>
  <c r="AG631" i="1"/>
  <c r="AH631" i="1" s="1"/>
  <c r="AF631" i="1"/>
  <c r="AF678" i="1"/>
  <c r="AG678" i="1" s="1"/>
  <c r="AH678" i="1" s="1"/>
  <c r="AF311" i="1"/>
  <c r="AG311" i="1" s="1"/>
  <c r="AH311" i="1" s="1"/>
  <c r="AF942" i="1"/>
  <c r="AG942" i="1" s="1"/>
  <c r="AH942" i="1" s="1"/>
  <c r="AF41" i="1"/>
  <c r="AG41" i="1" s="1"/>
  <c r="AH41" i="1" s="1"/>
  <c r="AF948" i="1"/>
  <c r="AG948" i="1" s="1"/>
  <c r="AH948" i="1" s="1"/>
  <c r="AF741" i="1"/>
  <c r="AG741" i="1" s="1"/>
  <c r="AH741" i="1" s="1"/>
  <c r="AF752" i="1"/>
  <c r="AG752" i="1"/>
  <c r="AH752" i="1" s="1"/>
  <c r="AF230" i="1"/>
  <c r="AG230" i="1" s="1"/>
  <c r="AH230" i="1" s="1"/>
  <c r="AG373" i="1"/>
  <c r="AH373" i="1" s="1"/>
  <c r="AF373" i="1"/>
  <c r="AF253" i="1"/>
  <c r="AG253" i="1" s="1"/>
  <c r="AH253" i="1" s="1"/>
  <c r="AF619" i="1"/>
  <c r="AG619" i="1" s="1"/>
  <c r="AH619" i="1" s="1"/>
  <c r="AG251" i="1"/>
  <c r="AH251" i="1" s="1"/>
  <c r="AF251" i="1"/>
  <c r="AB422" i="1"/>
  <c r="AC422" i="1"/>
  <c r="AD422" i="1" s="1"/>
  <c r="U422" i="1"/>
  <c r="AF769" i="1"/>
  <c r="AG769" i="1"/>
  <c r="AH769" i="1" s="1"/>
  <c r="AF686" i="1"/>
  <c r="AG686" i="1"/>
  <c r="AH686" i="1" s="1"/>
  <c r="AF649" i="1"/>
  <c r="AG649" i="1"/>
  <c r="AH649" i="1" s="1"/>
  <c r="AB1000" i="1"/>
  <c r="AC1000" i="1"/>
  <c r="AD1000" i="1" s="1"/>
  <c r="U1000" i="1"/>
  <c r="AF885" i="1"/>
  <c r="AG885" i="1"/>
  <c r="AH885" i="1" s="1"/>
  <c r="AF507" i="1"/>
  <c r="AG507" i="1" s="1"/>
  <c r="AH507" i="1" s="1"/>
  <c r="AG30" i="1"/>
  <c r="AH30" i="1" s="1"/>
  <c r="AF30" i="1"/>
  <c r="AF205" i="1"/>
  <c r="AG205" i="1" s="1"/>
  <c r="AH205" i="1" s="1"/>
  <c r="AC990" i="1"/>
  <c r="AD990" i="1" s="1"/>
  <c r="U990" i="1"/>
  <c r="AB990" i="1"/>
  <c r="AF808" i="1"/>
  <c r="AG808" i="1"/>
  <c r="AH808" i="1" s="1"/>
  <c r="AF411" i="1"/>
  <c r="AG411" i="1"/>
  <c r="AH411" i="1" s="1"/>
  <c r="AF374" i="1"/>
  <c r="AG374" i="1" s="1"/>
  <c r="AH374" i="1" s="1"/>
  <c r="AF255" i="1"/>
  <c r="AG255" i="1" s="1"/>
  <c r="AH255" i="1" s="1"/>
  <c r="AF130" i="1"/>
  <c r="AG130" i="1" s="1"/>
  <c r="AH130" i="1" s="1"/>
  <c r="AF431" i="1"/>
  <c r="AG431" i="1"/>
  <c r="AH431" i="1" s="1"/>
  <c r="AF593" i="1"/>
  <c r="AG593" i="1"/>
  <c r="AH593" i="1" s="1"/>
  <c r="AF103" i="1"/>
  <c r="AG103" i="1" s="1"/>
  <c r="AH103" i="1" s="1"/>
  <c r="AF407" i="1"/>
  <c r="AG407" i="1"/>
  <c r="AH407" i="1" s="1"/>
  <c r="AF115" i="1"/>
  <c r="AG115" i="1"/>
  <c r="AH115" i="1" s="1"/>
  <c r="AF61" i="1"/>
  <c r="AG61" i="1"/>
  <c r="AH61" i="1" s="1"/>
  <c r="AF246" i="1"/>
  <c r="AG246" i="1"/>
  <c r="AH246" i="1" s="1"/>
  <c r="AF442" i="1"/>
  <c r="AG442" i="1" s="1"/>
  <c r="AH442" i="1" s="1"/>
  <c r="AF569" i="1"/>
  <c r="AG569" i="1"/>
  <c r="AH569" i="1" s="1"/>
  <c r="AF412" i="1"/>
  <c r="AG412" i="1" s="1"/>
  <c r="AH412" i="1" s="1"/>
  <c r="AF506" i="1"/>
  <c r="AG506" i="1" s="1"/>
  <c r="AH506" i="1" s="1"/>
  <c r="AF400" i="1"/>
  <c r="AG400" i="1"/>
  <c r="AH400" i="1" s="1"/>
  <c r="AF299" i="1"/>
  <c r="AG299" i="1"/>
  <c r="AH299" i="1" s="1"/>
  <c r="U660" i="1"/>
  <c r="AC660" i="1"/>
  <c r="AD660" i="1" s="1"/>
  <c r="AB660" i="1"/>
  <c r="AC940" i="1"/>
  <c r="AD940" i="1" s="1"/>
  <c r="U940" i="1"/>
  <c r="AG957" i="1"/>
  <c r="AH957" i="1" s="1"/>
  <c r="AF957" i="1"/>
  <c r="AF792" i="1"/>
  <c r="AG792" i="1" s="1"/>
  <c r="AH792" i="1" s="1"/>
  <c r="AF672" i="1"/>
  <c r="AG672" i="1" s="1"/>
  <c r="AH672" i="1" s="1"/>
  <c r="AG543" i="1"/>
  <c r="AH543" i="1" s="1"/>
  <c r="AF543" i="1"/>
  <c r="AF836" i="1"/>
  <c r="AG836" i="1" s="1"/>
  <c r="AH836" i="1" s="1"/>
  <c r="AF410" i="1"/>
  <c r="AG410" i="1" s="1"/>
  <c r="AH410" i="1" s="1"/>
  <c r="U194" i="1"/>
  <c r="AC194" i="1"/>
  <c r="AD194" i="1" s="1"/>
  <c r="AB651" i="1"/>
  <c r="U651" i="1"/>
  <c r="AC651" i="1"/>
  <c r="AD651" i="1" s="1"/>
  <c r="AF592" i="1"/>
  <c r="AG592" i="1"/>
  <c r="AH592" i="1" s="1"/>
  <c r="AF794" i="1"/>
  <c r="AG794" i="1" s="1"/>
  <c r="AH794" i="1" s="1"/>
  <c r="AF868" i="1"/>
  <c r="AG868" i="1" s="1"/>
  <c r="AH868" i="1" s="1"/>
  <c r="AF610" i="1"/>
  <c r="AG610" i="1" s="1"/>
  <c r="AH610" i="1" s="1"/>
  <c r="AF911" i="1"/>
  <c r="AG911" i="1"/>
  <c r="AH911" i="1" s="1"/>
  <c r="AB999" i="1"/>
  <c r="AF398" i="1"/>
  <c r="AG398" i="1" s="1"/>
  <c r="AH398" i="1" s="1"/>
  <c r="AC239" i="1"/>
  <c r="AD239" i="1" s="1"/>
  <c r="U239" i="1"/>
  <c r="AB239" i="1"/>
  <c r="AF892" i="1"/>
  <c r="AG892" i="1" s="1"/>
  <c r="AH892" i="1" s="1"/>
  <c r="AF878" i="1"/>
  <c r="AG878" i="1"/>
  <c r="AH878" i="1" s="1"/>
  <c r="AF671" i="1"/>
  <c r="AG671" i="1"/>
  <c r="AH671" i="1" s="1"/>
  <c r="U975" i="1"/>
  <c r="AC975" i="1"/>
  <c r="AD975" i="1" s="1"/>
  <c r="AC958" i="1"/>
  <c r="AD958" i="1" s="1"/>
  <c r="U958" i="1"/>
  <c r="AF803" i="1"/>
  <c r="AG803" i="1"/>
  <c r="AH803" i="1" s="1"/>
  <c r="AF706" i="1"/>
  <c r="AG706" i="1"/>
  <c r="AH706" i="1" s="1"/>
  <c r="AF430" i="1"/>
  <c r="AG430" i="1" s="1"/>
  <c r="AH430" i="1" s="1"/>
  <c r="AF199" i="1"/>
  <c r="AG199" i="1"/>
  <c r="AH199" i="1" s="1"/>
  <c r="AF352" i="1"/>
  <c r="AG352" i="1"/>
  <c r="AH352" i="1" s="1"/>
  <c r="AC368" i="1"/>
  <c r="AD368" i="1" s="1"/>
  <c r="U368" i="1"/>
  <c r="AB368" i="1"/>
  <c r="AG861" i="1"/>
  <c r="AH861" i="1" s="1"/>
  <c r="AF861" i="1"/>
  <c r="AF842" i="1"/>
  <c r="AG842" i="1" s="1"/>
  <c r="AH842" i="1" s="1"/>
  <c r="U700" i="1"/>
  <c r="AB700" i="1"/>
  <c r="AC700" i="1"/>
  <c r="AD700" i="1" s="1"/>
  <c r="U895" i="1"/>
  <c r="AC895" i="1"/>
  <c r="AD895" i="1" s="1"/>
  <c r="AF936" i="1"/>
  <c r="AG936" i="1"/>
  <c r="AH936" i="1" s="1"/>
  <c r="AF711" i="1"/>
  <c r="AG711" i="1" s="1"/>
  <c r="AH711" i="1" s="1"/>
  <c r="AF969" i="1"/>
  <c r="AG969" i="1"/>
  <c r="AH969" i="1" s="1"/>
  <c r="AF819" i="1"/>
  <c r="AG819" i="1"/>
  <c r="AH819" i="1" s="1"/>
  <c r="AF933" i="1"/>
  <c r="AG933" i="1" s="1"/>
  <c r="AH933" i="1" s="1"/>
  <c r="AF938" i="1"/>
  <c r="AG938" i="1"/>
  <c r="AH938" i="1" s="1"/>
  <c r="AF641" i="1"/>
  <c r="AG641" i="1" s="1"/>
  <c r="AH641" i="1" s="1"/>
  <c r="AC976" i="1"/>
  <c r="AD976" i="1" s="1"/>
  <c r="U976" i="1"/>
  <c r="AF846" i="1"/>
  <c r="AG846" i="1"/>
  <c r="AH846" i="1" s="1"/>
  <c r="AF574" i="1"/>
  <c r="AG574" i="1" s="1"/>
  <c r="AH574" i="1" s="1"/>
  <c r="AF306" i="1"/>
  <c r="AG306" i="1"/>
  <c r="AH306" i="1" s="1"/>
  <c r="AF535" i="1"/>
  <c r="AG535" i="1" s="1"/>
  <c r="AH535" i="1" s="1"/>
  <c r="AF472" i="1"/>
  <c r="AG472" i="1" s="1"/>
  <c r="AH472" i="1" s="1"/>
  <c r="AF840" i="1"/>
  <c r="AG840" i="1"/>
  <c r="AH840" i="1" s="1"/>
  <c r="AF828" i="1"/>
  <c r="AG828" i="1" s="1"/>
  <c r="AH828" i="1" s="1"/>
  <c r="AF949" i="1"/>
  <c r="AG949" i="1"/>
  <c r="AH949" i="1" s="1"/>
  <c r="AF365" i="1"/>
  <c r="AG365" i="1" s="1"/>
  <c r="AH365" i="1" s="1"/>
  <c r="AF211" i="1"/>
  <c r="AG211" i="1"/>
  <c r="AH211" i="1" s="1"/>
  <c r="AF336" i="1"/>
  <c r="AG336" i="1" s="1"/>
  <c r="AH336" i="1" s="1"/>
  <c r="AF58" i="1"/>
  <c r="AG58" i="1"/>
  <c r="AH58" i="1" s="1"/>
  <c r="AF394" i="1"/>
  <c r="AG394" i="1" s="1"/>
  <c r="AH394" i="1" s="1"/>
  <c r="AF951" i="1"/>
  <c r="AG951" i="1"/>
  <c r="AH951" i="1" s="1"/>
  <c r="AF654" i="1"/>
  <c r="AG654" i="1"/>
  <c r="AH654" i="1" s="1"/>
  <c r="U966" i="1"/>
  <c r="AC966" i="1"/>
  <c r="AD966" i="1" s="1"/>
  <c r="AF760" i="1"/>
  <c r="AG760" i="1"/>
  <c r="AH760" i="1" s="1"/>
  <c r="AF450" i="1"/>
  <c r="AG450" i="1"/>
  <c r="AH450" i="1" s="1"/>
  <c r="AC731" i="1"/>
  <c r="AD731" i="1" s="1"/>
  <c r="AB731" i="1"/>
  <c r="U731" i="1"/>
  <c r="U964" i="1"/>
  <c r="AC964" i="1"/>
  <c r="AD964" i="1" s="1"/>
  <c r="AC891" i="1"/>
  <c r="AD891" i="1" s="1"/>
  <c r="U891" i="1"/>
  <c r="AF617" i="1"/>
  <c r="AG617" i="1" s="1"/>
  <c r="AH617" i="1" s="1"/>
  <c r="AG889" i="1"/>
  <c r="AH889" i="1" s="1"/>
  <c r="AF889" i="1"/>
  <c r="AB404" i="1"/>
  <c r="U404" i="1"/>
  <c r="AC404" i="1"/>
  <c r="AD404" i="1" s="1"/>
  <c r="U729" i="1"/>
  <c r="AB729" i="1"/>
  <c r="AC729" i="1"/>
  <c r="AD729" i="1" s="1"/>
  <c r="AF982" i="1"/>
  <c r="AG982" i="1" s="1"/>
  <c r="AH982" i="1" s="1"/>
  <c r="AF864" i="1"/>
  <c r="AG864" i="1" s="1"/>
  <c r="AH864" i="1" s="1"/>
  <c r="AF331" i="1"/>
  <c r="AG331" i="1"/>
  <c r="AH331" i="1" s="1"/>
  <c r="AF925" i="1"/>
  <c r="AG925" i="1"/>
  <c r="AH925" i="1" s="1"/>
  <c r="AF233" i="1"/>
  <c r="AG233" i="1" s="1"/>
  <c r="AH233" i="1" s="1"/>
  <c r="AC452" i="1"/>
  <c r="AD452" i="1" s="1"/>
  <c r="U452" i="1"/>
  <c r="AB452" i="1"/>
  <c r="AB677" i="1"/>
  <c r="AC677" i="1"/>
  <c r="AD677" i="1" s="1"/>
  <c r="U677" i="1"/>
  <c r="AF722" i="1"/>
  <c r="AG722" i="1" s="1"/>
  <c r="AH722" i="1" s="1"/>
  <c r="AF665" i="1"/>
  <c r="AG665" i="1" s="1"/>
  <c r="AH665" i="1" s="1"/>
  <c r="U280" i="1"/>
  <c r="AB280" i="1"/>
  <c r="AC280" i="1"/>
  <c r="AD280" i="1" s="1"/>
  <c r="AF652" i="1"/>
  <c r="AG652" i="1"/>
  <c r="AH652" i="1" s="1"/>
  <c r="AC906" i="1"/>
  <c r="AD906" i="1" s="1"/>
  <c r="U906" i="1"/>
  <c r="AB906" i="1"/>
  <c r="AF759" i="1"/>
  <c r="AG759" i="1" s="1"/>
  <c r="AH759" i="1" s="1"/>
  <c r="AF579" i="1"/>
  <c r="AG579" i="1"/>
  <c r="AH579" i="1" s="1"/>
  <c r="AF829" i="1"/>
  <c r="AG829" i="1" s="1"/>
  <c r="AH829" i="1" s="1"/>
  <c r="AB416" i="1"/>
  <c r="AC416" i="1"/>
  <c r="AD416" i="1" s="1"/>
  <c r="U416" i="1"/>
  <c r="AC551" i="1"/>
  <c r="AD551" i="1" s="1"/>
  <c r="U551" i="1"/>
  <c r="AB551" i="1"/>
  <c r="U623" i="1"/>
  <c r="AB623" i="1"/>
  <c r="AC623" i="1"/>
  <c r="AD623" i="1" s="1"/>
  <c r="U568" i="1"/>
  <c r="AC568" i="1"/>
  <c r="AD568" i="1" s="1"/>
  <c r="AF590" i="1"/>
  <c r="AG590" i="1"/>
  <c r="AH590" i="1" s="1"/>
  <c r="AC987" i="1"/>
  <c r="AD987" i="1" s="1"/>
  <c r="U987" i="1"/>
  <c r="AB987" i="1"/>
  <c r="AF971" i="1"/>
  <c r="AG971" i="1" s="1"/>
  <c r="AH971" i="1" s="1"/>
  <c r="U900" i="1"/>
  <c r="AC900" i="1"/>
  <c r="AD900" i="1" s="1"/>
  <c r="AF839" i="1"/>
  <c r="AG839" i="1"/>
  <c r="AH839" i="1" s="1"/>
  <c r="U977" i="1"/>
  <c r="AC977" i="1"/>
  <c r="AD977" i="1" s="1"/>
  <c r="AF872" i="1"/>
  <c r="AG872" i="1" s="1"/>
  <c r="AH872" i="1" s="1"/>
  <c r="AF703" i="1"/>
  <c r="AG703" i="1"/>
  <c r="AH703" i="1" s="1"/>
  <c r="AF822" i="1"/>
  <c r="AG822" i="1"/>
  <c r="AH822" i="1" s="1"/>
  <c r="AF893" i="1"/>
  <c r="AG893" i="1" s="1"/>
  <c r="AH893" i="1" s="1"/>
  <c r="AF688" i="1"/>
  <c r="AG688" i="1" s="1"/>
  <c r="AH688" i="1" s="1"/>
  <c r="AF362" i="1"/>
  <c r="AG362" i="1"/>
  <c r="AH362" i="1" s="1"/>
  <c r="AB965" i="1"/>
  <c r="U965" i="1"/>
  <c r="AC965" i="1"/>
  <c r="AD965" i="1" s="1"/>
  <c r="AF249" i="1"/>
  <c r="AG249" i="1"/>
  <c r="AH249" i="1" s="1"/>
  <c r="AF825" i="1"/>
  <c r="AG825" i="1"/>
  <c r="AH825" i="1" s="1"/>
  <c r="AF912" i="1"/>
  <c r="AG912" i="1"/>
  <c r="AH912" i="1" s="1"/>
  <c r="AF216" i="1"/>
  <c r="AG216" i="1" s="1"/>
  <c r="AH216" i="1" s="1"/>
  <c r="AF402" i="1"/>
  <c r="AG402" i="1"/>
  <c r="AH402" i="1" s="1"/>
  <c r="AF511" i="1"/>
  <c r="AG511" i="1" s="1"/>
  <c r="AH511" i="1" s="1"/>
  <c r="AF473" i="1"/>
  <c r="AG473" i="1"/>
  <c r="AH473" i="1" s="1"/>
  <c r="AF478" i="1"/>
  <c r="AG478" i="1"/>
  <c r="AH478" i="1" s="1"/>
  <c r="AF341" i="1"/>
  <c r="AG341" i="1" s="1"/>
  <c r="AH341" i="1" s="1"/>
  <c r="AF991" i="1"/>
  <c r="AG991" i="1" s="1"/>
  <c r="AH991" i="1" s="1"/>
  <c r="AF777" i="1"/>
  <c r="AG777" i="1" s="1"/>
  <c r="AH777" i="1" s="1"/>
  <c r="AF242" i="1"/>
  <c r="AG242" i="1" s="1"/>
  <c r="AH242" i="1" s="1"/>
  <c r="AF586" i="1"/>
  <c r="AG586" i="1"/>
  <c r="AH586" i="1" s="1"/>
  <c r="AF420" i="1"/>
  <c r="AG420" i="1"/>
  <c r="AH420" i="1" s="1"/>
  <c r="AF75" i="1"/>
  <c r="AG75" i="1"/>
  <c r="AH75" i="1" s="1"/>
  <c r="AF260" i="1"/>
  <c r="AG260" i="1" s="1"/>
  <c r="AH260" i="1" s="1"/>
  <c r="AF271" i="1"/>
  <c r="AG271" i="1"/>
  <c r="AH271" i="1" s="1"/>
  <c r="AF307" i="1"/>
  <c r="AG307" i="1" s="1"/>
  <c r="AH307" i="1" s="1"/>
  <c r="AF448" i="1"/>
  <c r="AG448" i="1" s="1"/>
  <c r="AH448" i="1" s="1"/>
  <c r="AF895" i="1" l="1"/>
  <c r="AG895" i="1"/>
  <c r="AH895" i="1" s="1"/>
  <c r="AF975" i="1"/>
  <c r="AG975" i="1" s="1"/>
  <c r="AH975" i="1" s="1"/>
  <c r="AF651" i="1"/>
  <c r="AG651" i="1" s="1"/>
  <c r="AH651" i="1" s="1"/>
  <c r="AF977" i="1"/>
  <c r="AG977" i="1" s="1"/>
  <c r="AH977" i="1" s="1"/>
  <c r="AF906" i="1"/>
  <c r="AG906" i="1"/>
  <c r="AH906" i="1" s="1"/>
  <c r="AF976" i="1"/>
  <c r="AG976" i="1"/>
  <c r="AH976" i="1" s="1"/>
  <c r="AF435" i="1"/>
  <c r="AG435" i="1" s="1"/>
  <c r="AH435" i="1" s="1"/>
  <c r="AF659" i="1"/>
  <c r="AG659" i="1" s="1"/>
  <c r="AH659" i="1" s="1"/>
  <c r="AF623" i="1"/>
  <c r="AG623" i="1"/>
  <c r="AH623" i="1" s="1"/>
  <c r="AF965" i="1"/>
  <c r="AG965" i="1"/>
  <c r="AH965" i="1" s="1"/>
  <c r="AF731" i="1"/>
  <c r="AG731" i="1"/>
  <c r="AH731" i="1" s="1"/>
  <c r="AF677" i="1"/>
  <c r="AG677" i="1" s="1"/>
  <c r="AH677" i="1" s="1"/>
  <c r="AF900" i="1"/>
  <c r="AG900" i="1" s="1"/>
  <c r="AH900" i="1" s="1"/>
  <c r="AF551" i="1"/>
  <c r="AG551" i="1"/>
  <c r="AH551" i="1" s="1"/>
  <c r="AF941" i="1"/>
  <c r="AG941" i="1"/>
  <c r="AH941" i="1" s="1"/>
  <c r="AG999" i="1"/>
  <c r="AH999" i="1" s="1"/>
  <c r="AF999" i="1"/>
  <c r="AF562" i="1"/>
  <c r="AG562" i="1"/>
  <c r="AH562" i="1" s="1"/>
  <c r="AF452" i="1"/>
  <c r="AG452" i="1"/>
  <c r="AH452" i="1" s="1"/>
  <c r="AF700" i="1"/>
  <c r="AG700" i="1"/>
  <c r="AH700" i="1" s="1"/>
  <c r="AF987" i="1"/>
  <c r="AG987" i="1" s="1"/>
  <c r="AH987" i="1" s="1"/>
  <c r="AF729" i="1"/>
  <c r="AG729" i="1"/>
  <c r="AH729" i="1" s="1"/>
  <c r="AF990" i="1"/>
  <c r="AG990" i="1"/>
  <c r="AH990" i="1" s="1"/>
  <c r="AF891" i="1"/>
  <c r="AG891" i="1" s="1"/>
  <c r="AH891" i="1" s="1"/>
  <c r="AF1000" i="1"/>
  <c r="AG1000" i="1" s="1"/>
  <c r="AH1000" i="1" s="1"/>
  <c r="AF973" i="1"/>
  <c r="AG973" i="1"/>
  <c r="AH973" i="1" s="1"/>
  <c r="AF966" i="1"/>
  <c r="AG966" i="1"/>
  <c r="AH966" i="1" s="1"/>
  <c r="AF239" i="1"/>
  <c r="AG239" i="1"/>
  <c r="AH239" i="1" s="1"/>
  <c r="AG940" i="1"/>
  <c r="AH940" i="1" s="1"/>
  <c r="AF940" i="1"/>
  <c r="AF368" i="1"/>
  <c r="AG368" i="1"/>
  <c r="AH368" i="1" s="1"/>
  <c r="AF194" i="1"/>
  <c r="AG194" i="1" s="1"/>
  <c r="AH194" i="1" s="1"/>
  <c r="AF280" i="1"/>
  <c r="AG280" i="1"/>
  <c r="AH280" i="1" s="1"/>
  <c r="AF660" i="1"/>
  <c r="AG660" i="1" s="1"/>
  <c r="AH660" i="1" s="1"/>
  <c r="AF568" i="1"/>
  <c r="AG568" i="1"/>
  <c r="AH568" i="1" s="1"/>
  <c r="AF404" i="1"/>
  <c r="AG404" i="1" s="1"/>
  <c r="AH404" i="1" s="1"/>
  <c r="AF416" i="1"/>
  <c r="AG416" i="1" s="1"/>
  <c r="AH416" i="1" s="1"/>
  <c r="AG964" i="1"/>
  <c r="AH964" i="1" s="1"/>
  <c r="AF964" i="1"/>
  <c r="AF958" i="1"/>
  <c r="AG958" i="1"/>
  <c r="AH958" i="1" s="1"/>
  <c r="AF422" i="1"/>
  <c r="AG422" i="1"/>
  <c r="AH422" i="1" s="1"/>
  <c r="AF931" i="1"/>
  <c r="AG931" i="1"/>
  <c r="AH931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<sst xmlns="http://schemas.openxmlformats.org/spreadsheetml/2006/main" count="126" uniqueCount="105">
  <si>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</si>
  <si>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</si>
  <si>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</si>
  <si>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</si>
  <si>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</si>
  <si>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</si>
  <si>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</si>
  <si>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</si>
  <si>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</si>
  <si>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</si>
  <si>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</si>
  <si>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</si>
  <si>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</si>
  <si>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</si>
  <si>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</si>
  <si>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</si>
  <si>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</si>
  <si>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</si>
  <si>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</si>
  <si>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</si>
  <si>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</si>
  <si>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</si>
  <si>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</si>
  <si>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</si>
  <si>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</si>
  <si>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</si>
  <si>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</si>
  <si>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</si>
  <si>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</si>
  <si>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</si>
  <si>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</si>
  <si>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</si>
  <si>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</si>
  <si>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</si>
  <si>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</si>
  <si>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</si>
  <si>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</si>
  <si>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</si>
  <si>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</si>
  <si>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</si>
  <si>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</si>
  <si>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</si>
  <si>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</si>
  <si>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</si>
  <si>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</si>
  <si>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</si>
  <si>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</si>
  <si>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</si>
  <si>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</si>
  <si>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</si>
  <si>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</si>
  <si>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</si>
  <si>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</si>
  <si>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</si>
  <si>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</si>
  <si>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</si>
  <si>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</si>
  <si>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</si>
  <si>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</si>
  <si>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</si>
  <si>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</si>
  <si>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</si>
  <si>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</si>
  <si>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</si>
  <si>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</si>
  <si>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</si>
  <si>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</si>
  <si>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</si>
  <si>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</si>
  <si>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</si>
  <si>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</si>
  <si>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</si>
  <si>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</si>
  <si>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</si>
  <si>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</si>
  <si>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</si>
  <si>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</si>
  <si>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</si>
  <si>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</si>
  <si>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</si>
  <si>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</si>
  <si>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</si>
  <si>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</si>
  <si>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</si>
  <si>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</si>
  <si>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</si>
  <si>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</si>
  <si>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</si>
  <si>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</si>
  <si>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</si>
  <si>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</si>
  <si>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</si>
  <si>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</si>
  <si>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</si>
  <si>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</si>
  <si>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</si>
  <si>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</si>
  <si>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</si>
  <si>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</si>
  <si>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</si>
  <si>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</si>
  <si>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</si>
  <si>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</si>
  <si>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data\100428\fr105912.bin</t>
  </si>
  <si>
    <t>測定日：2010/04/28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</si>
</sst>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3.6</c:v>
                </c:pt>
                <c:pt idx="65">
                  <c:v>3.6</c:v>
                </c:pt>
                <c:pt idx="66">
                  <c:v>3.6</c:v>
                </c:pt>
                <c:pt idx="67">
                  <c:v>3.6</c:v>
                </c:pt>
                <c:pt idx="68">
                  <c:v>3.6</c:v>
                </c:pt>
                <c:pt idx="69">
                  <c:v>3.6</c:v>
                </c:pt>
                <c:pt idx="70">
                  <c:v>3.6</c:v>
                </c:pt>
                <c:pt idx="71">
                  <c:v>3.6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4.5</c:v>
                </c:pt>
                <c:pt idx="76">
                  <c:v>4.5</c:v>
                </c:pt>
                <c:pt idx="77">
                  <c:v>4.5</c:v>
                </c:pt>
                <c:pt idx="78">
                  <c:v>5.4</c:v>
                </c:pt>
                <c:pt idx="79">
                  <c:v>5.4</c:v>
                </c:pt>
                <c:pt idx="80">
                  <c:v>5.4</c:v>
                </c:pt>
                <c:pt idx="81">
                  <c:v>6.3</c:v>
                </c:pt>
                <c:pt idx="82">
                  <c:v>6.3</c:v>
                </c:pt>
                <c:pt idx="83">
                  <c:v>7.2</c:v>
                </c:pt>
                <c:pt idx="84">
                  <c:v>7.2</c:v>
                </c:pt>
                <c:pt idx="85">
                  <c:v>8.1</c:v>
                </c:pt>
                <c:pt idx="86">
                  <c:v>8.1</c:v>
                </c:pt>
                <c:pt idx="87">
                  <c:v>9.1</c:v>
                </c:pt>
                <c:pt idx="88">
                  <c:v>9.1</c:v>
                </c:pt>
                <c:pt idx="89">
                  <c:v>10</c:v>
                </c:pt>
                <c:pt idx="90">
                  <c:v>10.9</c:v>
                </c:pt>
                <c:pt idx="91">
                  <c:v>10.9</c:v>
                </c:pt>
                <c:pt idx="92">
                  <c:v>11.8</c:v>
                </c:pt>
                <c:pt idx="93">
                  <c:v>12.7</c:v>
                </c:pt>
                <c:pt idx="94">
                  <c:v>13.6</c:v>
                </c:pt>
                <c:pt idx="95">
                  <c:v>15.4</c:v>
                </c:pt>
                <c:pt idx="96">
                  <c:v>15.4</c:v>
                </c:pt>
                <c:pt idx="97">
                  <c:v>17.2</c:v>
                </c:pt>
                <c:pt idx="98">
                  <c:v>17.2</c:v>
                </c:pt>
                <c:pt idx="99">
                  <c:v>19</c:v>
                </c:pt>
                <c:pt idx="100">
                  <c:v>19.899999999999999</c:v>
                </c:pt>
                <c:pt idx="101">
                  <c:v>21.7</c:v>
                </c:pt>
                <c:pt idx="102">
                  <c:v>23.5</c:v>
                </c:pt>
                <c:pt idx="103">
                  <c:v>25.3</c:v>
                </c:pt>
                <c:pt idx="104">
                  <c:v>28.1</c:v>
                </c:pt>
                <c:pt idx="105">
                  <c:v>29.9</c:v>
                </c:pt>
                <c:pt idx="106">
                  <c:v>31.7</c:v>
                </c:pt>
                <c:pt idx="107">
                  <c:v>35.299999999999997</c:v>
                </c:pt>
                <c:pt idx="108">
                  <c:v>36.200000000000003</c:v>
                </c:pt>
                <c:pt idx="109">
                  <c:v>41.6</c:v>
                </c:pt>
                <c:pt idx="110">
                  <c:v>42.5</c:v>
                </c:pt>
                <c:pt idx="111">
                  <c:v>47.1</c:v>
                </c:pt>
                <c:pt idx="112">
                  <c:v>48.9</c:v>
                </c:pt>
                <c:pt idx="113">
                  <c:v>54.3</c:v>
                </c:pt>
                <c:pt idx="114">
                  <c:v>54.3</c:v>
                </c:pt>
                <c:pt idx="115">
                  <c:v>62.5</c:v>
                </c:pt>
                <c:pt idx="116">
                  <c:v>66.099999999999994</c:v>
                </c:pt>
                <c:pt idx="117">
                  <c:v>72.400000000000006</c:v>
                </c:pt>
                <c:pt idx="118">
                  <c:v>76</c:v>
                </c:pt>
                <c:pt idx="119">
                  <c:v>83.3</c:v>
                </c:pt>
                <c:pt idx="120">
                  <c:v>86.9</c:v>
                </c:pt>
                <c:pt idx="121">
                  <c:v>91.4</c:v>
                </c:pt>
                <c:pt idx="122">
                  <c:v>104.1</c:v>
                </c:pt>
                <c:pt idx="123">
                  <c:v>110.4</c:v>
                </c:pt>
                <c:pt idx="124">
                  <c:v>119.5</c:v>
                </c:pt>
                <c:pt idx="125">
                  <c:v>133.1</c:v>
                </c:pt>
                <c:pt idx="126">
                  <c:v>138.5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5A-0C40-BF75-C9786250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08400"/>
        <c:axId val="1"/>
      </c:scatterChart>
      <c:valAx>
        <c:axId val="199930840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93084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4.4655120139991074E-2</c:v>
                </c:pt>
                <c:pt idx="18">
                  <c:v>3.7204857202458454E-2</c:v>
                </c:pt>
                <c:pt idx="19">
                  <c:v>0</c:v>
                </c:pt>
                <c:pt idx="20">
                  <c:v>4.7183651894546402E-2</c:v>
                </c:pt>
                <c:pt idx="21">
                  <c:v>4.87854389303055E-2</c:v>
                </c:pt>
                <c:pt idx="22">
                  <c:v>4.7019523191777664E-2</c:v>
                </c:pt>
                <c:pt idx="23">
                  <c:v>5.7236487260083957E-2</c:v>
                </c:pt>
                <c:pt idx="24">
                  <c:v>0</c:v>
                </c:pt>
                <c:pt idx="25">
                  <c:v>5.6414000729895747E-2</c:v>
                </c:pt>
                <c:pt idx="26">
                  <c:v>6.5045983886867151E-2</c:v>
                </c:pt>
                <c:pt idx="27">
                  <c:v>6.6040852375861533E-2</c:v>
                </c:pt>
                <c:pt idx="28">
                  <c:v>8.1928123196524691E-2</c:v>
                </c:pt>
                <c:pt idx="29">
                  <c:v>8.8726414721830169E-2</c:v>
                </c:pt>
                <c:pt idx="30">
                  <c:v>6.6930129141290845E-2</c:v>
                </c:pt>
                <c:pt idx="31">
                  <c:v>7.7585283594118828E-2</c:v>
                </c:pt>
                <c:pt idx="32">
                  <c:v>6.6227220335199427E-2</c:v>
                </c:pt>
                <c:pt idx="33">
                  <c:v>5.4798730410618751E-2</c:v>
                </c:pt>
                <c:pt idx="34">
                  <c:v>5.1280073956150793E-2</c:v>
                </c:pt>
                <c:pt idx="35">
                  <c:v>5.5313363292191046E-2</c:v>
                </c:pt>
                <c:pt idx="36">
                  <c:v>5.9788665042228802E-2</c:v>
                </c:pt>
                <c:pt idx="37">
                  <c:v>5.7197639900886284E-2</c:v>
                </c:pt>
                <c:pt idx="38">
                  <c:v>4.6975480327945671E-2</c:v>
                </c:pt>
                <c:pt idx="39">
                  <c:v>4.5991924364203129E-2</c:v>
                </c:pt>
                <c:pt idx="40">
                  <c:v>3.1627782177109383E-2</c:v>
                </c:pt>
                <c:pt idx="41">
                  <c:v>6.1383739656327992E-2</c:v>
                </c:pt>
                <c:pt idx="42">
                  <c:v>4.5190450794853496E-2</c:v>
                </c:pt>
                <c:pt idx="43">
                  <c:v>4.7857179488392174E-2</c:v>
                </c:pt>
                <c:pt idx="44">
                  <c:v>4.5245954946678518E-2</c:v>
                </c:pt>
                <c:pt idx="45">
                  <c:v>4.8753353106018228E-2</c:v>
                </c:pt>
                <c:pt idx="46">
                  <c:v>4.9861878658633091E-2</c:v>
                </c:pt>
                <c:pt idx="47">
                  <c:v>5.8926095107543826E-2</c:v>
                </c:pt>
                <c:pt idx="48">
                  <c:v>5.8050062387321598E-2</c:v>
                </c:pt>
                <c:pt idx="49">
                  <c:v>4.9488758326027622E-2</c:v>
                </c:pt>
                <c:pt idx="50">
                  <c:v>0</c:v>
                </c:pt>
                <c:pt idx="51">
                  <c:v>5.7593529630664282E-2</c:v>
                </c:pt>
                <c:pt idx="52">
                  <c:v>4.4547341326926775E-2</c:v>
                </c:pt>
                <c:pt idx="53">
                  <c:v>5.3685214252376143E-2</c:v>
                </c:pt>
                <c:pt idx="54">
                  <c:v>4.7410302210012308E-2</c:v>
                </c:pt>
                <c:pt idx="55">
                  <c:v>5.219723685244463E-2</c:v>
                </c:pt>
                <c:pt idx="56">
                  <c:v>4.9639967721022644E-2</c:v>
                </c:pt>
                <c:pt idx="57">
                  <c:v>6.7452071174147921E-2</c:v>
                </c:pt>
                <c:pt idx="58">
                  <c:v>6.0830482390327477E-2</c:v>
                </c:pt>
                <c:pt idx="59">
                  <c:v>6.9539606140065394E-2</c:v>
                </c:pt>
                <c:pt idx="60">
                  <c:v>7.737003306052033E-2</c:v>
                </c:pt>
                <c:pt idx="61">
                  <c:v>9.957603712968463E-2</c:v>
                </c:pt>
                <c:pt idx="62">
                  <c:v>8.4579884811253586E-2</c:v>
                </c:pt>
                <c:pt idx="63">
                  <c:v>0.10686033423920882</c:v>
                </c:pt>
                <c:pt idx="64">
                  <c:v>9.3254975291832035E-2</c:v>
                </c:pt>
                <c:pt idx="65">
                  <c:v>0.10011401944807799</c:v>
                </c:pt>
                <c:pt idx="66">
                  <c:v>9.0899644663896689E-2</c:v>
                </c:pt>
                <c:pt idx="67">
                  <c:v>9.0742496839560052E-2</c:v>
                </c:pt>
                <c:pt idx="68">
                  <c:v>0.10417289082872994</c:v>
                </c:pt>
                <c:pt idx="69">
                  <c:v>0.10738734952296726</c:v>
                </c:pt>
                <c:pt idx="70">
                  <c:v>0.12295690843360216</c:v>
                </c:pt>
                <c:pt idx="71">
                  <c:v>0.11285169125818098</c:v>
                </c:pt>
                <c:pt idx="72">
                  <c:v>0.16136771415508527</c:v>
                </c:pt>
                <c:pt idx="73">
                  <c:v>0.1622855684788406</c:v>
                </c:pt>
                <c:pt idx="74">
                  <c:v>0.1644848688983416</c:v>
                </c:pt>
                <c:pt idx="75">
                  <c:v>0.18037560699429522</c:v>
                </c:pt>
                <c:pt idx="76">
                  <c:v>0.20219621960524867</c:v>
                </c:pt>
                <c:pt idx="77">
                  <c:v>0.20245249015344613</c:v>
                </c:pt>
                <c:pt idx="78">
                  <c:v>0.24914272924317524</c:v>
                </c:pt>
                <c:pt idx="79">
                  <c:v>0.24882669937660506</c:v>
                </c:pt>
                <c:pt idx="80">
                  <c:v>0.25315341535440472</c:v>
                </c:pt>
                <c:pt idx="81">
                  <c:v>0.30889455108563862</c:v>
                </c:pt>
                <c:pt idx="82">
                  <c:v>0.2968646767173776</c:v>
                </c:pt>
                <c:pt idx="83">
                  <c:v>0.3489460927827755</c:v>
                </c:pt>
                <c:pt idx="84">
                  <c:v>0.37382687008086363</c:v>
                </c:pt>
                <c:pt idx="85">
                  <c:v>0.42180620963642268</c:v>
                </c:pt>
                <c:pt idx="86">
                  <c:v>0.37440363125318116</c:v>
                </c:pt>
                <c:pt idx="87">
                  <c:v>0.41623630567140413</c:v>
                </c:pt>
                <c:pt idx="88">
                  <c:v>0.45077822279057339</c:v>
                </c:pt>
                <c:pt idx="89">
                  <c:v>0.44074260068219273</c:v>
                </c:pt>
                <c:pt idx="90">
                  <c:v>0.52437655628890967</c:v>
                </c:pt>
                <c:pt idx="91">
                  <c:v>0.50895305021639348</c:v>
                </c:pt>
                <c:pt idx="92">
                  <c:v>0.5372686063600377</c:v>
                </c:pt>
                <c:pt idx="93">
                  <c:v>0.55199484681029953</c:v>
                </c:pt>
                <c:pt idx="94">
                  <c:v>0.60450527655215325</c:v>
                </c:pt>
                <c:pt idx="95">
                  <c:v>0.7126368046343764</c:v>
                </c:pt>
                <c:pt idx="96">
                  <c:v>0.70482190848672266</c:v>
                </c:pt>
                <c:pt idx="97">
                  <c:v>0.71443892006272536</c:v>
                </c:pt>
                <c:pt idx="98">
                  <c:v>0.74237581673637898</c:v>
                </c:pt>
                <c:pt idx="99">
                  <c:v>0.83489350363384229</c:v>
                </c:pt>
                <c:pt idx="100">
                  <c:v>0.90992791785092675</c:v>
                </c:pt>
                <c:pt idx="101">
                  <c:v>0.99295076858053366</c:v>
                </c:pt>
                <c:pt idx="102">
                  <c:v>1.0355244215085659</c:v>
                </c:pt>
                <c:pt idx="103">
                  <c:v>1.1059074895610237</c:v>
                </c:pt>
                <c:pt idx="104">
                  <c:v>1.1555449771752988</c:v>
                </c:pt>
                <c:pt idx="105">
                  <c:v>1.3363208361249297</c:v>
                </c:pt>
                <c:pt idx="106">
                  <c:v>1.390225275987834</c:v>
                </c:pt>
                <c:pt idx="107">
                  <c:v>1.4276062476178744</c:v>
                </c:pt>
                <c:pt idx="108">
                  <c:v>1.500489794653729</c:v>
                </c:pt>
                <c:pt idx="109">
                  <c:v>1.7990310982224653</c:v>
                </c:pt>
                <c:pt idx="110">
                  <c:v>1.6053230489459906</c:v>
                </c:pt>
                <c:pt idx="111">
                  <c:v>1.7660307793389223</c:v>
                </c:pt>
                <c:pt idx="112">
                  <c:v>1.8499552339623742</c:v>
                </c:pt>
                <c:pt idx="113">
                  <c:v>2.0742637930205077</c:v>
                </c:pt>
                <c:pt idx="114">
                  <c:v>1.9824582108875355</c:v>
                </c:pt>
                <c:pt idx="115">
                  <c:v>2.511722693604721</c:v>
                </c:pt>
                <c:pt idx="116">
                  <c:v>2.309044379186143</c:v>
                </c:pt>
                <c:pt idx="117">
                  <c:v>2.6216077509034634</c:v>
                </c:pt>
                <c:pt idx="118">
                  <c:v>2.5864135765954579</c:v>
                </c:pt>
                <c:pt idx="119">
                  <c:v>2.7072571820007587</c:v>
                </c:pt>
                <c:pt idx="120">
                  <c:v>2.6150232998987546</c:v>
                </c:pt>
                <c:pt idx="121">
                  <c:v>3.0419958176487434</c:v>
                </c:pt>
                <c:pt idx="122">
                  <c:v>3.1363175729729806</c:v>
                </c:pt>
                <c:pt idx="123">
                  <c:v>4.1011829617348337</c:v>
                </c:pt>
                <c:pt idx="124">
                  <c:v>3.1496704749336222</c:v>
                </c:pt>
                <c:pt idx="125">
                  <c:v>3.4493948439809676</c:v>
                </c:pt>
                <c:pt idx="126">
                  <c:v>3.6804022543181834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C5-614D-A06B-21AEBDB1A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609184"/>
        <c:axId val="1"/>
      </c:scatterChart>
      <c:valAx>
        <c:axId val="199960918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96091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0</c:v>
                </c:pt>
                <c:pt idx="18">
                  <c:v>0</c:v>
                </c:pt>
                <c:pt idx="19">
                  <c:v>-999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-999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-999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CF-2349-9929-102EB91FE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642176"/>
        <c:axId val="1"/>
      </c:scatterChart>
      <c:valAx>
        <c:axId val="189464217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46421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0.71956699999999996</c:v>
                </c:pt>
                <c:pt idx="1">
                  <c:v>0.59309900000000004</c:v>
                </c:pt>
                <c:pt idx="2">
                  <c:v>0.62358499999999994</c:v>
                </c:pt>
                <c:pt idx="3">
                  <c:v>0.722248</c:v>
                </c:pt>
                <c:pt idx="4">
                  <c:v>0.69554700000000003</c:v>
                </c:pt>
                <c:pt idx="5">
                  <c:v>0.61141500000000004</c:v>
                </c:pt>
                <c:pt idx="6">
                  <c:v>0.64835399999999999</c:v>
                </c:pt>
                <c:pt idx="7">
                  <c:v>0.61736500000000005</c:v>
                </c:pt>
                <c:pt idx="8">
                  <c:v>0.74754799999999999</c:v>
                </c:pt>
                <c:pt idx="9">
                  <c:v>0.68239099999999997</c:v>
                </c:pt>
                <c:pt idx="10">
                  <c:v>0.70751399999999998</c:v>
                </c:pt>
                <c:pt idx="11">
                  <c:v>0.55122400000000005</c:v>
                </c:pt>
                <c:pt idx="12">
                  <c:v>0.75824899999999995</c:v>
                </c:pt>
                <c:pt idx="13">
                  <c:v>0.79035200000000005</c:v>
                </c:pt>
                <c:pt idx="14">
                  <c:v>0.71457899999999996</c:v>
                </c:pt>
                <c:pt idx="15">
                  <c:v>0.82969300000000001</c:v>
                </c:pt>
                <c:pt idx="16">
                  <c:v>0.74318700000000004</c:v>
                </c:pt>
                <c:pt idx="17">
                  <c:v>0.856267</c:v>
                </c:pt>
                <c:pt idx="18">
                  <c:v>0.81435000000000002</c:v>
                </c:pt>
                <c:pt idx="19">
                  <c:v>0.78226300000000004</c:v>
                </c:pt>
                <c:pt idx="20">
                  <c:v>0.82083899999999999</c:v>
                </c:pt>
                <c:pt idx="21">
                  <c:v>0.89432400000000001</c:v>
                </c:pt>
                <c:pt idx="22">
                  <c:v>0.84952499999999997</c:v>
                </c:pt>
                <c:pt idx="23">
                  <c:v>0.92165200000000003</c:v>
                </c:pt>
                <c:pt idx="24">
                  <c:v>0.78803100000000004</c:v>
                </c:pt>
                <c:pt idx="25">
                  <c:v>0.87864399999999998</c:v>
                </c:pt>
                <c:pt idx="26">
                  <c:v>0.93461399999999994</c:v>
                </c:pt>
                <c:pt idx="27">
                  <c:v>0.91041000000000005</c:v>
                </c:pt>
                <c:pt idx="28">
                  <c:v>0.93447599999999997</c:v>
                </c:pt>
                <c:pt idx="29">
                  <c:v>0.95003000000000004</c:v>
                </c:pt>
                <c:pt idx="30">
                  <c:v>0.89694700000000005</c:v>
                </c:pt>
                <c:pt idx="31">
                  <c:v>0.90287600000000001</c:v>
                </c:pt>
                <c:pt idx="32">
                  <c:v>0.89696399999999998</c:v>
                </c:pt>
                <c:pt idx="33">
                  <c:v>0.86848199999999998</c:v>
                </c:pt>
                <c:pt idx="34">
                  <c:v>0.89181900000000003</c:v>
                </c:pt>
                <c:pt idx="35">
                  <c:v>0.85216599999999998</c:v>
                </c:pt>
                <c:pt idx="36">
                  <c:v>0.83669400000000005</c:v>
                </c:pt>
                <c:pt idx="37">
                  <c:v>0.859823</c:v>
                </c:pt>
                <c:pt idx="38">
                  <c:v>0.805558</c:v>
                </c:pt>
                <c:pt idx="39">
                  <c:v>0.89447100000000002</c:v>
                </c:pt>
                <c:pt idx="40">
                  <c:v>0.887347</c:v>
                </c:pt>
                <c:pt idx="41">
                  <c:v>0.83711400000000002</c:v>
                </c:pt>
                <c:pt idx="42">
                  <c:v>0.81103000000000003</c:v>
                </c:pt>
                <c:pt idx="43">
                  <c:v>0.87838799999999995</c:v>
                </c:pt>
                <c:pt idx="44">
                  <c:v>0.85723300000000002</c:v>
                </c:pt>
                <c:pt idx="45">
                  <c:v>0.87437699999999996</c:v>
                </c:pt>
                <c:pt idx="46">
                  <c:v>0.80524899999999999</c:v>
                </c:pt>
                <c:pt idx="47">
                  <c:v>0.82799400000000001</c:v>
                </c:pt>
                <c:pt idx="48">
                  <c:v>0.89059699999999997</c:v>
                </c:pt>
                <c:pt idx="49">
                  <c:v>0.84812699999999996</c:v>
                </c:pt>
                <c:pt idx="50">
                  <c:v>0.75526700000000002</c:v>
                </c:pt>
                <c:pt idx="51">
                  <c:v>0.80171599999999998</c:v>
                </c:pt>
                <c:pt idx="52">
                  <c:v>0.80345900000000003</c:v>
                </c:pt>
                <c:pt idx="53">
                  <c:v>0.88386399999999998</c:v>
                </c:pt>
                <c:pt idx="54">
                  <c:v>0.83820499999999998</c:v>
                </c:pt>
                <c:pt idx="55">
                  <c:v>0.90143399999999996</c:v>
                </c:pt>
                <c:pt idx="56">
                  <c:v>0.850549</c:v>
                </c:pt>
                <c:pt idx="57">
                  <c:v>0.89910299999999999</c:v>
                </c:pt>
                <c:pt idx="58">
                  <c:v>0.90007099999999995</c:v>
                </c:pt>
                <c:pt idx="59">
                  <c:v>0.91210100000000005</c:v>
                </c:pt>
                <c:pt idx="60">
                  <c:v>0.91129599999999999</c:v>
                </c:pt>
                <c:pt idx="61">
                  <c:v>0.91072900000000001</c:v>
                </c:pt>
                <c:pt idx="62">
                  <c:v>0.91510899999999995</c:v>
                </c:pt>
                <c:pt idx="63">
                  <c:v>0.93173600000000001</c:v>
                </c:pt>
                <c:pt idx="64">
                  <c:v>0.93091400000000002</c:v>
                </c:pt>
                <c:pt idx="65">
                  <c:v>0.93514799999999998</c:v>
                </c:pt>
                <c:pt idx="66">
                  <c:v>0.92255799999999999</c:v>
                </c:pt>
                <c:pt idx="67">
                  <c:v>0.93376599999999998</c:v>
                </c:pt>
                <c:pt idx="68">
                  <c:v>0.95108000000000004</c:v>
                </c:pt>
                <c:pt idx="69">
                  <c:v>0.96638599999999997</c:v>
                </c:pt>
                <c:pt idx="70">
                  <c:v>0.95461600000000002</c:v>
                </c:pt>
                <c:pt idx="71">
                  <c:v>0.97135000000000005</c:v>
                </c:pt>
                <c:pt idx="72">
                  <c:v>0.95614299999999997</c:v>
                </c:pt>
                <c:pt idx="73">
                  <c:v>0.96565100000000004</c:v>
                </c:pt>
                <c:pt idx="74">
                  <c:v>0.97995299999999996</c:v>
                </c:pt>
                <c:pt idx="75">
                  <c:v>0.98036199999999996</c:v>
                </c:pt>
                <c:pt idx="76">
                  <c:v>0.98535600000000001</c:v>
                </c:pt>
                <c:pt idx="77">
                  <c:v>0.98236699999999999</c:v>
                </c:pt>
                <c:pt idx="78">
                  <c:v>0.988842</c:v>
                </c:pt>
                <c:pt idx="79">
                  <c:v>0.98313499999999998</c:v>
                </c:pt>
                <c:pt idx="80">
                  <c:v>0.98591399999999996</c:v>
                </c:pt>
                <c:pt idx="81">
                  <c:v>0.98363100000000003</c:v>
                </c:pt>
                <c:pt idx="82">
                  <c:v>0.98841599999999996</c:v>
                </c:pt>
                <c:pt idx="83">
                  <c:v>0.98905399999999999</c:v>
                </c:pt>
                <c:pt idx="84">
                  <c:v>0.98718700000000004</c:v>
                </c:pt>
                <c:pt idx="85">
                  <c:v>0.977186</c:v>
                </c:pt>
                <c:pt idx="86">
                  <c:v>0.97172000000000003</c:v>
                </c:pt>
                <c:pt idx="87">
                  <c:v>0.97627399999999998</c:v>
                </c:pt>
                <c:pt idx="88">
                  <c:v>0.98685100000000003</c:v>
                </c:pt>
                <c:pt idx="89">
                  <c:v>0.97905699999999996</c:v>
                </c:pt>
                <c:pt idx="90">
                  <c:v>0.98757200000000001</c:v>
                </c:pt>
                <c:pt idx="91">
                  <c:v>0.98747499999999999</c:v>
                </c:pt>
                <c:pt idx="92">
                  <c:v>0.98178900000000002</c:v>
                </c:pt>
                <c:pt idx="93">
                  <c:v>0.98255999999999999</c:v>
                </c:pt>
                <c:pt idx="94">
                  <c:v>0.98305500000000001</c:v>
                </c:pt>
                <c:pt idx="95">
                  <c:v>0.98044699999999996</c:v>
                </c:pt>
                <c:pt idx="96">
                  <c:v>0.98629900000000004</c:v>
                </c:pt>
                <c:pt idx="97">
                  <c:v>0.98507800000000001</c:v>
                </c:pt>
                <c:pt idx="98">
                  <c:v>0.98501300000000003</c:v>
                </c:pt>
                <c:pt idx="99">
                  <c:v>0.97589899999999996</c:v>
                </c:pt>
                <c:pt idx="100">
                  <c:v>0.98836199999999996</c:v>
                </c:pt>
                <c:pt idx="101">
                  <c:v>0.97962000000000005</c:v>
                </c:pt>
                <c:pt idx="102">
                  <c:v>0.97885599999999995</c:v>
                </c:pt>
                <c:pt idx="103">
                  <c:v>0.98005799999999998</c:v>
                </c:pt>
                <c:pt idx="104">
                  <c:v>0.985097</c:v>
                </c:pt>
                <c:pt idx="105">
                  <c:v>0.98125799999999996</c:v>
                </c:pt>
                <c:pt idx="106">
                  <c:v>0.98549699999999996</c:v>
                </c:pt>
                <c:pt idx="107">
                  <c:v>0.980464</c:v>
                </c:pt>
                <c:pt idx="108">
                  <c:v>0.98004800000000003</c:v>
                </c:pt>
                <c:pt idx="109">
                  <c:v>0.98436699999999999</c:v>
                </c:pt>
                <c:pt idx="110">
                  <c:v>0.97694800000000004</c:v>
                </c:pt>
                <c:pt idx="111">
                  <c:v>0.97934699999999997</c:v>
                </c:pt>
                <c:pt idx="112">
                  <c:v>0.97623599999999999</c:v>
                </c:pt>
                <c:pt idx="113">
                  <c:v>0.98354799999999998</c:v>
                </c:pt>
                <c:pt idx="114">
                  <c:v>0.97669600000000001</c:v>
                </c:pt>
                <c:pt idx="115">
                  <c:v>0.97609599999999996</c:v>
                </c:pt>
                <c:pt idx="116">
                  <c:v>0.98206000000000004</c:v>
                </c:pt>
                <c:pt idx="117">
                  <c:v>0.97625700000000004</c:v>
                </c:pt>
                <c:pt idx="118">
                  <c:v>0.981653</c:v>
                </c:pt>
                <c:pt idx="119">
                  <c:v>0.98522100000000001</c:v>
                </c:pt>
                <c:pt idx="120">
                  <c:v>0.97488600000000003</c:v>
                </c:pt>
                <c:pt idx="121">
                  <c:v>0.97306899999999996</c:v>
                </c:pt>
                <c:pt idx="122">
                  <c:v>0.97629200000000005</c:v>
                </c:pt>
                <c:pt idx="123">
                  <c:v>0.963086</c:v>
                </c:pt>
                <c:pt idx="124">
                  <c:v>0.95987</c:v>
                </c:pt>
                <c:pt idx="125">
                  <c:v>0.97294599999999998</c:v>
                </c:pt>
                <c:pt idx="126">
                  <c:v>0.96133500000000005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6A-9145-AF15-A62DE672C0F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0.46299499999999999</c:v>
                </c:pt>
                <c:pt idx="1">
                  <c:v>0.53475700000000004</c:v>
                </c:pt>
                <c:pt idx="2">
                  <c:v>0.53725000000000001</c:v>
                </c:pt>
                <c:pt idx="3">
                  <c:v>0.71994999999999998</c:v>
                </c:pt>
                <c:pt idx="4">
                  <c:v>0.64567799999999997</c:v>
                </c:pt>
                <c:pt idx="5">
                  <c:v>0.59432300000000005</c:v>
                </c:pt>
                <c:pt idx="6">
                  <c:v>0.69379100000000005</c:v>
                </c:pt>
                <c:pt idx="7">
                  <c:v>0.66151599999999999</c:v>
                </c:pt>
                <c:pt idx="8">
                  <c:v>0.632054</c:v>
                </c:pt>
                <c:pt idx="9">
                  <c:v>0.69947700000000002</c:v>
                </c:pt>
                <c:pt idx="10">
                  <c:v>0.63886900000000002</c:v>
                </c:pt>
                <c:pt idx="11">
                  <c:v>0.658636</c:v>
                </c:pt>
                <c:pt idx="12">
                  <c:v>0.77682899999999999</c:v>
                </c:pt>
                <c:pt idx="13">
                  <c:v>0.69867500000000005</c:v>
                </c:pt>
                <c:pt idx="14">
                  <c:v>0.74865700000000002</c:v>
                </c:pt>
                <c:pt idx="15">
                  <c:v>0.79760200000000003</c:v>
                </c:pt>
                <c:pt idx="16">
                  <c:v>0.76488</c:v>
                </c:pt>
                <c:pt idx="17">
                  <c:v>0.81243699999999996</c:v>
                </c:pt>
                <c:pt idx="18">
                  <c:v>0.81151899999999999</c:v>
                </c:pt>
                <c:pt idx="19">
                  <c:v>0.85150199999999998</c:v>
                </c:pt>
                <c:pt idx="20">
                  <c:v>0.87991200000000003</c:v>
                </c:pt>
                <c:pt idx="21">
                  <c:v>0.88883900000000005</c:v>
                </c:pt>
                <c:pt idx="22">
                  <c:v>0.85877599999999998</c:v>
                </c:pt>
                <c:pt idx="23">
                  <c:v>0.86311599999999999</c:v>
                </c:pt>
                <c:pt idx="24">
                  <c:v>0.84495200000000004</c:v>
                </c:pt>
                <c:pt idx="25">
                  <c:v>0.87114599999999998</c:v>
                </c:pt>
                <c:pt idx="26">
                  <c:v>0.85069399999999995</c:v>
                </c:pt>
                <c:pt idx="27">
                  <c:v>0.92500700000000002</c:v>
                </c:pt>
                <c:pt idx="28">
                  <c:v>0.934253</c:v>
                </c:pt>
                <c:pt idx="29">
                  <c:v>0.92603500000000005</c:v>
                </c:pt>
                <c:pt idx="30">
                  <c:v>0.93268300000000004</c:v>
                </c:pt>
                <c:pt idx="31">
                  <c:v>0.94195200000000001</c:v>
                </c:pt>
                <c:pt idx="32">
                  <c:v>0.92002300000000004</c:v>
                </c:pt>
                <c:pt idx="33">
                  <c:v>0.93174000000000001</c:v>
                </c:pt>
                <c:pt idx="34">
                  <c:v>0.91284500000000002</c:v>
                </c:pt>
                <c:pt idx="35">
                  <c:v>0.87344699999999997</c:v>
                </c:pt>
                <c:pt idx="36">
                  <c:v>0.86404899999999996</c:v>
                </c:pt>
                <c:pt idx="37">
                  <c:v>0.86275999999999997</c:v>
                </c:pt>
                <c:pt idx="38">
                  <c:v>0.86175400000000002</c:v>
                </c:pt>
                <c:pt idx="39">
                  <c:v>0.81263300000000005</c:v>
                </c:pt>
                <c:pt idx="40">
                  <c:v>0.80050699999999997</c:v>
                </c:pt>
                <c:pt idx="41">
                  <c:v>0.88287300000000002</c:v>
                </c:pt>
                <c:pt idx="42">
                  <c:v>0.82255900000000004</c:v>
                </c:pt>
                <c:pt idx="43">
                  <c:v>0.84570699999999999</c:v>
                </c:pt>
                <c:pt idx="44">
                  <c:v>0.88083800000000001</c:v>
                </c:pt>
                <c:pt idx="45">
                  <c:v>0.86304099999999995</c:v>
                </c:pt>
                <c:pt idx="46">
                  <c:v>0.88533300000000004</c:v>
                </c:pt>
                <c:pt idx="47">
                  <c:v>0.85643499999999995</c:v>
                </c:pt>
                <c:pt idx="48">
                  <c:v>0.89212199999999997</c:v>
                </c:pt>
                <c:pt idx="49">
                  <c:v>0.91848799999999997</c:v>
                </c:pt>
                <c:pt idx="50">
                  <c:v>0.87650099999999997</c:v>
                </c:pt>
                <c:pt idx="51">
                  <c:v>0.895397</c:v>
                </c:pt>
                <c:pt idx="52">
                  <c:v>0.86039299999999996</c:v>
                </c:pt>
                <c:pt idx="53">
                  <c:v>0.85172000000000003</c:v>
                </c:pt>
                <c:pt idx="54">
                  <c:v>0.85780900000000004</c:v>
                </c:pt>
                <c:pt idx="55">
                  <c:v>0.87216199999999999</c:v>
                </c:pt>
                <c:pt idx="56">
                  <c:v>0.83378399999999997</c:v>
                </c:pt>
                <c:pt idx="57">
                  <c:v>0.89352799999999999</c:v>
                </c:pt>
                <c:pt idx="58">
                  <c:v>0.871309</c:v>
                </c:pt>
                <c:pt idx="59">
                  <c:v>0.88127699999999998</c:v>
                </c:pt>
                <c:pt idx="60">
                  <c:v>0.87369699999999995</c:v>
                </c:pt>
                <c:pt idx="61">
                  <c:v>0.96246299999999996</c:v>
                </c:pt>
                <c:pt idx="62">
                  <c:v>0.90898199999999996</c:v>
                </c:pt>
                <c:pt idx="63">
                  <c:v>0.94691499999999995</c:v>
                </c:pt>
                <c:pt idx="64">
                  <c:v>0.93317600000000001</c:v>
                </c:pt>
                <c:pt idx="65">
                  <c:v>0.94101299999999999</c:v>
                </c:pt>
                <c:pt idx="66">
                  <c:v>0.93534399999999995</c:v>
                </c:pt>
                <c:pt idx="67">
                  <c:v>0.93567199999999995</c:v>
                </c:pt>
                <c:pt idx="68">
                  <c:v>0.92442199999999997</c:v>
                </c:pt>
                <c:pt idx="69">
                  <c:v>0.93236200000000002</c:v>
                </c:pt>
                <c:pt idx="70">
                  <c:v>0.94916400000000001</c:v>
                </c:pt>
                <c:pt idx="71">
                  <c:v>0.96214999999999995</c:v>
                </c:pt>
                <c:pt idx="72">
                  <c:v>0.94385600000000003</c:v>
                </c:pt>
                <c:pt idx="73">
                  <c:v>0.96753800000000001</c:v>
                </c:pt>
                <c:pt idx="74">
                  <c:v>0.97553999999999996</c:v>
                </c:pt>
                <c:pt idx="75">
                  <c:v>0.98168</c:v>
                </c:pt>
                <c:pt idx="76">
                  <c:v>0.98372899999999996</c:v>
                </c:pt>
                <c:pt idx="77">
                  <c:v>0.98539500000000002</c:v>
                </c:pt>
                <c:pt idx="78">
                  <c:v>0.98214100000000004</c:v>
                </c:pt>
                <c:pt idx="79">
                  <c:v>0.98757899999999998</c:v>
                </c:pt>
                <c:pt idx="80">
                  <c:v>0.987537</c:v>
                </c:pt>
                <c:pt idx="81">
                  <c:v>0.98611000000000004</c:v>
                </c:pt>
                <c:pt idx="82">
                  <c:v>0.98712299999999997</c:v>
                </c:pt>
                <c:pt idx="83">
                  <c:v>0.99231000000000003</c:v>
                </c:pt>
                <c:pt idx="84">
                  <c:v>0.99254500000000001</c:v>
                </c:pt>
                <c:pt idx="85">
                  <c:v>0.99014999999999997</c:v>
                </c:pt>
                <c:pt idx="86">
                  <c:v>0.98408200000000001</c:v>
                </c:pt>
                <c:pt idx="87">
                  <c:v>0.98419199999999996</c:v>
                </c:pt>
                <c:pt idx="88">
                  <c:v>0.99350099999999997</c:v>
                </c:pt>
                <c:pt idx="89">
                  <c:v>0.990811</c:v>
                </c:pt>
                <c:pt idx="90">
                  <c:v>0.99044200000000004</c:v>
                </c:pt>
                <c:pt idx="91">
                  <c:v>0.99183200000000005</c:v>
                </c:pt>
                <c:pt idx="92">
                  <c:v>0.98616599999999999</c:v>
                </c:pt>
                <c:pt idx="93">
                  <c:v>0.98095100000000002</c:v>
                </c:pt>
                <c:pt idx="94">
                  <c:v>0.98665800000000004</c:v>
                </c:pt>
                <c:pt idx="95">
                  <c:v>0.98924199999999995</c:v>
                </c:pt>
                <c:pt idx="96">
                  <c:v>0.98646699999999998</c:v>
                </c:pt>
                <c:pt idx="97">
                  <c:v>0.98745099999999997</c:v>
                </c:pt>
                <c:pt idx="98">
                  <c:v>0.98938300000000001</c:v>
                </c:pt>
                <c:pt idx="99">
                  <c:v>0.98868800000000001</c:v>
                </c:pt>
                <c:pt idx="100">
                  <c:v>0.98579799999999995</c:v>
                </c:pt>
                <c:pt idx="101">
                  <c:v>0.98676799999999998</c:v>
                </c:pt>
                <c:pt idx="102">
                  <c:v>0.98554699999999995</c:v>
                </c:pt>
                <c:pt idx="103">
                  <c:v>0.98783600000000005</c:v>
                </c:pt>
                <c:pt idx="104">
                  <c:v>0.98896300000000004</c:v>
                </c:pt>
                <c:pt idx="105">
                  <c:v>0.98829299999999998</c:v>
                </c:pt>
                <c:pt idx="106">
                  <c:v>0.979051</c:v>
                </c:pt>
                <c:pt idx="107">
                  <c:v>0.98240300000000003</c:v>
                </c:pt>
                <c:pt idx="108">
                  <c:v>0.98956599999999995</c:v>
                </c:pt>
                <c:pt idx="109">
                  <c:v>0.98719000000000001</c:v>
                </c:pt>
                <c:pt idx="110">
                  <c:v>0.99072199999999999</c:v>
                </c:pt>
                <c:pt idx="111">
                  <c:v>0.98696300000000003</c:v>
                </c:pt>
                <c:pt idx="112">
                  <c:v>0.98837299999999995</c:v>
                </c:pt>
                <c:pt idx="113">
                  <c:v>0.98780599999999996</c:v>
                </c:pt>
                <c:pt idx="114">
                  <c:v>0.98690999999999995</c:v>
                </c:pt>
                <c:pt idx="115">
                  <c:v>0.99169700000000005</c:v>
                </c:pt>
                <c:pt idx="116">
                  <c:v>0.98268</c:v>
                </c:pt>
                <c:pt idx="117">
                  <c:v>0.98751800000000001</c:v>
                </c:pt>
                <c:pt idx="118">
                  <c:v>0.98365100000000005</c:v>
                </c:pt>
                <c:pt idx="119">
                  <c:v>0.98616099999999995</c:v>
                </c:pt>
                <c:pt idx="120">
                  <c:v>0.99016999999999999</c:v>
                </c:pt>
                <c:pt idx="121">
                  <c:v>0.98986399999999997</c:v>
                </c:pt>
                <c:pt idx="122">
                  <c:v>0.98805500000000002</c:v>
                </c:pt>
                <c:pt idx="123">
                  <c:v>0.98371600000000003</c:v>
                </c:pt>
                <c:pt idx="124">
                  <c:v>0.98371500000000001</c:v>
                </c:pt>
                <c:pt idx="125">
                  <c:v>0.98687899999999995</c:v>
                </c:pt>
                <c:pt idx="126">
                  <c:v>0.98321999999999998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6A-9145-AF15-A62DE672C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661248"/>
        <c:axId val="1"/>
      </c:scatterChart>
      <c:valAx>
        <c:axId val="189466124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46612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0.14381966986196659</c:v>
                </c:pt>
                <c:pt idx="18">
                  <c:v>0.12606991808318382</c:v>
                </c:pt>
                <c:pt idx="19">
                  <c:v>0</c:v>
                </c:pt>
                <c:pt idx="20">
                  <c:v>0.12763215279160586</c:v>
                </c:pt>
                <c:pt idx="21">
                  <c:v>0.14086155027532471</c:v>
                </c:pt>
                <c:pt idx="22">
                  <c:v>0.13608226400803997</c:v>
                </c:pt>
                <c:pt idx="23">
                  <c:v>0.20545373798976241</c:v>
                </c:pt>
                <c:pt idx="24">
                  <c:v>0</c:v>
                </c:pt>
                <c:pt idx="25">
                  <c:v>0.18016010959173118</c:v>
                </c:pt>
                <c:pt idx="26">
                  <c:v>0.18980036197423528</c:v>
                </c:pt>
                <c:pt idx="27">
                  <c:v>0.16507746382281899</c:v>
                </c:pt>
                <c:pt idx="28">
                  <c:v>0.20985271842342249</c:v>
                </c:pt>
                <c:pt idx="29">
                  <c:v>0.21142709885338012</c:v>
                </c:pt>
                <c:pt idx="30">
                  <c:v>0.1852904132565891</c:v>
                </c:pt>
                <c:pt idx="31">
                  <c:v>0.17061129792191446</c:v>
                </c:pt>
                <c:pt idx="32">
                  <c:v>0.16705639661069338</c:v>
                </c:pt>
                <c:pt idx="33">
                  <c:v>0.14591806007715602</c:v>
                </c:pt>
                <c:pt idx="34">
                  <c:v>0.14285944299791142</c:v>
                </c:pt>
                <c:pt idx="35">
                  <c:v>0.13504657265758604</c:v>
                </c:pt>
                <c:pt idx="36">
                  <c:v>0.15726046855218184</c:v>
                </c:pt>
                <c:pt idx="37">
                  <c:v>0.15543469702789814</c:v>
                </c:pt>
                <c:pt idx="38">
                  <c:v>0.13881356570821549</c:v>
                </c:pt>
                <c:pt idx="39">
                  <c:v>0.14841913840817358</c:v>
                </c:pt>
                <c:pt idx="40">
                  <c:v>0.13025299189789716</c:v>
                </c:pt>
                <c:pt idx="41">
                  <c:v>0.12155285474742715</c:v>
                </c:pt>
                <c:pt idx="42">
                  <c:v>0.13627733439994003</c:v>
                </c:pt>
                <c:pt idx="43">
                  <c:v>0.15656249046962306</c:v>
                </c:pt>
                <c:pt idx="44">
                  <c:v>0.15144776576392682</c:v>
                </c:pt>
                <c:pt idx="45">
                  <c:v>0.13897364472427823</c:v>
                </c:pt>
                <c:pt idx="46">
                  <c:v>0.14201286512007133</c:v>
                </c:pt>
                <c:pt idx="47">
                  <c:v>0.14710447324971454</c:v>
                </c:pt>
                <c:pt idx="48">
                  <c:v>0.1504022426372516</c:v>
                </c:pt>
                <c:pt idx="49">
                  <c:v>0.14185481531618635</c:v>
                </c:pt>
                <c:pt idx="50">
                  <c:v>0</c:v>
                </c:pt>
                <c:pt idx="51">
                  <c:v>0.13935651795603937</c:v>
                </c:pt>
                <c:pt idx="52">
                  <c:v>0.11784172809120431</c:v>
                </c:pt>
                <c:pt idx="53">
                  <c:v>0.13241519346043606</c:v>
                </c:pt>
                <c:pt idx="54">
                  <c:v>0.14129452509818485</c:v>
                </c:pt>
                <c:pt idx="55">
                  <c:v>0.18429715620732254</c:v>
                </c:pt>
                <c:pt idx="56">
                  <c:v>0.13785463978096346</c:v>
                </c:pt>
                <c:pt idx="57">
                  <c:v>0.17385320114411068</c:v>
                </c:pt>
                <c:pt idx="58">
                  <c:v>0.18801691724443714</c:v>
                </c:pt>
                <c:pt idx="59">
                  <c:v>0.17625701760781595</c:v>
                </c:pt>
                <c:pt idx="60">
                  <c:v>0.19450969216810798</c:v>
                </c:pt>
                <c:pt idx="61">
                  <c:v>0.18026411632577796</c:v>
                </c:pt>
                <c:pt idx="62">
                  <c:v>0.1858171005085319</c:v>
                </c:pt>
                <c:pt idx="63">
                  <c:v>0.21365516821804464</c:v>
                </c:pt>
                <c:pt idx="64">
                  <c:v>0.1978069283606517</c:v>
                </c:pt>
                <c:pt idx="65">
                  <c:v>0.22305707725672783</c:v>
                </c:pt>
                <c:pt idx="66">
                  <c:v>0.18616350542383855</c:v>
                </c:pt>
                <c:pt idx="67">
                  <c:v>0.20319719376323161</c:v>
                </c:pt>
                <c:pt idx="68">
                  <c:v>0.21094837161046823</c:v>
                </c:pt>
                <c:pt idx="69">
                  <c:v>0.23232037819406903</c:v>
                </c:pt>
                <c:pt idx="70">
                  <c:v>0.23190711061017694</c:v>
                </c:pt>
                <c:pt idx="71">
                  <c:v>0.22363885262360753</c:v>
                </c:pt>
                <c:pt idx="72">
                  <c:v>0.24751721105050692</c:v>
                </c:pt>
                <c:pt idx="73">
                  <c:v>0.26939545048675262</c:v>
                </c:pt>
                <c:pt idx="74">
                  <c:v>0.29930901542295435</c:v>
                </c:pt>
                <c:pt idx="75">
                  <c:v>0.28274698709305707</c:v>
                </c:pt>
                <c:pt idx="76">
                  <c:v>0.30456926981650012</c:v>
                </c:pt>
                <c:pt idx="77">
                  <c:v>0.2943328115605095</c:v>
                </c:pt>
                <c:pt idx="78">
                  <c:v>0.29701054863133886</c:v>
                </c:pt>
                <c:pt idx="79">
                  <c:v>0.30818592922304544</c:v>
                </c:pt>
                <c:pt idx="80">
                  <c:v>0.32011321593137498</c:v>
                </c:pt>
                <c:pt idx="81">
                  <c:v>0.30683809400053558</c:v>
                </c:pt>
                <c:pt idx="82">
                  <c:v>0.32361560480081492</c:v>
                </c:pt>
                <c:pt idx="83">
                  <c:v>0.31897340807754293</c:v>
                </c:pt>
                <c:pt idx="84">
                  <c:v>0.31494414272636079</c:v>
                </c:pt>
                <c:pt idx="85">
                  <c:v>0.30307445580425468</c:v>
                </c:pt>
                <c:pt idx="86">
                  <c:v>0.30600613937108817</c:v>
                </c:pt>
                <c:pt idx="87">
                  <c:v>0.30271716517641878</c:v>
                </c:pt>
                <c:pt idx="88">
                  <c:v>0.29185740500788332</c:v>
                </c:pt>
                <c:pt idx="89">
                  <c:v>0.30194620935085115</c:v>
                </c:pt>
                <c:pt idx="90">
                  <c:v>0.30372320845614609</c:v>
                </c:pt>
                <c:pt idx="91">
                  <c:v>0.29453472784400858</c:v>
                </c:pt>
                <c:pt idx="92">
                  <c:v>0.30053656166891257</c:v>
                </c:pt>
                <c:pt idx="93">
                  <c:v>0.28151212282456073</c:v>
                </c:pt>
                <c:pt idx="94">
                  <c:v>0.29048820120598295</c:v>
                </c:pt>
                <c:pt idx="95">
                  <c:v>0.29945676102802754</c:v>
                </c:pt>
                <c:pt idx="96">
                  <c:v>0.30148495604148567</c:v>
                </c:pt>
                <c:pt idx="97">
                  <c:v>0.29656838693049536</c:v>
                </c:pt>
                <c:pt idx="98">
                  <c:v>0.29118536835281011</c:v>
                </c:pt>
                <c:pt idx="99">
                  <c:v>0.29506536082154761</c:v>
                </c:pt>
                <c:pt idx="100">
                  <c:v>0.29144975976371873</c:v>
                </c:pt>
                <c:pt idx="101">
                  <c:v>0.28818292584321048</c:v>
                </c:pt>
                <c:pt idx="102">
                  <c:v>0.28031038844938855</c:v>
                </c:pt>
                <c:pt idx="103">
                  <c:v>0.28844280017086121</c:v>
                </c:pt>
                <c:pt idx="104">
                  <c:v>0.29075936087754783</c:v>
                </c:pt>
                <c:pt idx="105">
                  <c:v>0.29285592503423474</c:v>
                </c:pt>
                <c:pt idx="106">
                  <c:v>0.30034947171616155</c:v>
                </c:pt>
                <c:pt idx="107">
                  <c:v>0.29606426412472359</c:v>
                </c:pt>
                <c:pt idx="108">
                  <c:v>0.27269431295632118</c:v>
                </c:pt>
                <c:pt idx="109">
                  <c:v>0.28196347218834561</c:v>
                </c:pt>
                <c:pt idx="110">
                  <c:v>0.2728459729003348</c:v>
                </c:pt>
                <c:pt idx="111">
                  <c:v>0.27717770546912512</c:v>
                </c:pt>
                <c:pt idx="112">
                  <c:v>0.27361271669984677</c:v>
                </c:pt>
                <c:pt idx="113">
                  <c:v>0.27881223692319795</c:v>
                </c:pt>
                <c:pt idx="114">
                  <c:v>0.27348099777258206</c:v>
                </c:pt>
                <c:pt idx="115">
                  <c:v>0.2796110825090995</c:v>
                </c:pt>
                <c:pt idx="116">
                  <c:v>0.26550225800496513</c:v>
                </c:pt>
                <c:pt idx="117">
                  <c:v>0.25412028823704036</c:v>
                </c:pt>
                <c:pt idx="118">
                  <c:v>0.26251357671148229</c:v>
                </c:pt>
                <c:pt idx="119">
                  <c:v>0.25758527899969391</c:v>
                </c:pt>
                <c:pt idx="120">
                  <c:v>0.26036313673345224</c:v>
                </c:pt>
                <c:pt idx="121">
                  <c:v>0.24352307377905655</c:v>
                </c:pt>
                <c:pt idx="122">
                  <c:v>0.22886448283835206</c:v>
                </c:pt>
                <c:pt idx="123">
                  <c:v>0.23231064993726733</c:v>
                </c:pt>
                <c:pt idx="124">
                  <c:v>0.22777022375704756</c:v>
                </c:pt>
                <c:pt idx="125">
                  <c:v>0.22338933550474208</c:v>
                </c:pt>
                <c:pt idx="126">
                  <c:v>0.19946134190402354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57-4B4A-A377-FE11CC390DFC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0.10612700293207816</c:v>
                </c:pt>
                <c:pt idx="18">
                  <c:v>0.11591183722324457</c:v>
                </c:pt>
                <c:pt idx="19">
                  <c:v>0</c:v>
                </c:pt>
                <c:pt idx="20">
                  <c:v>0.13895908855515274</c:v>
                </c:pt>
                <c:pt idx="21">
                  <c:v>0.13889247093933646</c:v>
                </c:pt>
                <c:pt idx="22">
                  <c:v>0.14310303139586827</c:v>
                </c:pt>
                <c:pt idx="23">
                  <c:v>0.13091195161323277</c:v>
                </c:pt>
                <c:pt idx="24">
                  <c:v>0</c:v>
                </c:pt>
                <c:pt idx="25">
                  <c:v>0.12580148601871655</c:v>
                </c:pt>
                <c:pt idx="26">
                  <c:v>0.14153493316723659</c:v>
                </c:pt>
                <c:pt idx="27">
                  <c:v>0.16711736171939023</c:v>
                </c:pt>
                <c:pt idx="28">
                  <c:v>0.18849020256136897</c:v>
                </c:pt>
                <c:pt idx="29">
                  <c:v>0.18528029508527663</c:v>
                </c:pt>
                <c:pt idx="30">
                  <c:v>0.17374578650618319</c:v>
                </c:pt>
                <c:pt idx="31">
                  <c:v>0.1933713722058284</c:v>
                </c:pt>
                <c:pt idx="32">
                  <c:v>0.15966982212691255</c:v>
                </c:pt>
                <c:pt idx="33">
                  <c:v>0.14405547644570021</c:v>
                </c:pt>
                <c:pt idx="34">
                  <c:v>0.15145056902674836</c:v>
                </c:pt>
                <c:pt idx="35">
                  <c:v>0.13423090346359026</c:v>
                </c:pt>
                <c:pt idx="36">
                  <c:v>0.14039277083695281</c:v>
                </c:pt>
                <c:pt idx="37">
                  <c:v>0.13363252622914421</c:v>
                </c:pt>
                <c:pt idx="38">
                  <c:v>0.12370005637887399</c:v>
                </c:pt>
                <c:pt idx="39">
                  <c:v>0.11522499122644475</c:v>
                </c:pt>
                <c:pt idx="40">
                  <c:v>0.1089551291456089</c:v>
                </c:pt>
                <c:pt idx="41">
                  <c:v>0.16315434171878579</c:v>
                </c:pt>
                <c:pt idx="42">
                  <c:v>0.12198408998193364</c:v>
                </c:pt>
                <c:pt idx="43">
                  <c:v>0.1182772014067857</c:v>
                </c:pt>
                <c:pt idx="44">
                  <c:v>0.13253225442716404</c:v>
                </c:pt>
                <c:pt idx="45">
                  <c:v>0.12638806268640568</c:v>
                </c:pt>
                <c:pt idx="46">
                  <c:v>0.15826221097270451</c:v>
                </c:pt>
                <c:pt idx="47">
                  <c:v>0.14269906219868059</c:v>
                </c:pt>
                <c:pt idx="48">
                  <c:v>0.15623600840850729</c:v>
                </c:pt>
                <c:pt idx="49">
                  <c:v>0.13068888090887928</c:v>
                </c:pt>
                <c:pt idx="50">
                  <c:v>0</c:v>
                </c:pt>
                <c:pt idx="51">
                  <c:v>0.14883209319970533</c:v>
                </c:pt>
                <c:pt idx="52">
                  <c:v>0.13755993068605754</c:v>
                </c:pt>
                <c:pt idx="53">
                  <c:v>0.12864342375644305</c:v>
                </c:pt>
                <c:pt idx="54">
                  <c:v>0.12670185697121045</c:v>
                </c:pt>
                <c:pt idx="55">
                  <c:v>0.14308148804428283</c:v>
                </c:pt>
                <c:pt idx="56">
                  <c:v>0.14375117065700027</c:v>
                </c:pt>
                <c:pt idx="57">
                  <c:v>0.16646702691118379</c:v>
                </c:pt>
                <c:pt idx="58">
                  <c:v>0.14700070019440928</c:v>
                </c:pt>
                <c:pt idx="59">
                  <c:v>0.1522538587206152</c:v>
                </c:pt>
                <c:pt idx="60">
                  <c:v>0.14083471590705329</c:v>
                </c:pt>
                <c:pt idx="61">
                  <c:v>0.18869402080638276</c:v>
                </c:pt>
                <c:pt idx="62">
                  <c:v>0.16861826901508128</c:v>
                </c:pt>
                <c:pt idx="63">
                  <c:v>0.19669580259645211</c:v>
                </c:pt>
                <c:pt idx="64">
                  <c:v>0.18104981494321923</c:v>
                </c:pt>
                <c:pt idx="65">
                  <c:v>0.18650741669608933</c:v>
                </c:pt>
                <c:pt idx="66">
                  <c:v>0.17655647909581532</c:v>
                </c:pt>
                <c:pt idx="67">
                  <c:v>0.18680689982228951</c:v>
                </c:pt>
                <c:pt idx="68">
                  <c:v>0.18281890505681178</c:v>
                </c:pt>
                <c:pt idx="69">
                  <c:v>0.1942615509658305</c:v>
                </c:pt>
                <c:pt idx="70">
                  <c:v>0.21734554676842446</c:v>
                </c:pt>
                <c:pt idx="71">
                  <c:v>0.22728024244924708</c:v>
                </c:pt>
                <c:pt idx="72">
                  <c:v>0.22574938335569639</c:v>
                </c:pt>
                <c:pt idx="73">
                  <c:v>0.2324944422617235</c:v>
                </c:pt>
                <c:pt idx="74">
                  <c:v>0.23789061932934696</c:v>
                </c:pt>
                <c:pt idx="75">
                  <c:v>0.27062854607191583</c:v>
                </c:pt>
                <c:pt idx="76">
                  <c:v>0.28059687305892467</c:v>
                </c:pt>
                <c:pt idx="77">
                  <c:v>0.2918944775655094</c:v>
                </c:pt>
                <c:pt idx="78">
                  <c:v>0.28905940257025353</c:v>
                </c:pt>
                <c:pt idx="79">
                  <c:v>0.29547101395549313</c:v>
                </c:pt>
                <c:pt idx="80">
                  <c:v>0.31603601708960155</c:v>
                </c:pt>
                <c:pt idx="81">
                  <c:v>0.3109942499126318</c:v>
                </c:pt>
                <c:pt idx="82">
                  <c:v>0.30569402109899774</c:v>
                </c:pt>
                <c:pt idx="83">
                  <c:v>0.32321176978160476</c:v>
                </c:pt>
                <c:pt idx="84">
                  <c:v>0.32583851270020459</c:v>
                </c:pt>
                <c:pt idx="85">
                  <c:v>0.3236744841578354</c:v>
                </c:pt>
                <c:pt idx="86">
                  <c:v>0.30542054609906238</c:v>
                </c:pt>
                <c:pt idx="87">
                  <c:v>0.30386396409061223</c:v>
                </c:pt>
                <c:pt idx="88">
                  <c:v>0.32560770110351844</c:v>
                </c:pt>
                <c:pt idx="89">
                  <c:v>0.30644184438084393</c:v>
                </c:pt>
                <c:pt idx="90">
                  <c:v>0.3141595691241697</c:v>
                </c:pt>
                <c:pt idx="91">
                  <c:v>0.30593334470994604</c:v>
                </c:pt>
                <c:pt idx="92">
                  <c:v>0.31125482150654088</c:v>
                </c:pt>
                <c:pt idx="93">
                  <c:v>0.29265941965901865</c:v>
                </c:pt>
                <c:pt idx="94">
                  <c:v>0.30404722744360901</c:v>
                </c:pt>
                <c:pt idx="95">
                  <c:v>0.30775324566832857</c:v>
                </c:pt>
                <c:pt idx="96">
                  <c:v>0.30786586869635779</c:v>
                </c:pt>
                <c:pt idx="97">
                  <c:v>0.30920965986839344</c:v>
                </c:pt>
                <c:pt idx="98">
                  <c:v>0.30529764723356367</c:v>
                </c:pt>
                <c:pt idx="99">
                  <c:v>0.3085019386178795</c:v>
                </c:pt>
                <c:pt idx="100">
                  <c:v>0.30935465501345938</c:v>
                </c:pt>
                <c:pt idx="101">
                  <c:v>0.32056761512132814</c:v>
                </c:pt>
                <c:pt idx="102">
                  <c:v>0.3122231009294455</c:v>
                </c:pt>
                <c:pt idx="103">
                  <c:v>0.30901055526929261</c:v>
                </c:pt>
                <c:pt idx="104">
                  <c:v>0.3107119854778958</c:v>
                </c:pt>
                <c:pt idx="105">
                  <c:v>0.3186225933823425</c:v>
                </c:pt>
                <c:pt idx="106">
                  <c:v>0.31418432887783737</c:v>
                </c:pt>
                <c:pt idx="107">
                  <c:v>0.30710117096174322</c:v>
                </c:pt>
                <c:pt idx="108">
                  <c:v>0.30545121619743965</c:v>
                </c:pt>
                <c:pt idx="109">
                  <c:v>0.31595852982407668</c:v>
                </c:pt>
                <c:pt idx="110">
                  <c:v>0.31079609142121628</c:v>
                </c:pt>
                <c:pt idx="111">
                  <c:v>0.31099689605424413</c:v>
                </c:pt>
                <c:pt idx="112">
                  <c:v>0.31039392727657938</c:v>
                </c:pt>
                <c:pt idx="113">
                  <c:v>0.30756897954822343</c:v>
                </c:pt>
                <c:pt idx="114">
                  <c:v>0.30569154977132501</c:v>
                </c:pt>
                <c:pt idx="115">
                  <c:v>0.32069407159111907</c:v>
                </c:pt>
                <c:pt idx="116">
                  <c:v>0.30712924689916205</c:v>
                </c:pt>
                <c:pt idx="117">
                  <c:v>0.31027032581079061</c:v>
                </c:pt>
                <c:pt idx="118">
                  <c:v>0.31264805791636879</c:v>
                </c:pt>
                <c:pt idx="119">
                  <c:v>0.31091256541590417</c:v>
                </c:pt>
                <c:pt idx="120">
                  <c:v>0.29516409113339548</c:v>
                </c:pt>
                <c:pt idx="121">
                  <c:v>0.31230990295998723</c:v>
                </c:pt>
                <c:pt idx="122">
                  <c:v>0.30269373846801872</c:v>
                </c:pt>
                <c:pt idx="123">
                  <c:v>0.31437723792162819</c:v>
                </c:pt>
                <c:pt idx="124">
                  <c:v>0.28936977828146665</c:v>
                </c:pt>
                <c:pt idx="125">
                  <c:v>0.28684752653453194</c:v>
                </c:pt>
                <c:pt idx="126">
                  <c:v>0.28530246001995468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57-4B4A-A377-FE11CC39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595360"/>
        <c:axId val="1"/>
      </c:scatterChart>
      <c:valAx>
        <c:axId val="189459536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45953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705</c:v>
                </c:pt>
                <c:pt idx="18">
                  <c:v>534.9</c:v>
                </c:pt>
                <c:pt idx="19">
                  <c:v>-999</c:v>
                </c:pt>
                <c:pt idx="20">
                  <c:v>581.9</c:v>
                </c:pt>
                <c:pt idx="21">
                  <c:v>586.6</c:v>
                </c:pt>
                <c:pt idx="22">
                  <c:v>547.1</c:v>
                </c:pt>
                <c:pt idx="23">
                  <c:v>727.5</c:v>
                </c:pt>
                <c:pt idx="24">
                  <c:v>-999</c:v>
                </c:pt>
                <c:pt idx="25">
                  <c:v>753.1</c:v>
                </c:pt>
                <c:pt idx="26">
                  <c:v>765.6</c:v>
                </c:pt>
                <c:pt idx="27">
                  <c:v>659.7</c:v>
                </c:pt>
                <c:pt idx="28">
                  <c:v>722.5</c:v>
                </c:pt>
                <c:pt idx="29">
                  <c:v>800</c:v>
                </c:pt>
                <c:pt idx="30">
                  <c:v>647.4</c:v>
                </c:pt>
                <c:pt idx="31">
                  <c:v>670.3</c:v>
                </c:pt>
                <c:pt idx="32">
                  <c:v>693.2</c:v>
                </c:pt>
                <c:pt idx="33">
                  <c:v>635.29999999999995</c:v>
                </c:pt>
                <c:pt idx="34">
                  <c:v>563.29999999999995</c:v>
                </c:pt>
                <c:pt idx="35">
                  <c:v>687</c:v>
                </c:pt>
                <c:pt idx="36">
                  <c:v>715.7</c:v>
                </c:pt>
                <c:pt idx="37">
                  <c:v>719.5</c:v>
                </c:pt>
                <c:pt idx="38">
                  <c:v>631.5</c:v>
                </c:pt>
                <c:pt idx="39">
                  <c:v>668.6</c:v>
                </c:pt>
                <c:pt idx="40">
                  <c:v>486.5</c:v>
                </c:pt>
                <c:pt idx="41">
                  <c:v>627.9</c:v>
                </c:pt>
                <c:pt idx="42">
                  <c:v>615.6</c:v>
                </c:pt>
                <c:pt idx="43">
                  <c:v>673.9</c:v>
                </c:pt>
                <c:pt idx="44">
                  <c:v>566.29999999999995</c:v>
                </c:pt>
                <c:pt idx="45">
                  <c:v>650.6</c:v>
                </c:pt>
                <c:pt idx="46">
                  <c:v>525.70000000000005</c:v>
                </c:pt>
                <c:pt idx="47">
                  <c:v>689.2</c:v>
                </c:pt>
                <c:pt idx="48">
                  <c:v>620</c:v>
                </c:pt>
                <c:pt idx="49">
                  <c:v>628.9</c:v>
                </c:pt>
                <c:pt idx="50">
                  <c:v>-999</c:v>
                </c:pt>
                <c:pt idx="51">
                  <c:v>646.29999999999995</c:v>
                </c:pt>
                <c:pt idx="52">
                  <c:v>540.4</c:v>
                </c:pt>
                <c:pt idx="53">
                  <c:v>705.3</c:v>
                </c:pt>
                <c:pt idx="54">
                  <c:v>622.70000000000005</c:v>
                </c:pt>
                <c:pt idx="55">
                  <c:v>607.1</c:v>
                </c:pt>
                <c:pt idx="56">
                  <c:v>576.20000000000005</c:v>
                </c:pt>
                <c:pt idx="57">
                  <c:v>673.8</c:v>
                </c:pt>
                <c:pt idx="58">
                  <c:v>689.6</c:v>
                </c:pt>
                <c:pt idx="59">
                  <c:v>759.9</c:v>
                </c:pt>
                <c:pt idx="60">
                  <c:v>686.2</c:v>
                </c:pt>
                <c:pt idx="61">
                  <c:v>662.9</c:v>
                </c:pt>
                <c:pt idx="62">
                  <c:v>626</c:v>
                </c:pt>
                <c:pt idx="63">
                  <c:v>688.2</c:v>
                </c:pt>
                <c:pt idx="64">
                  <c:v>643.20000000000005</c:v>
                </c:pt>
                <c:pt idx="65">
                  <c:v>672.2</c:v>
                </c:pt>
                <c:pt idx="66">
                  <c:v>644.29999999999995</c:v>
                </c:pt>
                <c:pt idx="67">
                  <c:v>606.6</c:v>
                </c:pt>
                <c:pt idx="68">
                  <c:v>711.7</c:v>
                </c:pt>
                <c:pt idx="69">
                  <c:v>691.2</c:v>
                </c:pt>
                <c:pt idx="70">
                  <c:v>713.1</c:v>
                </c:pt>
                <c:pt idx="71">
                  <c:v>619.4</c:v>
                </c:pt>
                <c:pt idx="72">
                  <c:v>717.2</c:v>
                </c:pt>
                <c:pt idx="73">
                  <c:v>700.4</c:v>
                </c:pt>
                <c:pt idx="74">
                  <c:v>690.3</c:v>
                </c:pt>
                <c:pt idx="75">
                  <c:v>666.3</c:v>
                </c:pt>
                <c:pt idx="76">
                  <c:v>719.1</c:v>
                </c:pt>
                <c:pt idx="77">
                  <c:v>695.2</c:v>
                </c:pt>
                <c:pt idx="78">
                  <c:v>723.9</c:v>
                </c:pt>
                <c:pt idx="79">
                  <c:v>704.6</c:v>
                </c:pt>
                <c:pt idx="80">
                  <c:v>670.5</c:v>
                </c:pt>
                <c:pt idx="81">
                  <c:v>711.9</c:v>
                </c:pt>
                <c:pt idx="82">
                  <c:v>696.7</c:v>
                </c:pt>
                <c:pt idx="83">
                  <c:v>677.3</c:v>
                </c:pt>
                <c:pt idx="84">
                  <c:v>723.5</c:v>
                </c:pt>
                <c:pt idx="85">
                  <c:v>739.1</c:v>
                </c:pt>
                <c:pt idx="86">
                  <c:v>687.8</c:v>
                </c:pt>
                <c:pt idx="87">
                  <c:v>686</c:v>
                </c:pt>
                <c:pt idx="88">
                  <c:v>692.5</c:v>
                </c:pt>
                <c:pt idx="89">
                  <c:v>656.2</c:v>
                </c:pt>
                <c:pt idx="90">
                  <c:v>695.1</c:v>
                </c:pt>
                <c:pt idx="91">
                  <c:v>701.3</c:v>
                </c:pt>
                <c:pt idx="92">
                  <c:v>668.5</c:v>
                </c:pt>
                <c:pt idx="93">
                  <c:v>684.7</c:v>
                </c:pt>
                <c:pt idx="94">
                  <c:v>668.8</c:v>
                </c:pt>
                <c:pt idx="95">
                  <c:v>698.4</c:v>
                </c:pt>
                <c:pt idx="96">
                  <c:v>682.7</c:v>
                </c:pt>
                <c:pt idx="97">
                  <c:v>627.9</c:v>
                </c:pt>
                <c:pt idx="98">
                  <c:v>648.1</c:v>
                </c:pt>
                <c:pt idx="99">
                  <c:v>665.5</c:v>
                </c:pt>
                <c:pt idx="100">
                  <c:v>683.1</c:v>
                </c:pt>
                <c:pt idx="101">
                  <c:v>672.9</c:v>
                </c:pt>
                <c:pt idx="102">
                  <c:v>662.1</c:v>
                </c:pt>
                <c:pt idx="103">
                  <c:v>647.4</c:v>
                </c:pt>
                <c:pt idx="104">
                  <c:v>628.70000000000005</c:v>
                </c:pt>
                <c:pt idx="105">
                  <c:v>650</c:v>
                </c:pt>
                <c:pt idx="106">
                  <c:v>653.70000000000005</c:v>
                </c:pt>
                <c:pt idx="107">
                  <c:v>625</c:v>
                </c:pt>
                <c:pt idx="108">
                  <c:v>640.5</c:v>
                </c:pt>
                <c:pt idx="109">
                  <c:v>657.7</c:v>
                </c:pt>
                <c:pt idx="110">
                  <c:v>587.79999999999995</c:v>
                </c:pt>
                <c:pt idx="111">
                  <c:v>599.29999999999995</c:v>
                </c:pt>
                <c:pt idx="112">
                  <c:v>589</c:v>
                </c:pt>
                <c:pt idx="113">
                  <c:v>594.9</c:v>
                </c:pt>
                <c:pt idx="114">
                  <c:v>585.29999999999995</c:v>
                </c:pt>
                <c:pt idx="115">
                  <c:v>607.70000000000005</c:v>
                </c:pt>
                <c:pt idx="116">
                  <c:v>558.70000000000005</c:v>
                </c:pt>
                <c:pt idx="117">
                  <c:v>572.4</c:v>
                </c:pt>
                <c:pt idx="118">
                  <c:v>536.29999999999995</c:v>
                </c:pt>
                <c:pt idx="119">
                  <c:v>510.3</c:v>
                </c:pt>
                <c:pt idx="120">
                  <c:v>519.1</c:v>
                </c:pt>
                <c:pt idx="121">
                  <c:v>545.20000000000005</c:v>
                </c:pt>
                <c:pt idx="122">
                  <c:v>515.5</c:v>
                </c:pt>
                <c:pt idx="123">
                  <c:v>588.6</c:v>
                </c:pt>
                <c:pt idx="124">
                  <c:v>487.1</c:v>
                </c:pt>
                <c:pt idx="125">
                  <c:v>505.4</c:v>
                </c:pt>
                <c:pt idx="126">
                  <c:v>498.6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D-3E45-AD73-BD6BC68CAE20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768.6</c:v>
                </c:pt>
                <c:pt idx="18">
                  <c:v>681.2</c:v>
                </c:pt>
                <c:pt idx="19">
                  <c:v>-999</c:v>
                </c:pt>
                <c:pt idx="20">
                  <c:v>649.70000000000005</c:v>
                </c:pt>
                <c:pt idx="21">
                  <c:v>718.6</c:v>
                </c:pt>
                <c:pt idx="22">
                  <c:v>794.6</c:v>
                </c:pt>
                <c:pt idx="23">
                  <c:v>760.7</c:v>
                </c:pt>
                <c:pt idx="24">
                  <c:v>-999</c:v>
                </c:pt>
                <c:pt idx="25">
                  <c:v>686.1</c:v>
                </c:pt>
                <c:pt idx="26">
                  <c:v>651.20000000000005</c:v>
                </c:pt>
                <c:pt idx="27">
                  <c:v>774.2</c:v>
                </c:pt>
                <c:pt idx="28">
                  <c:v>723</c:v>
                </c:pt>
                <c:pt idx="29">
                  <c:v>791.5</c:v>
                </c:pt>
                <c:pt idx="30">
                  <c:v>705.8</c:v>
                </c:pt>
                <c:pt idx="31">
                  <c:v>735.6</c:v>
                </c:pt>
                <c:pt idx="32">
                  <c:v>696.9</c:v>
                </c:pt>
                <c:pt idx="33">
                  <c:v>690.2</c:v>
                </c:pt>
                <c:pt idx="34">
                  <c:v>800</c:v>
                </c:pt>
                <c:pt idx="35">
                  <c:v>738.8</c:v>
                </c:pt>
                <c:pt idx="36">
                  <c:v>723.6</c:v>
                </c:pt>
                <c:pt idx="37">
                  <c:v>772.5</c:v>
                </c:pt>
                <c:pt idx="38">
                  <c:v>763.7</c:v>
                </c:pt>
                <c:pt idx="39">
                  <c:v>694.1</c:v>
                </c:pt>
                <c:pt idx="40">
                  <c:v>466.8</c:v>
                </c:pt>
                <c:pt idx="41">
                  <c:v>800</c:v>
                </c:pt>
                <c:pt idx="42">
                  <c:v>729.6</c:v>
                </c:pt>
                <c:pt idx="43">
                  <c:v>762.1</c:v>
                </c:pt>
                <c:pt idx="44">
                  <c:v>800</c:v>
                </c:pt>
                <c:pt idx="45">
                  <c:v>650.79999999999995</c:v>
                </c:pt>
                <c:pt idx="46">
                  <c:v>800</c:v>
                </c:pt>
                <c:pt idx="47">
                  <c:v>696.1</c:v>
                </c:pt>
                <c:pt idx="48">
                  <c:v>732.9</c:v>
                </c:pt>
                <c:pt idx="49">
                  <c:v>641.79999999999995</c:v>
                </c:pt>
                <c:pt idx="50">
                  <c:v>-999</c:v>
                </c:pt>
                <c:pt idx="51">
                  <c:v>751.5</c:v>
                </c:pt>
                <c:pt idx="52">
                  <c:v>731.9</c:v>
                </c:pt>
                <c:pt idx="53">
                  <c:v>615.6</c:v>
                </c:pt>
                <c:pt idx="54">
                  <c:v>730.4</c:v>
                </c:pt>
                <c:pt idx="55">
                  <c:v>590.1</c:v>
                </c:pt>
                <c:pt idx="56">
                  <c:v>707.2</c:v>
                </c:pt>
                <c:pt idx="57">
                  <c:v>708.4</c:v>
                </c:pt>
                <c:pt idx="58">
                  <c:v>787.8</c:v>
                </c:pt>
                <c:pt idx="59">
                  <c:v>751.7</c:v>
                </c:pt>
                <c:pt idx="60">
                  <c:v>580.70000000000005</c:v>
                </c:pt>
                <c:pt idx="61">
                  <c:v>700.8</c:v>
                </c:pt>
                <c:pt idx="62">
                  <c:v>679</c:v>
                </c:pt>
                <c:pt idx="63">
                  <c:v>730.9</c:v>
                </c:pt>
                <c:pt idx="64">
                  <c:v>739.4</c:v>
                </c:pt>
                <c:pt idx="65">
                  <c:v>759</c:v>
                </c:pt>
                <c:pt idx="66">
                  <c:v>743.2</c:v>
                </c:pt>
                <c:pt idx="67">
                  <c:v>697.4</c:v>
                </c:pt>
                <c:pt idx="68">
                  <c:v>733.8</c:v>
                </c:pt>
                <c:pt idx="69">
                  <c:v>733.4</c:v>
                </c:pt>
                <c:pt idx="70">
                  <c:v>754.8</c:v>
                </c:pt>
                <c:pt idx="71">
                  <c:v>748.2</c:v>
                </c:pt>
                <c:pt idx="72">
                  <c:v>712.4</c:v>
                </c:pt>
                <c:pt idx="73">
                  <c:v>731.7</c:v>
                </c:pt>
                <c:pt idx="74">
                  <c:v>723.2</c:v>
                </c:pt>
                <c:pt idx="75">
                  <c:v>771</c:v>
                </c:pt>
                <c:pt idx="76">
                  <c:v>735.5</c:v>
                </c:pt>
                <c:pt idx="77">
                  <c:v>777.5</c:v>
                </c:pt>
                <c:pt idx="78">
                  <c:v>751.5</c:v>
                </c:pt>
                <c:pt idx="79">
                  <c:v>741.7</c:v>
                </c:pt>
                <c:pt idx="80">
                  <c:v>740.3</c:v>
                </c:pt>
                <c:pt idx="81">
                  <c:v>749.9</c:v>
                </c:pt>
                <c:pt idx="82">
                  <c:v>732.6</c:v>
                </c:pt>
                <c:pt idx="83">
                  <c:v>762.3</c:v>
                </c:pt>
                <c:pt idx="84">
                  <c:v>700.6</c:v>
                </c:pt>
                <c:pt idx="85">
                  <c:v>720.6</c:v>
                </c:pt>
                <c:pt idx="86">
                  <c:v>688.6</c:v>
                </c:pt>
                <c:pt idx="87">
                  <c:v>709.1</c:v>
                </c:pt>
                <c:pt idx="88">
                  <c:v>732.4</c:v>
                </c:pt>
                <c:pt idx="89">
                  <c:v>709.4</c:v>
                </c:pt>
                <c:pt idx="90">
                  <c:v>679.6</c:v>
                </c:pt>
                <c:pt idx="91">
                  <c:v>678.8</c:v>
                </c:pt>
                <c:pt idx="92">
                  <c:v>698.4</c:v>
                </c:pt>
                <c:pt idx="93">
                  <c:v>708.8</c:v>
                </c:pt>
                <c:pt idx="94">
                  <c:v>697.9</c:v>
                </c:pt>
                <c:pt idx="95">
                  <c:v>676.8</c:v>
                </c:pt>
                <c:pt idx="96">
                  <c:v>665.2</c:v>
                </c:pt>
                <c:pt idx="97">
                  <c:v>655.5</c:v>
                </c:pt>
                <c:pt idx="98">
                  <c:v>671.4</c:v>
                </c:pt>
                <c:pt idx="99">
                  <c:v>651.1</c:v>
                </c:pt>
                <c:pt idx="100">
                  <c:v>685.5</c:v>
                </c:pt>
                <c:pt idx="101">
                  <c:v>678</c:v>
                </c:pt>
                <c:pt idx="102">
                  <c:v>701.6</c:v>
                </c:pt>
                <c:pt idx="103">
                  <c:v>672.3</c:v>
                </c:pt>
                <c:pt idx="104">
                  <c:v>664.4</c:v>
                </c:pt>
                <c:pt idx="105">
                  <c:v>632.9</c:v>
                </c:pt>
                <c:pt idx="106">
                  <c:v>631</c:v>
                </c:pt>
                <c:pt idx="107">
                  <c:v>617.9</c:v>
                </c:pt>
                <c:pt idx="108">
                  <c:v>634.20000000000005</c:v>
                </c:pt>
                <c:pt idx="109">
                  <c:v>641.20000000000005</c:v>
                </c:pt>
                <c:pt idx="110">
                  <c:v>647.6</c:v>
                </c:pt>
                <c:pt idx="111">
                  <c:v>577.6</c:v>
                </c:pt>
                <c:pt idx="112">
                  <c:v>610.5</c:v>
                </c:pt>
                <c:pt idx="113">
                  <c:v>605</c:v>
                </c:pt>
                <c:pt idx="114">
                  <c:v>618.4</c:v>
                </c:pt>
                <c:pt idx="115">
                  <c:v>561</c:v>
                </c:pt>
                <c:pt idx="116">
                  <c:v>602.20000000000005</c:v>
                </c:pt>
                <c:pt idx="117">
                  <c:v>570.6</c:v>
                </c:pt>
                <c:pt idx="118">
                  <c:v>570.79999999999995</c:v>
                </c:pt>
                <c:pt idx="119">
                  <c:v>559.5</c:v>
                </c:pt>
                <c:pt idx="120">
                  <c:v>596.9</c:v>
                </c:pt>
                <c:pt idx="121">
                  <c:v>537.20000000000005</c:v>
                </c:pt>
                <c:pt idx="122">
                  <c:v>580.6</c:v>
                </c:pt>
                <c:pt idx="123">
                  <c:v>597.29999999999995</c:v>
                </c:pt>
                <c:pt idx="124">
                  <c:v>511.3</c:v>
                </c:pt>
                <c:pt idx="125">
                  <c:v>557.20000000000005</c:v>
                </c:pt>
                <c:pt idx="126">
                  <c:v>553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D-3E45-AD73-BD6BC68C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3931392"/>
        <c:axId val="1"/>
      </c:scatterChart>
      <c:valAx>
        <c:axId val="189393139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39313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1196</c:v>
                </c:pt>
                <c:pt idx="18">
                  <c:v>949</c:v>
                </c:pt>
                <c:pt idx="19">
                  <c:v>-999</c:v>
                </c:pt>
                <c:pt idx="20">
                  <c:v>3895</c:v>
                </c:pt>
                <c:pt idx="21">
                  <c:v>1092</c:v>
                </c:pt>
                <c:pt idx="22">
                  <c:v>833</c:v>
                </c:pt>
                <c:pt idx="23">
                  <c:v>568</c:v>
                </c:pt>
                <c:pt idx="24">
                  <c:v>-999</c:v>
                </c:pt>
                <c:pt idx="25">
                  <c:v>1312</c:v>
                </c:pt>
                <c:pt idx="26">
                  <c:v>634</c:v>
                </c:pt>
                <c:pt idx="27">
                  <c:v>933</c:v>
                </c:pt>
                <c:pt idx="28">
                  <c:v>484</c:v>
                </c:pt>
                <c:pt idx="29">
                  <c:v>825</c:v>
                </c:pt>
                <c:pt idx="30">
                  <c:v>1596</c:v>
                </c:pt>
                <c:pt idx="31">
                  <c:v>988</c:v>
                </c:pt>
                <c:pt idx="32">
                  <c:v>989</c:v>
                </c:pt>
                <c:pt idx="33">
                  <c:v>1010</c:v>
                </c:pt>
                <c:pt idx="34">
                  <c:v>714</c:v>
                </c:pt>
                <c:pt idx="35">
                  <c:v>776</c:v>
                </c:pt>
                <c:pt idx="36">
                  <c:v>1442</c:v>
                </c:pt>
                <c:pt idx="37">
                  <c:v>1456</c:v>
                </c:pt>
                <c:pt idx="38">
                  <c:v>594</c:v>
                </c:pt>
                <c:pt idx="39">
                  <c:v>1237</c:v>
                </c:pt>
                <c:pt idx="40">
                  <c:v>1768</c:v>
                </c:pt>
                <c:pt idx="41">
                  <c:v>953</c:v>
                </c:pt>
                <c:pt idx="42">
                  <c:v>536</c:v>
                </c:pt>
                <c:pt idx="43">
                  <c:v>700</c:v>
                </c:pt>
                <c:pt idx="44">
                  <c:v>390</c:v>
                </c:pt>
                <c:pt idx="45">
                  <c:v>1932</c:v>
                </c:pt>
                <c:pt idx="46">
                  <c:v>1114</c:v>
                </c:pt>
                <c:pt idx="47">
                  <c:v>873</c:v>
                </c:pt>
                <c:pt idx="48">
                  <c:v>950</c:v>
                </c:pt>
                <c:pt idx="49">
                  <c:v>470</c:v>
                </c:pt>
                <c:pt idx="50">
                  <c:v>-999</c:v>
                </c:pt>
                <c:pt idx="51">
                  <c:v>997</c:v>
                </c:pt>
                <c:pt idx="52">
                  <c:v>1094</c:v>
                </c:pt>
                <c:pt idx="53">
                  <c:v>1965</c:v>
                </c:pt>
                <c:pt idx="54">
                  <c:v>675</c:v>
                </c:pt>
                <c:pt idx="55">
                  <c:v>694</c:v>
                </c:pt>
                <c:pt idx="56">
                  <c:v>1018</c:v>
                </c:pt>
                <c:pt idx="57">
                  <c:v>555</c:v>
                </c:pt>
                <c:pt idx="58">
                  <c:v>735</c:v>
                </c:pt>
                <c:pt idx="59">
                  <c:v>535</c:v>
                </c:pt>
                <c:pt idx="60">
                  <c:v>512</c:v>
                </c:pt>
                <c:pt idx="61">
                  <c:v>929</c:v>
                </c:pt>
                <c:pt idx="62">
                  <c:v>497</c:v>
                </c:pt>
                <c:pt idx="63">
                  <c:v>1467</c:v>
                </c:pt>
                <c:pt idx="64">
                  <c:v>527</c:v>
                </c:pt>
                <c:pt idx="65">
                  <c:v>700</c:v>
                </c:pt>
                <c:pt idx="66">
                  <c:v>682</c:v>
                </c:pt>
                <c:pt idx="67">
                  <c:v>561</c:v>
                </c:pt>
                <c:pt idx="68">
                  <c:v>490</c:v>
                </c:pt>
                <c:pt idx="69">
                  <c:v>578</c:v>
                </c:pt>
                <c:pt idx="70">
                  <c:v>1090</c:v>
                </c:pt>
                <c:pt idx="71">
                  <c:v>470</c:v>
                </c:pt>
                <c:pt idx="72">
                  <c:v>604</c:v>
                </c:pt>
                <c:pt idx="73">
                  <c:v>622</c:v>
                </c:pt>
                <c:pt idx="74">
                  <c:v>359</c:v>
                </c:pt>
                <c:pt idx="75">
                  <c:v>446</c:v>
                </c:pt>
                <c:pt idx="76">
                  <c:v>322</c:v>
                </c:pt>
                <c:pt idx="77">
                  <c:v>569</c:v>
                </c:pt>
                <c:pt idx="78">
                  <c:v>692</c:v>
                </c:pt>
                <c:pt idx="79">
                  <c:v>542</c:v>
                </c:pt>
                <c:pt idx="80">
                  <c:v>590</c:v>
                </c:pt>
                <c:pt idx="81">
                  <c:v>438</c:v>
                </c:pt>
                <c:pt idx="82">
                  <c:v>484</c:v>
                </c:pt>
                <c:pt idx="83">
                  <c:v>414</c:v>
                </c:pt>
                <c:pt idx="84">
                  <c:v>556</c:v>
                </c:pt>
                <c:pt idx="85">
                  <c:v>816</c:v>
                </c:pt>
                <c:pt idx="86">
                  <c:v>548</c:v>
                </c:pt>
                <c:pt idx="87">
                  <c:v>564</c:v>
                </c:pt>
                <c:pt idx="88">
                  <c:v>527</c:v>
                </c:pt>
                <c:pt idx="89">
                  <c:v>566</c:v>
                </c:pt>
                <c:pt idx="90">
                  <c:v>376</c:v>
                </c:pt>
                <c:pt idx="91">
                  <c:v>644</c:v>
                </c:pt>
                <c:pt idx="92">
                  <c:v>506</c:v>
                </c:pt>
                <c:pt idx="93">
                  <c:v>632</c:v>
                </c:pt>
                <c:pt idx="94">
                  <c:v>459</c:v>
                </c:pt>
                <c:pt idx="95">
                  <c:v>630</c:v>
                </c:pt>
                <c:pt idx="96">
                  <c:v>459</c:v>
                </c:pt>
                <c:pt idx="97">
                  <c:v>729</c:v>
                </c:pt>
                <c:pt idx="98">
                  <c:v>406</c:v>
                </c:pt>
                <c:pt idx="99">
                  <c:v>617</c:v>
                </c:pt>
                <c:pt idx="100">
                  <c:v>435</c:v>
                </c:pt>
                <c:pt idx="101">
                  <c:v>641</c:v>
                </c:pt>
                <c:pt idx="102">
                  <c:v>547</c:v>
                </c:pt>
                <c:pt idx="103">
                  <c:v>259</c:v>
                </c:pt>
                <c:pt idx="104">
                  <c:v>606</c:v>
                </c:pt>
                <c:pt idx="105">
                  <c:v>328</c:v>
                </c:pt>
                <c:pt idx="106">
                  <c:v>396</c:v>
                </c:pt>
                <c:pt idx="107">
                  <c:v>478</c:v>
                </c:pt>
                <c:pt idx="108">
                  <c:v>413</c:v>
                </c:pt>
                <c:pt idx="109">
                  <c:v>466</c:v>
                </c:pt>
                <c:pt idx="110">
                  <c:v>557</c:v>
                </c:pt>
                <c:pt idx="111">
                  <c:v>670</c:v>
                </c:pt>
                <c:pt idx="112">
                  <c:v>478</c:v>
                </c:pt>
                <c:pt idx="113">
                  <c:v>377</c:v>
                </c:pt>
                <c:pt idx="114">
                  <c:v>513</c:v>
                </c:pt>
                <c:pt idx="115">
                  <c:v>379</c:v>
                </c:pt>
                <c:pt idx="116">
                  <c:v>453</c:v>
                </c:pt>
                <c:pt idx="117">
                  <c:v>397</c:v>
                </c:pt>
                <c:pt idx="118">
                  <c:v>424</c:v>
                </c:pt>
                <c:pt idx="119">
                  <c:v>367</c:v>
                </c:pt>
                <c:pt idx="120">
                  <c:v>519</c:v>
                </c:pt>
                <c:pt idx="121">
                  <c:v>488</c:v>
                </c:pt>
                <c:pt idx="122">
                  <c:v>497</c:v>
                </c:pt>
                <c:pt idx="123">
                  <c:v>297</c:v>
                </c:pt>
                <c:pt idx="124">
                  <c:v>566</c:v>
                </c:pt>
                <c:pt idx="125">
                  <c:v>626</c:v>
                </c:pt>
                <c:pt idx="126">
                  <c:v>480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4D-1F4B-8435-9BB391C96CDB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588</c:v>
                </c:pt>
                <c:pt idx="18">
                  <c:v>697</c:v>
                </c:pt>
                <c:pt idx="19">
                  <c:v>-999</c:v>
                </c:pt>
                <c:pt idx="20">
                  <c:v>1670</c:v>
                </c:pt>
                <c:pt idx="21">
                  <c:v>465</c:v>
                </c:pt>
                <c:pt idx="22">
                  <c:v>874</c:v>
                </c:pt>
                <c:pt idx="23">
                  <c:v>3480</c:v>
                </c:pt>
                <c:pt idx="24">
                  <c:v>-999</c:v>
                </c:pt>
                <c:pt idx="25">
                  <c:v>1258</c:v>
                </c:pt>
                <c:pt idx="26">
                  <c:v>1396</c:v>
                </c:pt>
                <c:pt idx="27">
                  <c:v>639</c:v>
                </c:pt>
                <c:pt idx="28">
                  <c:v>671</c:v>
                </c:pt>
                <c:pt idx="29">
                  <c:v>576</c:v>
                </c:pt>
                <c:pt idx="30">
                  <c:v>626</c:v>
                </c:pt>
                <c:pt idx="31">
                  <c:v>702</c:v>
                </c:pt>
                <c:pt idx="32">
                  <c:v>3314</c:v>
                </c:pt>
                <c:pt idx="33">
                  <c:v>824</c:v>
                </c:pt>
                <c:pt idx="34">
                  <c:v>681</c:v>
                </c:pt>
                <c:pt idx="35">
                  <c:v>1492</c:v>
                </c:pt>
                <c:pt idx="36">
                  <c:v>959</c:v>
                </c:pt>
                <c:pt idx="37">
                  <c:v>748</c:v>
                </c:pt>
                <c:pt idx="38">
                  <c:v>1596</c:v>
                </c:pt>
                <c:pt idx="39">
                  <c:v>2157</c:v>
                </c:pt>
                <c:pt idx="40">
                  <c:v>655</c:v>
                </c:pt>
                <c:pt idx="41">
                  <c:v>1273</c:v>
                </c:pt>
                <c:pt idx="42">
                  <c:v>1194</c:v>
                </c:pt>
                <c:pt idx="43">
                  <c:v>577</c:v>
                </c:pt>
                <c:pt idx="44">
                  <c:v>988</c:v>
                </c:pt>
                <c:pt idx="45">
                  <c:v>644</c:v>
                </c:pt>
                <c:pt idx="46">
                  <c:v>839</c:v>
                </c:pt>
                <c:pt idx="47">
                  <c:v>560</c:v>
                </c:pt>
                <c:pt idx="48">
                  <c:v>454</c:v>
                </c:pt>
                <c:pt idx="49">
                  <c:v>776</c:v>
                </c:pt>
                <c:pt idx="50">
                  <c:v>-999</c:v>
                </c:pt>
                <c:pt idx="51">
                  <c:v>690</c:v>
                </c:pt>
                <c:pt idx="52">
                  <c:v>775</c:v>
                </c:pt>
                <c:pt idx="53">
                  <c:v>1365</c:v>
                </c:pt>
                <c:pt idx="54">
                  <c:v>875</c:v>
                </c:pt>
                <c:pt idx="55">
                  <c:v>900</c:v>
                </c:pt>
                <c:pt idx="56">
                  <c:v>812</c:v>
                </c:pt>
                <c:pt idx="57">
                  <c:v>611</c:v>
                </c:pt>
                <c:pt idx="58">
                  <c:v>731</c:v>
                </c:pt>
                <c:pt idx="59">
                  <c:v>2012</c:v>
                </c:pt>
                <c:pt idx="60">
                  <c:v>557</c:v>
                </c:pt>
                <c:pt idx="61">
                  <c:v>1018</c:v>
                </c:pt>
                <c:pt idx="62">
                  <c:v>956</c:v>
                </c:pt>
                <c:pt idx="63">
                  <c:v>1580</c:v>
                </c:pt>
                <c:pt idx="64">
                  <c:v>1350</c:v>
                </c:pt>
                <c:pt idx="65">
                  <c:v>514</c:v>
                </c:pt>
                <c:pt idx="66">
                  <c:v>1275</c:v>
                </c:pt>
                <c:pt idx="67">
                  <c:v>622</c:v>
                </c:pt>
                <c:pt idx="68">
                  <c:v>594</c:v>
                </c:pt>
                <c:pt idx="69">
                  <c:v>614</c:v>
                </c:pt>
                <c:pt idx="70">
                  <c:v>509</c:v>
                </c:pt>
                <c:pt idx="71">
                  <c:v>631</c:v>
                </c:pt>
                <c:pt idx="72">
                  <c:v>489</c:v>
                </c:pt>
                <c:pt idx="73">
                  <c:v>630</c:v>
                </c:pt>
                <c:pt idx="74">
                  <c:v>767</c:v>
                </c:pt>
                <c:pt idx="75">
                  <c:v>372</c:v>
                </c:pt>
                <c:pt idx="76">
                  <c:v>682</c:v>
                </c:pt>
                <c:pt idx="77">
                  <c:v>509</c:v>
                </c:pt>
                <c:pt idx="78">
                  <c:v>682</c:v>
                </c:pt>
                <c:pt idx="79">
                  <c:v>666</c:v>
                </c:pt>
                <c:pt idx="80">
                  <c:v>587</c:v>
                </c:pt>
                <c:pt idx="81">
                  <c:v>490</c:v>
                </c:pt>
                <c:pt idx="82">
                  <c:v>365</c:v>
                </c:pt>
                <c:pt idx="83">
                  <c:v>610</c:v>
                </c:pt>
                <c:pt idx="84">
                  <c:v>617</c:v>
                </c:pt>
                <c:pt idx="85">
                  <c:v>423</c:v>
                </c:pt>
                <c:pt idx="86">
                  <c:v>506</c:v>
                </c:pt>
                <c:pt idx="87">
                  <c:v>740</c:v>
                </c:pt>
                <c:pt idx="88">
                  <c:v>456</c:v>
                </c:pt>
                <c:pt idx="89">
                  <c:v>623</c:v>
                </c:pt>
                <c:pt idx="90">
                  <c:v>399</c:v>
                </c:pt>
                <c:pt idx="91">
                  <c:v>466</c:v>
                </c:pt>
                <c:pt idx="92">
                  <c:v>404</c:v>
                </c:pt>
                <c:pt idx="93">
                  <c:v>377</c:v>
                </c:pt>
                <c:pt idx="94">
                  <c:v>434</c:v>
                </c:pt>
                <c:pt idx="95">
                  <c:v>393</c:v>
                </c:pt>
                <c:pt idx="96">
                  <c:v>382</c:v>
                </c:pt>
                <c:pt idx="97">
                  <c:v>463</c:v>
                </c:pt>
                <c:pt idx="98">
                  <c:v>623</c:v>
                </c:pt>
                <c:pt idx="99">
                  <c:v>359</c:v>
                </c:pt>
                <c:pt idx="100">
                  <c:v>590</c:v>
                </c:pt>
                <c:pt idx="101">
                  <c:v>565</c:v>
                </c:pt>
                <c:pt idx="102">
                  <c:v>512</c:v>
                </c:pt>
                <c:pt idx="103">
                  <c:v>344</c:v>
                </c:pt>
                <c:pt idx="104">
                  <c:v>387</c:v>
                </c:pt>
                <c:pt idx="105">
                  <c:v>407</c:v>
                </c:pt>
                <c:pt idx="106">
                  <c:v>344</c:v>
                </c:pt>
                <c:pt idx="107">
                  <c:v>448</c:v>
                </c:pt>
                <c:pt idx="108">
                  <c:v>480</c:v>
                </c:pt>
                <c:pt idx="109">
                  <c:v>452</c:v>
                </c:pt>
                <c:pt idx="110">
                  <c:v>378</c:v>
                </c:pt>
                <c:pt idx="111">
                  <c:v>380</c:v>
                </c:pt>
                <c:pt idx="112">
                  <c:v>323</c:v>
                </c:pt>
                <c:pt idx="113">
                  <c:v>534</c:v>
                </c:pt>
                <c:pt idx="114">
                  <c:v>324</c:v>
                </c:pt>
                <c:pt idx="115">
                  <c:v>645</c:v>
                </c:pt>
                <c:pt idx="116">
                  <c:v>438</c:v>
                </c:pt>
                <c:pt idx="117">
                  <c:v>555</c:v>
                </c:pt>
                <c:pt idx="118">
                  <c:v>331</c:v>
                </c:pt>
                <c:pt idx="119">
                  <c:v>282</c:v>
                </c:pt>
                <c:pt idx="120">
                  <c:v>463</c:v>
                </c:pt>
                <c:pt idx="121">
                  <c:v>649</c:v>
                </c:pt>
                <c:pt idx="122">
                  <c:v>409</c:v>
                </c:pt>
                <c:pt idx="123">
                  <c:v>384</c:v>
                </c:pt>
                <c:pt idx="124">
                  <c:v>462</c:v>
                </c:pt>
                <c:pt idx="125">
                  <c:v>320</c:v>
                </c:pt>
                <c:pt idx="126">
                  <c:v>306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4D-1F4B-8435-9BB391C96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627216"/>
        <c:axId val="1"/>
      </c:scatterChart>
      <c:valAx>
        <c:axId val="189462721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46272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0.98648024121925304</c:v>
                </c:pt>
                <c:pt idx="18">
                  <c:v>0.99181666244342426</c:v>
                </c:pt>
                <c:pt idx="19">
                  <c:v>-999</c:v>
                </c:pt>
                <c:pt idx="20">
                  <c:v>0.96446924326101857</c:v>
                </c:pt>
                <c:pt idx="21">
                  <c:v>0.98969550881885504</c:v>
                </c:pt>
                <c:pt idx="22">
                  <c:v>0.99264696235322913</c:v>
                </c:pt>
                <c:pt idx="23">
                  <c:v>0.99332833222900685</c:v>
                </c:pt>
                <c:pt idx="24">
                  <c:v>-999</c:v>
                </c:pt>
                <c:pt idx="25">
                  <c:v>0.98419380393965061</c:v>
                </c:pt>
                <c:pt idx="26">
                  <c:v>0.99217222197152377</c:v>
                </c:pt>
                <c:pt idx="27">
                  <c:v>0.99009475678192038</c:v>
                </c:pt>
                <c:pt idx="28">
                  <c:v>0.99434826243221319</c:v>
                </c:pt>
                <c:pt idx="29">
                  <c:v>0.98938622080227245</c:v>
                </c:pt>
                <c:pt idx="30">
                  <c:v>0.9834829429207258</c:v>
                </c:pt>
                <c:pt idx="31">
                  <c:v>0.9893503209796215</c:v>
                </c:pt>
                <c:pt idx="32">
                  <c:v>0.98897947260518326</c:v>
                </c:pt>
                <c:pt idx="33">
                  <c:v>0.98967822237316672</c:v>
                </c:pt>
                <c:pt idx="34">
                  <c:v>0.99350516165266944</c:v>
                </c:pt>
                <c:pt idx="35">
                  <c:v>0.99140923824181704</c:v>
                </c:pt>
                <c:pt idx="36">
                  <c:v>0.9835019820231462</c:v>
                </c:pt>
                <c:pt idx="37">
                  <c:v>0.98325752316698389</c:v>
                </c:pt>
                <c:pt idx="38">
                  <c:v>0.99393989459706322</c:v>
                </c:pt>
                <c:pt idx="39">
                  <c:v>0.98673531325395802</c:v>
                </c:pt>
                <c:pt idx="40">
                  <c:v>0.98621217632020042</c:v>
                </c:pt>
                <c:pt idx="41">
                  <c:v>0.99036747800131231</c:v>
                </c:pt>
                <c:pt idx="42">
                  <c:v>0.99466541457996704</c:v>
                </c:pt>
                <c:pt idx="43">
                  <c:v>0.99239084378089659</c:v>
                </c:pt>
                <c:pt idx="44">
                  <c:v>0.99642303096007712</c:v>
                </c:pt>
                <c:pt idx="45">
                  <c:v>0.97997843798515671</c:v>
                </c:pt>
                <c:pt idx="46">
                  <c:v>0.99057092694381588</c:v>
                </c:pt>
                <c:pt idx="47">
                  <c:v>0.99031514354702699</c:v>
                </c:pt>
                <c:pt idx="48">
                  <c:v>0.99051717879399448</c:v>
                </c:pt>
                <c:pt idx="49">
                  <c:v>0.99521856586921853</c:v>
                </c:pt>
                <c:pt idx="50">
                  <c:v>-999</c:v>
                </c:pt>
                <c:pt idx="51">
                  <c:v>0.98963511078107613</c:v>
                </c:pt>
                <c:pt idx="52">
                  <c:v>0.99048213448020916</c:v>
                </c:pt>
                <c:pt idx="53">
                  <c:v>0.97796961654872883</c:v>
                </c:pt>
                <c:pt idx="54">
                  <c:v>0.99321443652481178</c:v>
                </c:pt>
                <c:pt idx="55">
                  <c:v>0.99319832405550135</c:v>
                </c:pt>
                <c:pt idx="56">
                  <c:v>0.99055590647420999</c:v>
                </c:pt>
                <c:pt idx="57">
                  <c:v>0.99395839329080771</c:v>
                </c:pt>
                <c:pt idx="58">
                  <c:v>0.99182887983813761</c:v>
                </c:pt>
                <c:pt idx="59">
                  <c:v>0.99343537229359535</c:v>
                </c:pt>
                <c:pt idx="60">
                  <c:v>0.99244341760169641</c:v>
                </c:pt>
                <c:pt idx="61">
                  <c:v>0.98682942260750828</c:v>
                </c:pt>
                <c:pt idx="62">
                  <c:v>0.99330252266766317</c:v>
                </c:pt>
                <c:pt idx="63">
                  <c:v>0.9785886549308902</c:v>
                </c:pt>
                <c:pt idx="64">
                  <c:v>0.99270749152852511</c:v>
                </c:pt>
                <c:pt idx="65">
                  <c:v>0.98990539726425442</c:v>
                </c:pt>
                <c:pt idx="66">
                  <c:v>0.99056688124975001</c:v>
                </c:pt>
                <c:pt idx="67">
                  <c:v>0.99267895503721348</c:v>
                </c:pt>
                <c:pt idx="68">
                  <c:v>0.99249894942578831</c:v>
                </c:pt>
                <c:pt idx="69">
                  <c:v>0.99141606320655851</c:v>
                </c:pt>
                <c:pt idx="70">
                  <c:v>0.98343386914195285</c:v>
                </c:pt>
                <c:pt idx="71">
                  <c:v>0.99373044600538896</c:v>
                </c:pt>
                <c:pt idx="72">
                  <c:v>0.98840103029862547</c:v>
                </c:pt>
                <c:pt idx="73">
                  <c:v>0.988335930164154</c:v>
                </c:pt>
                <c:pt idx="74">
                  <c:v>0.99333138744709693</c:v>
                </c:pt>
                <c:pt idx="75">
                  <c:v>0.99201396037146039</c:v>
                </c:pt>
                <c:pt idx="76">
                  <c:v>0.99376640651219195</c:v>
                </c:pt>
                <c:pt idx="77">
                  <c:v>0.98939765549481629</c:v>
                </c:pt>
                <c:pt idx="78">
                  <c:v>0.98397641781036993</c:v>
                </c:pt>
                <c:pt idx="79">
                  <c:v>0.98773764785690343</c:v>
                </c:pt>
                <c:pt idx="80">
                  <c:v>0.98730327761852055</c:v>
                </c:pt>
                <c:pt idx="81">
                  <c:v>0.98831242530092422</c:v>
                </c:pt>
                <c:pt idx="82">
                  <c:v>0.98737273360317424</c:v>
                </c:pt>
                <c:pt idx="83">
                  <c:v>0.98799218703552161</c:v>
                </c:pt>
                <c:pt idx="84">
                  <c:v>0.98286298044158316</c:v>
                </c:pt>
                <c:pt idx="85">
                  <c:v>0.97143152460580773</c:v>
                </c:pt>
                <c:pt idx="86">
                  <c:v>0.98195259508635757</c:v>
                </c:pt>
                <c:pt idx="87">
                  <c:v>0.97924454472828526</c:v>
                </c:pt>
                <c:pt idx="88">
                  <c:v>0.98039931383060064</c:v>
                </c:pt>
                <c:pt idx="89">
                  <c:v>0.9781301504912715</c:v>
                </c:pt>
                <c:pt idx="90">
                  <c:v>0.98313939242705806</c:v>
                </c:pt>
                <c:pt idx="91">
                  <c:v>0.9712174561461997</c:v>
                </c:pt>
                <c:pt idx="92">
                  <c:v>0.97653512230761796</c:v>
                </c:pt>
                <c:pt idx="93">
                  <c:v>0.96797552671197795</c:v>
                </c:pt>
                <c:pt idx="94">
                  <c:v>0.97548318019578595</c:v>
                </c:pt>
                <c:pt idx="95">
                  <c:v>0.96080789800884314</c:v>
                </c:pt>
                <c:pt idx="96">
                  <c:v>0.97176921609066225</c:v>
                </c:pt>
                <c:pt idx="97">
                  <c:v>0.95474860401013795</c:v>
                </c:pt>
                <c:pt idx="98">
                  <c:v>0.97347723525159513</c:v>
                </c:pt>
                <c:pt idx="99">
                  <c:v>0.95514088004746711</c:v>
                </c:pt>
                <c:pt idx="100">
                  <c:v>0.96562584804603346</c:v>
                </c:pt>
                <c:pt idx="101">
                  <c:v>0.94665932581453771</c:v>
                </c:pt>
                <c:pt idx="102">
                  <c:v>0.95126117665576226</c:v>
                </c:pt>
                <c:pt idx="103">
                  <c:v>0.97509780383710831</c:v>
                </c:pt>
                <c:pt idx="104">
                  <c:v>0.93945282661361995</c:v>
                </c:pt>
                <c:pt idx="105">
                  <c:v>0.9630426845780341</c:v>
                </c:pt>
                <c:pt idx="106">
                  <c:v>0.95292522553684422</c:v>
                </c:pt>
                <c:pt idx="107">
                  <c:v>0.94030372049949584</c:v>
                </c:pt>
                <c:pt idx="108">
                  <c:v>0.94549533936201113</c:v>
                </c:pt>
                <c:pt idx="109">
                  <c:v>0.92871684654239606</c:v>
                </c:pt>
                <c:pt idx="110">
                  <c:v>0.92270801001175806</c:v>
                </c:pt>
                <c:pt idx="111">
                  <c:v>0.89778622747838421</c:v>
                </c:pt>
                <c:pt idx="112">
                  <c:v>0.9234635523674487</c:v>
                </c:pt>
                <c:pt idx="113">
                  <c:v>0.93169457370851838</c:v>
                </c:pt>
                <c:pt idx="114">
                  <c:v>0.910622053196116</c:v>
                </c:pt>
                <c:pt idx="115">
                  <c:v>0.92025336457505003</c:v>
                </c:pt>
                <c:pt idx="116">
                  <c:v>0.90850408425580664</c:v>
                </c:pt>
                <c:pt idx="117">
                  <c:v>0.90988224203581325</c:v>
                </c:pt>
                <c:pt idx="118">
                  <c:v>0.90576754764566469</c:v>
                </c:pt>
                <c:pt idx="119">
                  <c:v>0.91414814063081207</c:v>
                </c:pt>
                <c:pt idx="120">
                  <c:v>0.87647018234530494</c:v>
                </c:pt>
                <c:pt idx="121">
                  <c:v>0.87230171043523963</c:v>
                </c:pt>
                <c:pt idx="122">
                  <c:v>0.86165438957957874</c:v>
                </c:pt>
                <c:pt idx="123">
                  <c:v>0.89591050518200155</c:v>
                </c:pt>
                <c:pt idx="124">
                  <c:v>0.83449131809405386</c:v>
                </c:pt>
                <c:pt idx="125">
                  <c:v>0.79776396839260488</c:v>
                </c:pt>
                <c:pt idx="126">
                  <c:v>0.83364976833394488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158.4</c:v>
                </c:pt>
                <c:pt idx="1">
                  <c:v>158.6</c:v>
                </c:pt>
                <c:pt idx="2">
                  <c:v>158.30000000000001</c:v>
                </c:pt>
                <c:pt idx="3">
                  <c:v>157.19999999999999</c:v>
                </c:pt>
                <c:pt idx="4">
                  <c:v>156.1</c:v>
                </c:pt>
                <c:pt idx="5">
                  <c:v>155</c:v>
                </c:pt>
                <c:pt idx="6">
                  <c:v>153.9</c:v>
                </c:pt>
                <c:pt idx="7">
                  <c:v>152.80000000000001</c:v>
                </c:pt>
                <c:pt idx="8">
                  <c:v>151.5</c:v>
                </c:pt>
                <c:pt idx="9">
                  <c:v>150.80000000000001</c:v>
                </c:pt>
                <c:pt idx="10">
                  <c:v>149.30000000000001</c:v>
                </c:pt>
                <c:pt idx="11">
                  <c:v>148.19999999999999</c:v>
                </c:pt>
                <c:pt idx="12">
                  <c:v>146.80000000000001</c:v>
                </c:pt>
                <c:pt idx="13">
                  <c:v>145.5</c:v>
                </c:pt>
                <c:pt idx="14">
                  <c:v>144.4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137.9</c:v>
                </c:pt>
                <c:pt idx="20">
                  <c:v>136.80000000000001</c:v>
                </c:pt>
                <c:pt idx="21">
                  <c:v>135.5</c:v>
                </c:pt>
                <c:pt idx="22">
                  <c:v>134</c:v>
                </c:pt>
                <c:pt idx="23">
                  <c:v>133</c:v>
                </c:pt>
                <c:pt idx="24">
                  <c:v>131.69999999999999</c:v>
                </c:pt>
                <c:pt idx="25">
                  <c:v>130.6</c:v>
                </c:pt>
                <c:pt idx="26">
                  <c:v>129.1</c:v>
                </c:pt>
                <c:pt idx="27">
                  <c:v>127.9</c:v>
                </c:pt>
                <c:pt idx="28">
                  <c:v>126.4</c:v>
                </c:pt>
                <c:pt idx="29">
                  <c:v>125.1</c:v>
                </c:pt>
                <c:pt idx="30">
                  <c:v>124</c:v>
                </c:pt>
                <c:pt idx="31">
                  <c:v>122.8</c:v>
                </c:pt>
                <c:pt idx="32">
                  <c:v>121.5</c:v>
                </c:pt>
                <c:pt idx="33">
                  <c:v>120.2</c:v>
                </c:pt>
                <c:pt idx="34">
                  <c:v>118.9</c:v>
                </c:pt>
                <c:pt idx="35">
                  <c:v>117.7</c:v>
                </c:pt>
                <c:pt idx="36">
                  <c:v>116.7</c:v>
                </c:pt>
                <c:pt idx="37">
                  <c:v>115.5</c:v>
                </c:pt>
                <c:pt idx="38">
                  <c:v>114.2</c:v>
                </c:pt>
                <c:pt idx="39">
                  <c:v>112.9</c:v>
                </c:pt>
                <c:pt idx="40">
                  <c:v>111.6</c:v>
                </c:pt>
                <c:pt idx="41">
                  <c:v>110.5</c:v>
                </c:pt>
                <c:pt idx="42">
                  <c:v>109.3</c:v>
                </c:pt>
                <c:pt idx="43">
                  <c:v>107.8</c:v>
                </c:pt>
                <c:pt idx="44">
                  <c:v>106.5</c:v>
                </c:pt>
                <c:pt idx="45">
                  <c:v>105.3</c:v>
                </c:pt>
                <c:pt idx="46">
                  <c:v>104.2</c:v>
                </c:pt>
                <c:pt idx="47">
                  <c:v>102.9</c:v>
                </c:pt>
                <c:pt idx="48">
                  <c:v>101.8</c:v>
                </c:pt>
                <c:pt idx="49">
                  <c:v>100.4</c:v>
                </c:pt>
                <c:pt idx="50">
                  <c:v>99.3</c:v>
                </c:pt>
                <c:pt idx="51">
                  <c:v>98</c:v>
                </c:pt>
                <c:pt idx="52">
                  <c:v>96.9</c:v>
                </c:pt>
                <c:pt idx="53">
                  <c:v>95.6</c:v>
                </c:pt>
                <c:pt idx="54">
                  <c:v>94.3</c:v>
                </c:pt>
                <c:pt idx="55">
                  <c:v>93.1</c:v>
                </c:pt>
                <c:pt idx="56">
                  <c:v>91.8</c:v>
                </c:pt>
                <c:pt idx="57">
                  <c:v>90.7</c:v>
                </c:pt>
                <c:pt idx="58">
                  <c:v>89.6</c:v>
                </c:pt>
                <c:pt idx="59">
                  <c:v>88.3</c:v>
                </c:pt>
                <c:pt idx="60">
                  <c:v>87.1</c:v>
                </c:pt>
                <c:pt idx="61">
                  <c:v>85.8</c:v>
                </c:pt>
                <c:pt idx="62">
                  <c:v>84.7</c:v>
                </c:pt>
                <c:pt idx="63">
                  <c:v>83.8</c:v>
                </c:pt>
                <c:pt idx="64">
                  <c:v>82.5</c:v>
                </c:pt>
                <c:pt idx="65">
                  <c:v>81.2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73.8</c:v>
                </c:pt>
                <c:pt idx="72">
                  <c:v>72.5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66.3</c:v>
                </c:pt>
                <c:pt idx="78">
                  <c:v>65.2</c:v>
                </c:pt>
                <c:pt idx="79">
                  <c:v>63.9</c:v>
                </c:pt>
                <c:pt idx="80">
                  <c:v>62.7</c:v>
                </c:pt>
                <c:pt idx="81">
                  <c:v>61.4</c:v>
                </c:pt>
                <c:pt idx="82">
                  <c:v>60.1</c:v>
                </c:pt>
                <c:pt idx="83">
                  <c:v>58.8</c:v>
                </c:pt>
                <c:pt idx="84">
                  <c:v>57.7</c:v>
                </c:pt>
                <c:pt idx="85">
                  <c:v>56.6</c:v>
                </c:pt>
                <c:pt idx="86">
                  <c:v>55.4</c:v>
                </c:pt>
                <c:pt idx="87">
                  <c:v>54.3</c:v>
                </c:pt>
                <c:pt idx="88">
                  <c:v>53</c:v>
                </c:pt>
                <c:pt idx="89">
                  <c:v>51.9</c:v>
                </c:pt>
                <c:pt idx="90">
                  <c:v>50.6</c:v>
                </c:pt>
                <c:pt idx="91">
                  <c:v>49.5</c:v>
                </c:pt>
                <c:pt idx="92">
                  <c:v>48.4</c:v>
                </c:pt>
                <c:pt idx="93">
                  <c:v>47.2</c:v>
                </c:pt>
                <c:pt idx="94">
                  <c:v>45.9</c:v>
                </c:pt>
                <c:pt idx="95">
                  <c:v>44.6</c:v>
                </c:pt>
                <c:pt idx="96">
                  <c:v>43.9</c:v>
                </c:pt>
                <c:pt idx="97">
                  <c:v>42.4</c:v>
                </c:pt>
                <c:pt idx="98">
                  <c:v>41.3</c:v>
                </c:pt>
                <c:pt idx="99">
                  <c:v>40.1</c:v>
                </c:pt>
                <c:pt idx="100">
                  <c:v>39</c:v>
                </c:pt>
                <c:pt idx="101">
                  <c:v>37.700000000000003</c:v>
                </c:pt>
                <c:pt idx="102">
                  <c:v>36.4</c:v>
                </c:pt>
                <c:pt idx="103">
                  <c:v>35.299999999999997</c:v>
                </c:pt>
                <c:pt idx="104">
                  <c:v>34.200000000000003</c:v>
                </c:pt>
                <c:pt idx="105">
                  <c:v>33</c:v>
                </c:pt>
                <c:pt idx="106">
                  <c:v>31.9</c:v>
                </c:pt>
                <c:pt idx="107">
                  <c:v>30.4</c:v>
                </c:pt>
                <c:pt idx="108">
                  <c:v>29.5</c:v>
                </c:pt>
                <c:pt idx="109">
                  <c:v>28.2</c:v>
                </c:pt>
                <c:pt idx="110">
                  <c:v>27.1</c:v>
                </c:pt>
                <c:pt idx="111">
                  <c:v>26.2</c:v>
                </c:pt>
                <c:pt idx="112">
                  <c:v>25.3</c:v>
                </c:pt>
                <c:pt idx="113">
                  <c:v>23.9</c:v>
                </c:pt>
                <c:pt idx="114">
                  <c:v>23.1</c:v>
                </c:pt>
                <c:pt idx="115">
                  <c:v>22</c:v>
                </c:pt>
                <c:pt idx="116">
                  <c:v>20.9</c:v>
                </c:pt>
                <c:pt idx="117">
                  <c:v>19.899999999999999</c:v>
                </c:pt>
                <c:pt idx="118">
                  <c:v>18.8</c:v>
                </c:pt>
                <c:pt idx="119">
                  <c:v>17.5</c:v>
                </c:pt>
                <c:pt idx="120">
                  <c:v>16.8</c:v>
                </c:pt>
                <c:pt idx="121">
                  <c:v>15.7</c:v>
                </c:pt>
                <c:pt idx="122">
                  <c:v>14.4</c:v>
                </c:pt>
                <c:pt idx="123">
                  <c:v>13.7</c:v>
                </c:pt>
                <c:pt idx="124">
                  <c:v>12.4</c:v>
                </c:pt>
                <c:pt idx="125">
                  <c:v>11.1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02-974D-9AC9-8B3FDFB8D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698336"/>
        <c:axId val="1"/>
      </c:scatterChart>
      <c:valAx>
        <c:axId val="189469833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46983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57" name="グラフ 1">
          <a:extLst>
            <a:ext uri="{FF2B5EF4-FFF2-40B4-BE49-F238E27FC236}">
              <a16:creationId xmlns:a16="http://schemas.microsoft.com/office/drawing/2014/main" id="{7F67471E-2A9E-634E-EDB7-BD9A506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58" name="グラフ 2">
          <a:extLst>
            <a:ext uri="{FF2B5EF4-FFF2-40B4-BE49-F238E27FC236}">
              <a16:creationId xmlns:a16="http://schemas.microsoft.com/office/drawing/2014/main" id="{5CE41225-25FA-E192-9FB3-2ECF1EFDB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59" name="グラフ 3">
          <a:extLst>
            <a:ext uri="{FF2B5EF4-FFF2-40B4-BE49-F238E27FC236}">
              <a16:creationId xmlns:a16="http://schemas.microsoft.com/office/drawing/2014/main" id="{13A8ADBA-3F7C-6CA5-7B1C-82CEC7CDA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60" name="グラフ 4">
          <a:extLst>
            <a:ext uri="{FF2B5EF4-FFF2-40B4-BE49-F238E27FC236}">
              <a16:creationId xmlns:a16="http://schemas.microsoft.com/office/drawing/2014/main" id="{31E03806-5987-2378-755A-2E1549C5A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61" name="グラフ 5">
          <a:extLst>
            <a:ext uri="{FF2B5EF4-FFF2-40B4-BE49-F238E27FC236}">
              <a16:creationId xmlns:a16="http://schemas.microsoft.com/office/drawing/2014/main" id="{1C319B50-86F3-F1DE-A3C9-EDD47124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62" name="グラフ 6">
          <a:extLst>
            <a:ext uri="{FF2B5EF4-FFF2-40B4-BE49-F238E27FC236}">
              <a16:creationId xmlns:a16="http://schemas.microsoft.com/office/drawing/2014/main" id="{53999EFA-BF98-CE49-2D8D-EF0C6D385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63" name="グラフ 7">
          <a:extLst>
            <a:ext uri="{FF2B5EF4-FFF2-40B4-BE49-F238E27FC236}">
              <a16:creationId xmlns:a16="http://schemas.microsoft.com/office/drawing/2014/main" id="{B1407071-2F2D-153F-F843-51F568C29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64" name="グラフ 8">
          <a:extLst>
            <a:ext uri="{FF2B5EF4-FFF2-40B4-BE49-F238E27FC236}">
              <a16:creationId xmlns:a16="http://schemas.microsoft.com/office/drawing/2014/main" id="{6E5DE63B-0C87-0ADA-5CF2-D6958CE18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40296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158.4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0.71956699999999996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0.46299499999999999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158.6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0.59309900000000004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0.53475700000000004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158.30000000000001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0.62358499999999994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0.53725000000000001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0.45795138888888887</v>
      </c>
      <c r="C16" s="15">
        <f>Raw!C16</f>
        <v>157.19999999999999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0.722248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0.71994999999999998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156.1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0.69554700000000003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0.64567799999999997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155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0.61141500000000004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0.59432300000000005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153.9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0.64835399999999999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0.69379100000000005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152.80000000000001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0.61736500000000005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0.66151599999999999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151.5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0.74754799999999999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0.632054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0.45826388888888886</v>
      </c>
      <c r="C22" s="15">
        <f>Raw!C22</f>
        <v>150.80000000000001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0.68239099999999997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0.69947700000000002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149.30000000000001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0.70751399999999998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0.63886900000000002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148.19999999999999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0.55122400000000005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0.658636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146.80000000000001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0.75824899999999995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0.77682899999999999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145.5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0.79035200000000005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0.69867500000000005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144.4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0.71457899999999996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0.74865700000000002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143.1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0.82969300000000001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0.79760200000000003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141.69999999999999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0.74318700000000004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0.76488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140.4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0.68657699999999999</v>
      </c>
      <c r="F30" s="9">
        <f>IF(Raw!$G30&gt;$C$8,IF(Raw!$Q30&gt;$C$8,IF(Raw!$N30&gt;$C$9,IF(Raw!$N30&lt;$A$9,IF(Raw!$X30&gt;$C$9,IF(Raw!$X30&lt;$A$9,Raw!I30,-999),-999),-999),-999),-999),-999)</f>
        <v>0.80190700000000004</v>
      </c>
      <c r="G30" s="9">
        <f>Raw!G30</f>
        <v>0.856267</v>
      </c>
      <c r="H30" s="9">
        <f>IF(Raw!$G30&gt;$C$8,IF(Raw!$Q30&gt;$C$8,IF(Raw!$N30&gt;$C$9,IF(Raw!$N30&lt;$A$9,IF(Raw!$X30&gt;$C$9,IF(Raw!$X30&lt;$A$9,Raw!L30,-999),-999),-999),-999),-999),-999)</f>
        <v>705</v>
      </c>
      <c r="I30" s="9">
        <f>IF(Raw!$G30&gt;$C$8,IF(Raw!$Q30&gt;$C$8,IF(Raw!$N30&gt;$C$9,IF(Raw!$N30&lt;$A$9,IF(Raw!$X30&gt;$C$9,IF(Raw!$X30&lt;$A$9,Raw!M30,-999),-999),-999),-999),-999),-999)</f>
        <v>7.4986999999999998E-2</v>
      </c>
      <c r="J30" s="9">
        <f>IF(Raw!$G30&gt;$C$8,IF(Raw!$Q30&gt;$C$8,IF(Raw!$N30&gt;$C$9,IF(Raw!$N30&lt;$A$9,IF(Raw!$X30&gt;$C$9,IF(Raw!$X30&lt;$A$9,Raw!N30,-999),-999),-999),-999),-999),-999)</f>
        <v>1196</v>
      </c>
      <c r="K30" s="9">
        <f>IF(Raw!$G30&gt;$C$8,IF(Raw!$Q30&gt;$C$8,IF(Raw!$N30&gt;$C$9,IF(Raw!$N30&lt;$A$9,IF(Raw!$X30&gt;$C$9,IF(Raw!$X30&lt;$A$9,Raw!R30,-999),-999),-999),-999),-999),-999)</f>
        <v>0.84202299999999997</v>
      </c>
      <c r="L30" s="9">
        <f>IF(Raw!$G30&gt;$C$8,IF(Raw!$Q30&gt;$C$8,IF(Raw!$N30&gt;$C$9,IF(Raw!$N30&lt;$A$9,IF(Raw!$X30&gt;$C$9,IF(Raw!$X30&lt;$A$9,Raw!S30,-999),-999),-999),-999),-999),-999)</f>
        <v>0.941994</v>
      </c>
      <c r="M30" s="9">
        <f>Raw!Q30</f>
        <v>0.81243699999999996</v>
      </c>
      <c r="N30" s="9">
        <f>IF(Raw!$G30&gt;$C$8,IF(Raw!$Q30&gt;$C$8,IF(Raw!$N30&gt;$C$9,IF(Raw!$N30&lt;$A$9,IF(Raw!$X30&gt;$C$9,IF(Raw!$X30&lt;$A$9,Raw!V30,-999),-999),-999),-999),-999),-999)</f>
        <v>768.6</v>
      </c>
      <c r="O30" s="9">
        <f>IF(Raw!$G30&gt;$C$8,IF(Raw!$Q30&gt;$C$8,IF(Raw!$N30&gt;$C$9,IF(Raw!$N30&lt;$A$9,IF(Raw!$X30&gt;$C$9,IF(Raw!$X30&lt;$A$9,Raw!W30,-999),-999),-999),-999),-999),-999)</f>
        <v>0.27788600000000002</v>
      </c>
      <c r="P30" s="9">
        <f>IF(Raw!$G30&gt;$C$8,IF(Raw!$Q30&gt;$C$8,IF(Raw!$N30&gt;$C$9,IF(Raw!$N30&lt;$A$9,IF(Raw!$X30&gt;$C$9,IF(Raw!$X30&lt;$A$9,Raw!X30,-999),-999),-999),-999),-999),-999)</f>
        <v>588</v>
      </c>
      <c r="R30" s="9">
        <f t="shared" si="4"/>
        <v>0.11533000000000004</v>
      </c>
      <c r="S30" s="9">
        <f t="shared" si="5"/>
        <v>0.14381966986196659</v>
      </c>
      <c r="T30" s="9">
        <f t="shared" si="6"/>
        <v>9.9971000000000032E-2</v>
      </c>
      <c r="U30" s="9">
        <f t="shared" si="7"/>
        <v>0.10612700293207816</v>
      </c>
      <c r="V30" s="15">
        <f t="shared" si="0"/>
        <v>0</v>
      </c>
      <c r="X30" s="11">
        <f t="shared" si="8"/>
        <v>1.6254E+18</v>
      </c>
      <c r="Y30" s="11">
        <f t="shared" si="9"/>
        <v>7.0500000000000002E-18</v>
      </c>
      <c r="Z30" s="11">
        <f t="shared" si="10"/>
        <v>1.196E-3</v>
      </c>
      <c r="AA30" s="16">
        <f t="shared" si="11"/>
        <v>1.3519758780746976E-2</v>
      </c>
      <c r="AB30" s="9">
        <f t="shared" si="1"/>
        <v>0.84337458380507002</v>
      </c>
      <c r="AC30" s="9">
        <f t="shared" si="2"/>
        <v>0.98648024121925304</v>
      </c>
      <c r="AD30" s="15">
        <f t="shared" si="3"/>
        <v>11.304146137748306</v>
      </c>
      <c r="AE30" s="3">
        <f t="shared" si="12"/>
        <v>848.81999999999982</v>
      </c>
      <c r="AF30" s="2">
        <f t="shared" si="13"/>
        <v>0.25</v>
      </c>
      <c r="AG30" s="9">
        <f t="shared" si="14"/>
        <v>9.2282703869650345E-4</v>
      </c>
      <c r="AH30" s="2">
        <f t="shared" si="15"/>
        <v>4.4655120139991074E-2</v>
      </c>
    </row>
    <row r="31" spans="1:34">
      <c r="A31" s="1">
        <f>Raw!A31</f>
        <v>18</v>
      </c>
      <c r="B31" s="14">
        <f>Raw!B31</f>
        <v>0.45876157407407409</v>
      </c>
      <c r="C31" s="15">
        <f>Raw!C31</f>
        <v>139.1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0.70358799999999999</v>
      </c>
      <c r="F31" s="9">
        <f>IF(Raw!$G31&gt;$C$8,IF(Raw!$Q31&gt;$C$8,IF(Raw!$N31&gt;$C$9,IF(Raw!$N31&lt;$A$9,IF(Raw!$X31&gt;$C$9,IF(Raw!$X31&lt;$A$9,Raw!I31,-999),-999),-999),-999),-999),-999)</f>
        <v>0.80508500000000005</v>
      </c>
      <c r="G31" s="9">
        <f>Raw!G31</f>
        <v>0.81435000000000002</v>
      </c>
      <c r="H31" s="9">
        <f>IF(Raw!$G31&gt;$C$8,IF(Raw!$Q31&gt;$C$8,IF(Raw!$N31&gt;$C$9,IF(Raw!$N31&lt;$A$9,IF(Raw!$X31&gt;$C$9,IF(Raw!$X31&lt;$A$9,Raw!L31,-999),-999),-999),-999),-999),-999)</f>
        <v>534.9</v>
      </c>
      <c r="I31" s="9">
        <f>IF(Raw!$G31&gt;$C$8,IF(Raw!$Q31&gt;$C$8,IF(Raw!$N31&gt;$C$9,IF(Raw!$N31&lt;$A$9,IF(Raw!$X31&gt;$C$9,IF(Raw!$X31&lt;$A$9,Raw!M31,-999),-999),-999),-999),-999),-999)</f>
        <v>3.0000000000000001E-5</v>
      </c>
      <c r="J31" s="9">
        <f>IF(Raw!$G31&gt;$C$8,IF(Raw!$Q31&gt;$C$8,IF(Raw!$N31&gt;$C$9,IF(Raw!$N31&lt;$A$9,IF(Raw!$X31&gt;$C$9,IF(Raw!$X31&lt;$A$9,Raw!N31,-999),-999),-999),-999),-999),-999)</f>
        <v>949</v>
      </c>
      <c r="K31" s="9">
        <f>IF(Raw!$G31&gt;$C$8,IF(Raw!$Q31&gt;$C$8,IF(Raw!$N31&gt;$C$9,IF(Raw!$N31&lt;$A$9,IF(Raw!$X31&gt;$C$9,IF(Raw!$X31&lt;$A$9,Raw!R31,-999),-999),-999),-999),-999),-999)</f>
        <v>0.85088799999999998</v>
      </c>
      <c r="L31" s="9">
        <f>IF(Raw!$G31&gt;$C$8,IF(Raw!$Q31&gt;$C$8,IF(Raw!$N31&gt;$C$9,IF(Raw!$N31&lt;$A$9,IF(Raw!$X31&gt;$C$9,IF(Raw!$X31&lt;$A$9,Raw!S31,-999),-999),-999),-999),-999),-999)</f>
        <v>0.96244700000000005</v>
      </c>
      <c r="M31" s="9">
        <f>Raw!Q31</f>
        <v>0.81151899999999999</v>
      </c>
      <c r="N31" s="9">
        <f>IF(Raw!$G31&gt;$C$8,IF(Raw!$Q31&gt;$C$8,IF(Raw!$N31&gt;$C$9,IF(Raw!$N31&lt;$A$9,IF(Raw!$X31&gt;$C$9,IF(Raw!$X31&lt;$A$9,Raw!V31,-999),-999),-999),-999),-999),-999)</f>
        <v>681.2</v>
      </c>
      <c r="O31" s="9">
        <f>IF(Raw!$G31&gt;$C$8,IF(Raw!$Q31&gt;$C$8,IF(Raw!$N31&gt;$C$9,IF(Raw!$N31&lt;$A$9,IF(Raw!$X31&gt;$C$9,IF(Raw!$X31&lt;$A$9,Raw!W31,-999),-999),-999),-999),-999),-999)</f>
        <v>4.0000000000000003E-5</v>
      </c>
      <c r="P31" s="9">
        <f>IF(Raw!$G31&gt;$C$8,IF(Raw!$Q31&gt;$C$8,IF(Raw!$N31&gt;$C$9,IF(Raw!$N31&lt;$A$9,IF(Raw!$X31&gt;$C$9,IF(Raw!$X31&lt;$A$9,Raw!X31,-999),-999),-999),-999),-999),-999)</f>
        <v>697</v>
      </c>
      <c r="R31" s="9">
        <f t="shared" si="4"/>
        <v>0.10149700000000006</v>
      </c>
      <c r="S31" s="9">
        <f t="shared" si="5"/>
        <v>0.12606991808318382</v>
      </c>
      <c r="T31" s="9">
        <f t="shared" si="6"/>
        <v>0.11155900000000007</v>
      </c>
      <c r="U31" s="9">
        <f t="shared" si="7"/>
        <v>0.11591183722324457</v>
      </c>
      <c r="V31" s="15">
        <f t="shared" si="0"/>
        <v>0</v>
      </c>
      <c r="X31" s="11">
        <f t="shared" si="8"/>
        <v>1.6254E+18</v>
      </c>
      <c r="Y31" s="11">
        <f t="shared" si="9"/>
        <v>5.3489999999999998E-18</v>
      </c>
      <c r="Z31" s="11">
        <f t="shared" si="10"/>
        <v>9.4899999999999997E-4</v>
      </c>
      <c r="AA31" s="16">
        <f t="shared" si="11"/>
        <v>8.1833375565754426E-3</v>
      </c>
      <c r="AB31" s="9">
        <f t="shared" si="1"/>
        <v>0.85180092495447401</v>
      </c>
      <c r="AC31" s="9">
        <f t="shared" si="2"/>
        <v>0.99181666244342426</v>
      </c>
      <c r="AD31" s="15">
        <f t="shared" si="3"/>
        <v>8.6231164979720134</v>
      </c>
      <c r="AE31" s="3">
        <f t="shared" si="12"/>
        <v>644.01959999999985</v>
      </c>
      <c r="AF31" s="2">
        <f t="shared" si="13"/>
        <v>0.25</v>
      </c>
      <c r="AG31" s="9">
        <f t="shared" si="14"/>
        <v>7.6886251990000525E-4</v>
      </c>
      <c r="AH31" s="2">
        <f t="shared" si="15"/>
        <v>3.7204857202458454E-2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137.9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0.78226300000000004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0.85150199999999998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136.80000000000001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0.71410200000000001</v>
      </c>
      <c r="F33" s="9">
        <f>IF(Raw!$G33&gt;$C$8,IF(Raw!$Q33&gt;$C$8,IF(Raw!$N33&gt;$C$9,IF(Raw!$N33&lt;$A$9,IF(Raw!$X33&gt;$C$9,IF(Raw!$X33&lt;$A$9,Raw!I33,-999),-999),-999),-999),-999),-999)</f>
        <v>0.81857899999999995</v>
      </c>
      <c r="G33" s="9">
        <f>Raw!G33</f>
        <v>0.82083899999999999</v>
      </c>
      <c r="H33" s="9">
        <f>IF(Raw!$G33&gt;$C$8,IF(Raw!$Q33&gt;$C$8,IF(Raw!$N33&gt;$C$9,IF(Raw!$N33&lt;$A$9,IF(Raw!$X33&gt;$C$9,IF(Raw!$X33&lt;$A$9,Raw!L33,-999),-999),-999),-999),-999),-999)</f>
        <v>581.9</v>
      </c>
      <c r="I33" s="9">
        <f>IF(Raw!$G33&gt;$C$8,IF(Raw!$Q33&gt;$C$8,IF(Raw!$N33&gt;$C$9,IF(Raw!$N33&lt;$A$9,IF(Raw!$X33&gt;$C$9,IF(Raw!$X33&lt;$A$9,Raw!M33,-999),-999),-999),-999),-999),-999)</f>
        <v>0.37081900000000001</v>
      </c>
      <c r="J33" s="9">
        <f>IF(Raw!$G33&gt;$C$8,IF(Raw!$Q33&gt;$C$8,IF(Raw!$N33&gt;$C$9,IF(Raw!$N33&lt;$A$9,IF(Raw!$X33&gt;$C$9,IF(Raw!$X33&lt;$A$9,Raw!N33,-999),-999),-999),-999),-999),-999)</f>
        <v>3895</v>
      </c>
      <c r="K33" s="9">
        <f>IF(Raw!$G33&gt;$C$8,IF(Raw!$Q33&gt;$C$8,IF(Raw!$N33&gt;$C$9,IF(Raw!$N33&lt;$A$9,IF(Raw!$X33&gt;$C$9,IF(Raw!$X33&lt;$A$9,Raw!R33,-999),-999),-999),-999),-999),-999)</f>
        <v>0.83133500000000005</v>
      </c>
      <c r="L33" s="9">
        <f>IF(Raw!$G33&gt;$C$8,IF(Raw!$Q33&gt;$C$8,IF(Raw!$N33&gt;$C$9,IF(Raw!$N33&lt;$A$9,IF(Raw!$X33&gt;$C$9,IF(Raw!$X33&lt;$A$9,Raw!S33,-999),-999),-999),-999),-999),-999)</f>
        <v>0.96550000000000002</v>
      </c>
      <c r="M33" s="9">
        <f>Raw!Q33</f>
        <v>0.87991200000000003</v>
      </c>
      <c r="N33" s="9">
        <f>IF(Raw!$G33&gt;$C$8,IF(Raw!$Q33&gt;$C$8,IF(Raw!$N33&gt;$C$9,IF(Raw!$N33&lt;$A$9,IF(Raw!$X33&gt;$C$9,IF(Raw!$X33&lt;$A$9,Raw!V33,-999),-999),-999),-999),-999),-999)</f>
        <v>649.70000000000005</v>
      </c>
      <c r="O33" s="9">
        <f>IF(Raw!$G33&gt;$C$8,IF(Raw!$Q33&gt;$C$8,IF(Raw!$N33&gt;$C$9,IF(Raw!$N33&lt;$A$9,IF(Raw!$X33&gt;$C$9,IF(Raw!$X33&lt;$A$9,Raw!W33,-999),-999),-999),-999),-999),-999)</f>
        <v>9.9999999999999995E-7</v>
      </c>
      <c r="P33" s="9">
        <f>IF(Raw!$G33&gt;$C$8,IF(Raw!$Q33&gt;$C$8,IF(Raw!$N33&gt;$C$9,IF(Raw!$N33&lt;$A$9,IF(Raw!$X33&gt;$C$9,IF(Raw!$X33&lt;$A$9,Raw!X33,-999),-999),-999),-999),-999),-999)</f>
        <v>1670</v>
      </c>
      <c r="R33" s="9">
        <f t="shared" si="4"/>
        <v>0.10447699999999993</v>
      </c>
      <c r="S33" s="9">
        <f t="shared" si="5"/>
        <v>0.12763215279160586</v>
      </c>
      <c r="T33" s="9">
        <f t="shared" si="6"/>
        <v>0.13416499999999998</v>
      </c>
      <c r="U33" s="9">
        <f t="shared" si="7"/>
        <v>0.13895908855515274</v>
      </c>
      <c r="V33" s="15">
        <f t="shared" si="0"/>
        <v>0</v>
      </c>
      <c r="X33" s="11">
        <f t="shared" si="8"/>
        <v>1.6254E+18</v>
      </c>
      <c r="Y33" s="11">
        <f t="shared" si="9"/>
        <v>5.8189999999999996E-18</v>
      </c>
      <c r="Z33" s="11">
        <f t="shared" si="10"/>
        <v>3.895E-3</v>
      </c>
      <c r="AA33" s="16">
        <f t="shared" si="11"/>
        <v>3.5530756738981303E-2</v>
      </c>
      <c r="AB33" s="9">
        <f t="shared" si="1"/>
        <v>0.83610198397788549</v>
      </c>
      <c r="AC33" s="9">
        <f t="shared" si="2"/>
        <v>0.96446924326101857</v>
      </c>
      <c r="AD33" s="15">
        <f t="shared" si="3"/>
        <v>9.1221455042313977</v>
      </c>
      <c r="AE33" s="3">
        <f t="shared" si="12"/>
        <v>700.60759999999982</v>
      </c>
      <c r="AF33" s="2">
        <f t="shared" si="13"/>
        <v>0.25</v>
      </c>
      <c r="AG33" s="9">
        <f t="shared" si="14"/>
        <v>9.7508078841190707E-4</v>
      </c>
      <c r="AH33" s="2">
        <f t="shared" si="15"/>
        <v>4.7183651894546402E-2</v>
      </c>
    </row>
    <row r="34" spans="1:34">
      <c r="A34" s="1">
        <f>Raw!A34</f>
        <v>21</v>
      </c>
      <c r="B34" s="14">
        <f>Raw!B34</f>
        <v>0.45891203703703703</v>
      </c>
      <c r="C34" s="15">
        <f>Raw!C34</f>
        <v>135.5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0.70709500000000003</v>
      </c>
      <c r="F34" s="9">
        <f>IF(Raw!$G34&gt;$C$8,IF(Raw!$Q34&gt;$C$8,IF(Raw!$N34&gt;$C$9,IF(Raw!$N34&lt;$A$9,IF(Raw!$X34&gt;$C$9,IF(Raw!$X34&lt;$A$9,Raw!I34,-999),-999),-999),-999),-999),-999)</f>
        <v>0.82302799999999998</v>
      </c>
      <c r="G34" s="9">
        <f>Raw!G34</f>
        <v>0.89432400000000001</v>
      </c>
      <c r="H34" s="9">
        <f>IF(Raw!$G34&gt;$C$8,IF(Raw!$Q34&gt;$C$8,IF(Raw!$N34&gt;$C$9,IF(Raw!$N34&lt;$A$9,IF(Raw!$X34&gt;$C$9,IF(Raw!$X34&lt;$A$9,Raw!L34,-999),-999),-999),-999),-999),-999)</f>
        <v>586.6</v>
      </c>
      <c r="I34" s="9">
        <f>IF(Raw!$G34&gt;$C$8,IF(Raw!$Q34&gt;$C$8,IF(Raw!$N34&gt;$C$9,IF(Raw!$N34&lt;$A$9,IF(Raw!$X34&gt;$C$9,IF(Raw!$X34&lt;$A$9,Raw!M34,-999),-999),-999),-999),-999),-999)</f>
        <v>5.2918E-2</v>
      </c>
      <c r="J34" s="9">
        <f>IF(Raw!$G34&gt;$C$8,IF(Raw!$Q34&gt;$C$8,IF(Raw!$N34&gt;$C$9,IF(Raw!$N34&lt;$A$9,IF(Raw!$X34&gt;$C$9,IF(Raw!$X34&lt;$A$9,Raw!N34,-999),-999),-999),-999),-999),-999)</f>
        <v>1092</v>
      </c>
      <c r="K34" s="9">
        <f>IF(Raw!$G34&gt;$C$8,IF(Raw!$Q34&gt;$C$8,IF(Raw!$N34&gt;$C$9,IF(Raw!$N34&lt;$A$9,IF(Raw!$X34&gt;$C$9,IF(Raw!$X34&lt;$A$9,Raw!R34,-999),-999),-999),-999),-999),-999)</f>
        <v>0.84138299999999999</v>
      </c>
      <c r="L34" s="9">
        <f>IF(Raw!$G34&gt;$C$8,IF(Raw!$Q34&gt;$C$8,IF(Raw!$N34&gt;$C$9,IF(Raw!$N34&lt;$A$9,IF(Raw!$X34&gt;$C$9,IF(Raw!$X34&lt;$A$9,Raw!S34,-999),-999),-999),-999),-999),-999)</f>
        <v>0.97709400000000002</v>
      </c>
      <c r="M34" s="9">
        <f>Raw!Q34</f>
        <v>0.88883900000000005</v>
      </c>
      <c r="N34" s="9">
        <f>IF(Raw!$G34&gt;$C$8,IF(Raw!$Q34&gt;$C$8,IF(Raw!$N34&gt;$C$9,IF(Raw!$N34&lt;$A$9,IF(Raw!$X34&gt;$C$9,IF(Raw!$X34&lt;$A$9,Raw!V34,-999),-999),-999),-999),-999),-999)</f>
        <v>718.6</v>
      </c>
      <c r="O34" s="9">
        <f>IF(Raw!$G34&gt;$C$8,IF(Raw!$Q34&gt;$C$8,IF(Raw!$N34&gt;$C$9,IF(Raw!$N34&lt;$A$9,IF(Raw!$X34&gt;$C$9,IF(Raw!$X34&lt;$A$9,Raw!W34,-999),-999),-999),-999),-999),-999)</f>
        <v>0.37080800000000003</v>
      </c>
      <c r="P34" s="9">
        <f>IF(Raw!$G34&gt;$C$8,IF(Raw!$Q34&gt;$C$8,IF(Raw!$N34&gt;$C$9,IF(Raw!$N34&lt;$A$9,IF(Raw!$X34&gt;$C$9,IF(Raw!$X34&lt;$A$9,Raw!X34,-999),-999),-999),-999),-999),-999)</f>
        <v>465</v>
      </c>
      <c r="R34" s="9">
        <f t="shared" si="4"/>
        <v>0.11593299999999995</v>
      </c>
      <c r="S34" s="9">
        <f t="shared" si="5"/>
        <v>0.14086155027532471</v>
      </c>
      <c r="T34" s="9">
        <f t="shared" si="6"/>
        <v>0.13571100000000003</v>
      </c>
      <c r="U34" s="9">
        <f t="shared" si="7"/>
        <v>0.13889247093933646</v>
      </c>
      <c r="V34" s="15">
        <f t="shared" si="0"/>
        <v>0</v>
      </c>
      <c r="X34" s="11">
        <f t="shared" si="8"/>
        <v>1.6254E+18</v>
      </c>
      <c r="Y34" s="11">
        <f t="shared" si="9"/>
        <v>5.8660000000000002E-18</v>
      </c>
      <c r="Z34" s="11">
        <f t="shared" si="10"/>
        <v>1.0919999999999999E-3</v>
      </c>
      <c r="AA34" s="16">
        <f t="shared" si="11"/>
        <v>1.0304491181144624E-2</v>
      </c>
      <c r="AB34" s="9">
        <f t="shared" si="1"/>
        <v>0.84278143280268436</v>
      </c>
      <c r="AC34" s="9">
        <f t="shared" si="2"/>
        <v>0.98969550881885504</v>
      </c>
      <c r="AD34" s="15">
        <f t="shared" si="3"/>
        <v>9.4363472354804241</v>
      </c>
      <c r="AE34" s="3">
        <f t="shared" si="12"/>
        <v>706.26639999999986</v>
      </c>
      <c r="AF34" s="2">
        <f t="shared" si="13"/>
        <v>0.25</v>
      </c>
      <c r="AG34" s="9">
        <f t="shared" si="14"/>
        <v>1.0081827570595791E-3</v>
      </c>
      <c r="AH34" s="2">
        <f t="shared" si="15"/>
        <v>4.87854389303055E-2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134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0.71176799999999996</v>
      </c>
      <c r="F35" s="9">
        <f>IF(Raw!$G35&gt;$C$8,IF(Raw!$Q35&gt;$C$8,IF(Raw!$N35&gt;$C$9,IF(Raw!$N35&lt;$A$9,IF(Raw!$X35&gt;$C$9,IF(Raw!$X35&lt;$A$9,Raw!I35,-999),-999),-999),-999),-999),-999)</f>
        <v>0.82388399999999995</v>
      </c>
      <c r="G35" s="9">
        <f>Raw!G35</f>
        <v>0.84952499999999997</v>
      </c>
      <c r="H35" s="9">
        <f>IF(Raw!$G35&gt;$C$8,IF(Raw!$Q35&gt;$C$8,IF(Raw!$N35&gt;$C$9,IF(Raw!$N35&lt;$A$9,IF(Raw!$X35&gt;$C$9,IF(Raw!$X35&lt;$A$9,Raw!L35,-999),-999),-999),-999),-999),-999)</f>
        <v>547.1</v>
      </c>
      <c r="I35" s="9">
        <f>IF(Raw!$G35&gt;$C$8,IF(Raw!$Q35&gt;$C$8,IF(Raw!$N35&gt;$C$9,IF(Raw!$N35&lt;$A$9,IF(Raw!$X35&gt;$C$9,IF(Raw!$X35&lt;$A$9,Raw!M35,-999),-999),-999),-999),-999),-999)</f>
        <v>0.290904</v>
      </c>
      <c r="J35" s="9">
        <f>IF(Raw!$G35&gt;$C$8,IF(Raw!$Q35&gt;$C$8,IF(Raw!$N35&gt;$C$9,IF(Raw!$N35&lt;$A$9,IF(Raw!$X35&gt;$C$9,IF(Raw!$X35&lt;$A$9,Raw!N35,-999),-999),-999),-999),-999),-999)</f>
        <v>833</v>
      </c>
      <c r="K35" s="9">
        <f>IF(Raw!$G35&gt;$C$8,IF(Raw!$Q35&gt;$C$8,IF(Raw!$N35&gt;$C$9,IF(Raw!$N35&lt;$A$9,IF(Raw!$X35&gt;$C$9,IF(Raw!$X35&lt;$A$9,Raw!R35,-999),-999),-999),-999),-999),-999)</f>
        <v>0.83637600000000001</v>
      </c>
      <c r="L35" s="9">
        <f>IF(Raw!$G35&gt;$C$8,IF(Raw!$Q35&gt;$C$8,IF(Raw!$N35&gt;$C$9,IF(Raw!$N35&lt;$A$9,IF(Raw!$X35&gt;$C$9,IF(Raw!$X35&lt;$A$9,Raw!S35,-999),-999),-999),-999),-999),-999)</f>
        <v>0.97605200000000003</v>
      </c>
      <c r="M35" s="9">
        <f>Raw!Q35</f>
        <v>0.85877599999999998</v>
      </c>
      <c r="N35" s="9">
        <f>IF(Raw!$G35&gt;$C$8,IF(Raw!$Q35&gt;$C$8,IF(Raw!$N35&gt;$C$9,IF(Raw!$N35&lt;$A$9,IF(Raw!$X35&gt;$C$9,IF(Raw!$X35&lt;$A$9,Raw!V35,-999),-999),-999),-999),-999),-999)</f>
        <v>794.6</v>
      </c>
      <c r="O35" s="9">
        <f>IF(Raw!$G35&gt;$C$8,IF(Raw!$Q35&gt;$C$8,IF(Raw!$N35&gt;$C$9,IF(Raw!$N35&lt;$A$9,IF(Raw!$X35&gt;$C$9,IF(Raw!$X35&lt;$A$9,Raw!W35,-999),-999),-999),-999),-999),-999)</f>
        <v>5.9389999999999998E-3</v>
      </c>
      <c r="P35" s="9">
        <f>IF(Raw!$G35&gt;$C$8,IF(Raw!$Q35&gt;$C$8,IF(Raw!$N35&gt;$C$9,IF(Raw!$N35&lt;$A$9,IF(Raw!$X35&gt;$C$9,IF(Raw!$X35&lt;$A$9,Raw!X35,-999),-999),-999),-999),-999),-999)</f>
        <v>874</v>
      </c>
      <c r="R35" s="9">
        <f t="shared" si="4"/>
        <v>0.11211599999999999</v>
      </c>
      <c r="S35" s="9">
        <f t="shared" si="5"/>
        <v>0.13608226400803997</v>
      </c>
      <c r="T35" s="9">
        <f t="shared" si="6"/>
        <v>0.13967600000000002</v>
      </c>
      <c r="U35" s="9">
        <f t="shared" si="7"/>
        <v>0.14310303139586827</v>
      </c>
      <c r="V35" s="15">
        <f t="shared" si="0"/>
        <v>0</v>
      </c>
      <c r="X35" s="11">
        <f t="shared" si="8"/>
        <v>1.6254E+18</v>
      </c>
      <c r="Y35" s="11">
        <f t="shared" si="9"/>
        <v>5.4709999999999996E-18</v>
      </c>
      <c r="Z35" s="11">
        <f t="shared" si="10"/>
        <v>8.3299999999999997E-4</v>
      </c>
      <c r="AA35" s="16">
        <f t="shared" si="11"/>
        <v>7.35303764677074E-3</v>
      </c>
      <c r="AB35" s="9">
        <f t="shared" si="1"/>
        <v>0.83740304288635037</v>
      </c>
      <c r="AC35" s="9">
        <f t="shared" si="2"/>
        <v>0.99264696235322913</v>
      </c>
      <c r="AD35" s="15">
        <f t="shared" si="3"/>
        <v>8.827176046543503</v>
      </c>
      <c r="AE35" s="3">
        <f t="shared" si="12"/>
        <v>658.70839999999976</v>
      </c>
      <c r="AF35" s="2">
        <f t="shared" si="13"/>
        <v>0.25</v>
      </c>
      <c r="AG35" s="9">
        <f t="shared" si="14"/>
        <v>9.7168896225028559E-4</v>
      </c>
      <c r="AH35" s="2">
        <f t="shared" si="15"/>
        <v>4.7019523191777664E-2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133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0.78898999999999997</v>
      </c>
      <c r="F36" s="9">
        <f>IF(Raw!$G36&gt;$C$8,IF(Raw!$Q36&gt;$C$8,IF(Raw!$N36&gt;$C$9,IF(Raw!$N36&lt;$A$9,IF(Raw!$X36&gt;$C$9,IF(Raw!$X36&lt;$A$9,Raw!I36,-999),-999),-999),-999),-999),-999)</f>
        <v>0.99300699999999997</v>
      </c>
      <c r="G36" s="9">
        <f>Raw!G36</f>
        <v>0.92165200000000003</v>
      </c>
      <c r="H36" s="9">
        <f>IF(Raw!$G36&gt;$C$8,IF(Raw!$Q36&gt;$C$8,IF(Raw!$N36&gt;$C$9,IF(Raw!$N36&lt;$A$9,IF(Raw!$X36&gt;$C$9,IF(Raw!$X36&lt;$A$9,Raw!L36,-999),-999),-999),-999),-999),-999)</f>
        <v>727.5</v>
      </c>
      <c r="I36" s="9">
        <f>IF(Raw!$G36&gt;$C$8,IF(Raw!$Q36&gt;$C$8,IF(Raw!$N36&gt;$C$9,IF(Raw!$N36&lt;$A$9,IF(Raw!$X36&gt;$C$9,IF(Raw!$X36&lt;$A$9,Raw!M36,-999),-999),-999),-999),-999),-999)</f>
        <v>0.36550300000000002</v>
      </c>
      <c r="J36" s="9">
        <f>IF(Raw!$G36&gt;$C$8,IF(Raw!$Q36&gt;$C$8,IF(Raw!$N36&gt;$C$9,IF(Raw!$N36&lt;$A$9,IF(Raw!$X36&gt;$C$9,IF(Raw!$X36&lt;$A$9,Raw!N36,-999),-999),-999),-999),-999),-999)</f>
        <v>568</v>
      </c>
      <c r="K36" s="9">
        <f>IF(Raw!$G36&gt;$C$8,IF(Raw!$Q36&gt;$C$8,IF(Raw!$N36&gt;$C$9,IF(Raw!$N36&lt;$A$9,IF(Raw!$X36&gt;$C$9,IF(Raw!$X36&lt;$A$9,Raw!R36,-999),-999),-999),-999),-999),-999)</f>
        <v>0.85064600000000001</v>
      </c>
      <c r="L36" s="9">
        <f>IF(Raw!$G36&gt;$C$8,IF(Raw!$Q36&gt;$C$8,IF(Raw!$N36&gt;$C$9,IF(Raw!$N36&lt;$A$9,IF(Raw!$X36&gt;$C$9,IF(Raw!$X36&lt;$A$9,Raw!S36,-999),-999),-999),-999),-999),-999)</f>
        <v>0.97877999999999998</v>
      </c>
      <c r="M36" s="9">
        <f>Raw!Q36</f>
        <v>0.86311599999999999</v>
      </c>
      <c r="N36" s="9">
        <f>IF(Raw!$G36&gt;$C$8,IF(Raw!$Q36&gt;$C$8,IF(Raw!$N36&gt;$C$9,IF(Raw!$N36&lt;$A$9,IF(Raw!$X36&gt;$C$9,IF(Raw!$X36&lt;$A$9,Raw!V36,-999),-999),-999),-999),-999),-999)</f>
        <v>760.7</v>
      </c>
      <c r="O36" s="9">
        <f>IF(Raw!$G36&gt;$C$8,IF(Raw!$Q36&gt;$C$8,IF(Raw!$N36&gt;$C$9,IF(Raw!$N36&lt;$A$9,IF(Raw!$X36&gt;$C$9,IF(Raw!$X36&lt;$A$9,Raw!W36,-999),-999),-999),-999),-999),-999)</f>
        <v>0.12442</v>
      </c>
      <c r="P36" s="9">
        <f>IF(Raw!$G36&gt;$C$8,IF(Raw!$Q36&gt;$C$8,IF(Raw!$N36&gt;$C$9,IF(Raw!$N36&lt;$A$9,IF(Raw!$X36&gt;$C$9,IF(Raw!$X36&lt;$A$9,Raw!X36,-999),-999),-999),-999),-999),-999)</f>
        <v>3480</v>
      </c>
      <c r="R36" s="9">
        <f t="shared" si="4"/>
        <v>0.204017</v>
      </c>
      <c r="S36" s="9">
        <f t="shared" si="5"/>
        <v>0.20545373798976241</v>
      </c>
      <c r="T36" s="9">
        <f t="shared" si="6"/>
        <v>0.12813399999999997</v>
      </c>
      <c r="U36" s="9">
        <f t="shared" si="7"/>
        <v>0.13091195161323277</v>
      </c>
      <c r="V36" s="15">
        <f t="shared" si="0"/>
        <v>0</v>
      </c>
      <c r="X36" s="11">
        <f t="shared" si="8"/>
        <v>1.6254E+18</v>
      </c>
      <c r="Y36" s="11">
        <f t="shared" si="9"/>
        <v>7.2750000000000002E-18</v>
      </c>
      <c r="Z36" s="11">
        <f t="shared" si="10"/>
        <v>5.6799999999999993E-4</v>
      </c>
      <c r="AA36" s="16">
        <f t="shared" si="11"/>
        <v>6.6716677709934133E-3</v>
      </c>
      <c r="AB36" s="9">
        <f t="shared" si="1"/>
        <v>0.85150086747816844</v>
      </c>
      <c r="AC36" s="9">
        <f t="shared" si="2"/>
        <v>0.99332833222900685</v>
      </c>
      <c r="AD36" s="15">
        <f t="shared" si="3"/>
        <v>11.745893963016577</v>
      </c>
      <c r="AE36" s="3">
        <f t="shared" si="12"/>
        <v>875.90999999999974</v>
      </c>
      <c r="AF36" s="2">
        <f t="shared" si="13"/>
        <v>0.25</v>
      </c>
      <c r="AG36" s="9">
        <f t="shared" si="14"/>
        <v>1.1828291554927609E-3</v>
      </c>
      <c r="AH36" s="2">
        <f t="shared" si="15"/>
        <v>5.7236487260083957E-2</v>
      </c>
    </row>
    <row r="37" spans="1:34">
      <c r="A37" s="1">
        <f>Raw!A37</f>
        <v>24</v>
      </c>
      <c r="B37" s="14">
        <f>Raw!B37</f>
        <v>0.45907407407407402</v>
      </c>
      <c r="C37" s="15">
        <f>Raw!C37</f>
        <v>131.69999999999999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0.78803100000000004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0.84495200000000004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130.6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0.70140499999999995</v>
      </c>
      <c r="F38" s="9">
        <f>IF(Raw!$G38&gt;$C$8,IF(Raw!$Q38&gt;$C$8,IF(Raw!$N38&gt;$C$9,IF(Raw!$N38&lt;$A$9,IF(Raw!$X38&gt;$C$9,IF(Raw!$X38&lt;$A$9,Raw!I38,-999),-999),-999),-999),-999),-999)</f>
        <v>0.85553900000000005</v>
      </c>
      <c r="G38" s="9">
        <f>Raw!G38</f>
        <v>0.87864399999999998</v>
      </c>
      <c r="H38" s="9">
        <f>IF(Raw!$G38&gt;$C$8,IF(Raw!$Q38&gt;$C$8,IF(Raw!$N38&gt;$C$9,IF(Raw!$N38&lt;$A$9,IF(Raw!$X38&gt;$C$9,IF(Raw!$X38&lt;$A$9,Raw!L38,-999),-999),-999),-999),-999),-999)</f>
        <v>753.1</v>
      </c>
      <c r="I38" s="9">
        <f>IF(Raw!$G38&gt;$C$8,IF(Raw!$Q38&gt;$C$8,IF(Raw!$N38&gt;$C$9,IF(Raw!$N38&lt;$A$9,IF(Raw!$X38&gt;$C$9,IF(Raw!$X38&lt;$A$9,Raw!M38,-999),-999),-999),-999),-999),-999)</f>
        <v>1.9000000000000001E-5</v>
      </c>
      <c r="J38" s="9">
        <f>IF(Raw!$G38&gt;$C$8,IF(Raw!$Q38&gt;$C$8,IF(Raw!$N38&gt;$C$9,IF(Raw!$N38&lt;$A$9,IF(Raw!$X38&gt;$C$9,IF(Raw!$X38&lt;$A$9,Raw!N38,-999),-999),-999),-999),-999),-999)</f>
        <v>1312</v>
      </c>
      <c r="K38" s="9">
        <f>IF(Raw!$G38&gt;$C$8,IF(Raw!$Q38&gt;$C$8,IF(Raw!$N38&gt;$C$9,IF(Raw!$N38&lt;$A$9,IF(Raw!$X38&gt;$C$9,IF(Raw!$X38&lt;$A$9,Raw!R38,-999),-999),-999),-999),-999),-999)</f>
        <v>0.872305</v>
      </c>
      <c r="L38" s="9">
        <f>IF(Raw!$G38&gt;$C$8,IF(Raw!$Q38&gt;$C$8,IF(Raw!$N38&gt;$C$9,IF(Raw!$N38&lt;$A$9,IF(Raw!$X38&gt;$C$9,IF(Raw!$X38&lt;$A$9,Raw!S38,-999),-999),-999),-999),-999),-999)</f>
        <v>0.997834</v>
      </c>
      <c r="M38" s="9">
        <f>Raw!Q38</f>
        <v>0.87114599999999998</v>
      </c>
      <c r="N38" s="9">
        <f>IF(Raw!$G38&gt;$C$8,IF(Raw!$Q38&gt;$C$8,IF(Raw!$N38&gt;$C$9,IF(Raw!$N38&lt;$A$9,IF(Raw!$X38&gt;$C$9,IF(Raw!$X38&lt;$A$9,Raw!V38,-999),-999),-999),-999),-999),-999)</f>
        <v>686.1</v>
      </c>
      <c r="O38" s="9">
        <f>IF(Raw!$G38&gt;$C$8,IF(Raw!$Q38&gt;$C$8,IF(Raw!$N38&gt;$C$9,IF(Raw!$N38&lt;$A$9,IF(Raw!$X38&gt;$C$9,IF(Raw!$X38&lt;$A$9,Raw!W38,-999),-999),-999),-999),-999),-999)</f>
        <v>0.44569700000000001</v>
      </c>
      <c r="P38" s="9">
        <f>IF(Raw!$G38&gt;$C$8,IF(Raw!$Q38&gt;$C$8,IF(Raw!$N38&gt;$C$9,IF(Raw!$N38&lt;$A$9,IF(Raw!$X38&gt;$C$9,IF(Raw!$X38&lt;$A$9,Raw!X38,-999),-999),-999),-999),-999),-999)</f>
        <v>1258</v>
      </c>
      <c r="R38" s="9">
        <f t="shared" si="4"/>
        <v>0.1541340000000001</v>
      </c>
      <c r="S38" s="9">
        <f t="shared" si="5"/>
        <v>0.18016010959173118</v>
      </c>
      <c r="T38" s="9">
        <f t="shared" si="6"/>
        <v>0.125529</v>
      </c>
      <c r="U38" s="9">
        <f t="shared" si="7"/>
        <v>0.12580148601871655</v>
      </c>
      <c r="V38" s="15">
        <f t="shared" si="0"/>
        <v>0</v>
      </c>
      <c r="X38" s="11">
        <f t="shared" si="8"/>
        <v>1.6254E+18</v>
      </c>
      <c r="Y38" s="11">
        <f t="shared" si="9"/>
        <v>7.5309999999999994E-18</v>
      </c>
      <c r="Z38" s="11">
        <f t="shared" si="10"/>
        <v>1.312E-3</v>
      </c>
      <c r="AA38" s="16">
        <f t="shared" si="11"/>
        <v>1.5806196060349453E-2</v>
      </c>
      <c r="AB38" s="9">
        <f t="shared" si="1"/>
        <v>0.87428913598525959</v>
      </c>
      <c r="AC38" s="9">
        <f t="shared" si="2"/>
        <v>0.98419380393965061</v>
      </c>
      <c r="AD38" s="15">
        <f t="shared" si="3"/>
        <v>12.047405533802937</v>
      </c>
      <c r="AE38" s="3">
        <f t="shared" si="12"/>
        <v>906.73239999999964</v>
      </c>
      <c r="AF38" s="2">
        <f t="shared" si="13"/>
        <v>0.25</v>
      </c>
      <c r="AG38" s="9">
        <f t="shared" si="14"/>
        <v>1.1658319375557834E-3</v>
      </c>
      <c r="AH38" s="2">
        <f t="shared" si="15"/>
        <v>5.6414000729895747E-2</v>
      </c>
    </row>
    <row r="39" spans="1:34">
      <c r="A39" s="1">
        <f>Raw!A39</f>
        <v>26</v>
      </c>
      <c r="B39" s="14">
        <f>Raw!B39</f>
        <v>0.4591898148148148</v>
      </c>
      <c r="C39" s="15">
        <f>Raw!C39</f>
        <v>129.1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0.85099400000000003</v>
      </c>
      <c r="F39" s="9">
        <f>IF(Raw!$G39&gt;$C$8,IF(Raw!$Q39&gt;$C$8,IF(Raw!$N39&gt;$C$9,IF(Raw!$N39&lt;$A$9,IF(Raw!$X39&gt;$C$9,IF(Raw!$X39&lt;$A$9,Raw!I39,-999),-999),-999),-999),-999),-999)</f>
        <v>1.050351</v>
      </c>
      <c r="G39" s="9">
        <f>Raw!G39</f>
        <v>0.93461399999999994</v>
      </c>
      <c r="H39" s="9">
        <f>IF(Raw!$G39&gt;$C$8,IF(Raw!$Q39&gt;$C$8,IF(Raw!$N39&gt;$C$9,IF(Raw!$N39&lt;$A$9,IF(Raw!$X39&gt;$C$9,IF(Raw!$X39&lt;$A$9,Raw!L39,-999),-999),-999),-999),-999),-999)</f>
        <v>765.6</v>
      </c>
      <c r="I39" s="9">
        <f>IF(Raw!$G39&gt;$C$8,IF(Raw!$Q39&gt;$C$8,IF(Raw!$N39&gt;$C$9,IF(Raw!$N39&lt;$A$9,IF(Raw!$X39&gt;$C$9,IF(Raw!$X39&lt;$A$9,Raw!M39,-999),-999),-999),-999),-999),-999)</f>
        <v>0.37081999999999998</v>
      </c>
      <c r="J39" s="9">
        <f>IF(Raw!$G39&gt;$C$8,IF(Raw!$Q39&gt;$C$8,IF(Raw!$N39&gt;$C$9,IF(Raw!$N39&lt;$A$9,IF(Raw!$X39&gt;$C$9,IF(Raw!$X39&lt;$A$9,Raw!N39,-999),-999),-999),-999),-999),-999)</f>
        <v>634</v>
      </c>
      <c r="K39" s="9">
        <f>IF(Raw!$G39&gt;$C$8,IF(Raw!$Q39&gt;$C$8,IF(Raw!$N39&gt;$C$9,IF(Raw!$N39&lt;$A$9,IF(Raw!$X39&gt;$C$9,IF(Raw!$X39&lt;$A$9,Raw!R39,-999),-999),-999),-999),-999),-999)</f>
        <v>0.89311099999999999</v>
      </c>
      <c r="L39" s="9">
        <f>IF(Raw!$G39&gt;$C$8,IF(Raw!$Q39&gt;$C$8,IF(Raw!$N39&gt;$C$9,IF(Raw!$N39&lt;$A$9,IF(Raw!$X39&gt;$C$9,IF(Raw!$X39&lt;$A$9,Raw!S39,-999),-999),-999),-999),-999),-999)</f>
        <v>1.0403579999999999</v>
      </c>
      <c r="M39" s="9">
        <f>Raw!Q39</f>
        <v>0.85069399999999995</v>
      </c>
      <c r="N39" s="9">
        <f>IF(Raw!$G39&gt;$C$8,IF(Raw!$Q39&gt;$C$8,IF(Raw!$N39&gt;$C$9,IF(Raw!$N39&lt;$A$9,IF(Raw!$X39&gt;$C$9,IF(Raw!$X39&lt;$A$9,Raw!V39,-999),-999),-999),-999),-999),-999)</f>
        <v>651.20000000000005</v>
      </c>
      <c r="O39" s="9">
        <f>IF(Raw!$G39&gt;$C$8,IF(Raw!$Q39&gt;$C$8,IF(Raw!$N39&gt;$C$9,IF(Raw!$N39&lt;$A$9,IF(Raw!$X39&gt;$C$9,IF(Raw!$X39&lt;$A$9,Raw!W39,-999),-999),-999),-999),-999),-999)</f>
        <v>0.20248099999999999</v>
      </c>
      <c r="P39" s="9">
        <f>IF(Raw!$G39&gt;$C$8,IF(Raw!$Q39&gt;$C$8,IF(Raw!$N39&gt;$C$9,IF(Raw!$N39&lt;$A$9,IF(Raw!$X39&gt;$C$9,IF(Raw!$X39&lt;$A$9,Raw!X39,-999),-999),-999),-999),-999),-999)</f>
        <v>1396</v>
      </c>
      <c r="R39" s="9">
        <f t="shared" si="4"/>
        <v>0.19935700000000001</v>
      </c>
      <c r="S39" s="9">
        <f t="shared" si="5"/>
        <v>0.18980036197423528</v>
      </c>
      <c r="T39" s="9">
        <f t="shared" si="6"/>
        <v>0.14724699999999991</v>
      </c>
      <c r="U39" s="9">
        <f t="shared" si="7"/>
        <v>0.14153493316723659</v>
      </c>
      <c r="V39" s="15">
        <f t="shared" si="0"/>
        <v>0</v>
      </c>
      <c r="X39" s="11">
        <f t="shared" si="8"/>
        <v>1.6254E+18</v>
      </c>
      <c r="Y39" s="11">
        <f t="shared" si="9"/>
        <v>7.6559999999999999E-18</v>
      </c>
      <c r="Z39" s="11">
        <f t="shared" si="10"/>
        <v>6.3400000000000001E-4</v>
      </c>
      <c r="AA39" s="16">
        <f t="shared" si="11"/>
        <v>7.8277780284760276E-3</v>
      </c>
      <c r="AB39" s="9">
        <f t="shared" si="1"/>
        <v>0.89426361683135902</v>
      </c>
      <c r="AC39" s="9">
        <f t="shared" si="2"/>
        <v>0.99217222197152377</v>
      </c>
      <c r="AD39" s="15">
        <f t="shared" si="3"/>
        <v>12.346653041760293</v>
      </c>
      <c r="AE39" s="3">
        <f t="shared" si="12"/>
        <v>921.78239999999971</v>
      </c>
      <c r="AF39" s="2">
        <f t="shared" si="13"/>
        <v>0.25</v>
      </c>
      <c r="AG39" s="9">
        <f t="shared" si="14"/>
        <v>1.3442174716189242E-3</v>
      </c>
      <c r="AH39" s="2">
        <f t="shared" si="15"/>
        <v>6.5045983886867151E-2</v>
      </c>
    </row>
    <row r="40" spans="1:34">
      <c r="A40" s="1">
        <f>Raw!A40</f>
        <v>27</v>
      </c>
      <c r="B40" s="14">
        <f>Raw!B40</f>
        <v>0.45923611111111112</v>
      </c>
      <c r="C40" s="15">
        <f>Raw!C40</f>
        <v>127.9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0.797427</v>
      </c>
      <c r="F40" s="9">
        <f>IF(Raw!$G40&gt;$C$8,IF(Raw!$Q40&gt;$C$8,IF(Raw!$N40&gt;$C$9,IF(Raw!$N40&lt;$A$9,IF(Raw!$X40&gt;$C$9,IF(Raw!$X40&lt;$A$9,Raw!I40,-999),-999),-999),-999),-999),-999)</f>
        <v>0.95509100000000002</v>
      </c>
      <c r="G40" s="9">
        <f>Raw!G40</f>
        <v>0.91041000000000005</v>
      </c>
      <c r="H40" s="9">
        <f>IF(Raw!$G40&gt;$C$8,IF(Raw!$Q40&gt;$C$8,IF(Raw!$N40&gt;$C$9,IF(Raw!$N40&lt;$A$9,IF(Raw!$X40&gt;$C$9,IF(Raw!$X40&lt;$A$9,Raw!L40,-999),-999),-999),-999),-999),-999)</f>
        <v>659.7</v>
      </c>
      <c r="I40" s="9">
        <f>IF(Raw!$G40&gt;$C$8,IF(Raw!$Q40&gt;$C$8,IF(Raw!$N40&gt;$C$9,IF(Raw!$N40&lt;$A$9,IF(Raw!$X40&gt;$C$9,IF(Raw!$X40&lt;$A$9,Raw!M40,-999),-999),-999),-999),-999),-999)</f>
        <v>9.0000000000000002E-6</v>
      </c>
      <c r="J40" s="9">
        <f>IF(Raw!$G40&gt;$C$8,IF(Raw!$Q40&gt;$C$8,IF(Raw!$N40&gt;$C$9,IF(Raw!$N40&lt;$A$9,IF(Raw!$X40&gt;$C$9,IF(Raw!$X40&lt;$A$9,Raw!N40,-999),-999),-999),-999),-999),-999)</f>
        <v>933</v>
      </c>
      <c r="K40" s="9">
        <f>IF(Raw!$G40&gt;$C$8,IF(Raw!$Q40&gt;$C$8,IF(Raw!$N40&gt;$C$9,IF(Raw!$N40&lt;$A$9,IF(Raw!$X40&gt;$C$9,IF(Raw!$X40&lt;$A$9,Raw!R40,-999),-999),-999),-999),-999),-999)</f>
        <v>0.915682</v>
      </c>
      <c r="L40" s="9">
        <f>IF(Raw!$G40&gt;$C$8,IF(Raw!$Q40&gt;$C$8,IF(Raw!$N40&gt;$C$9,IF(Raw!$N40&lt;$A$9,IF(Raw!$X40&gt;$C$9,IF(Raw!$X40&lt;$A$9,Raw!S40,-999),-999),-999),-999),-999),-999)</f>
        <v>1.099413</v>
      </c>
      <c r="M40" s="9">
        <f>Raw!Q40</f>
        <v>0.92500700000000002</v>
      </c>
      <c r="N40" s="9">
        <f>IF(Raw!$G40&gt;$C$8,IF(Raw!$Q40&gt;$C$8,IF(Raw!$N40&gt;$C$9,IF(Raw!$N40&lt;$A$9,IF(Raw!$X40&gt;$C$9,IF(Raw!$X40&lt;$A$9,Raw!V40,-999),-999),-999),-999),-999),-999)</f>
        <v>774.2</v>
      </c>
      <c r="O40" s="9">
        <f>IF(Raw!$G40&gt;$C$8,IF(Raw!$Q40&gt;$C$8,IF(Raw!$N40&gt;$C$9,IF(Raw!$N40&lt;$A$9,IF(Raw!$X40&gt;$C$9,IF(Raw!$X40&lt;$A$9,Raw!W40,-999),-999),-999),-999),-999),-999)</f>
        <v>0.29706399999999999</v>
      </c>
      <c r="P40" s="9">
        <f>IF(Raw!$G40&gt;$C$8,IF(Raw!$Q40&gt;$C$8,IF(Raw!$N40&gt;$C$9,IF(Raw!$N40&lt;$A$9,IF(Raw!$X40&gt;$C$9,IF(Raw!$X40&lt;$A$9,Raw!X40,-999),-999),-999),-999),-999),-999)</f>
        <v>639</v>
      </c>
      <c r="R40" s="9">
        <f t="shared" si="4"/>
        <v>0.15766400000000003</v>
      </c>
      <c r="S40" s="9">
        <f t="shared" si="5"/>
        <v>0.16507746382281899</v>
      </c>
      <c r="T40" s="9">
        <f t="shared" si="6"/>
        <v>0.18373099999999998</v>
      </c>
      <c r="U40" s="9">
        <f t="shared" si="7"/>
        <v>0.16711736171939023</v>
      </c>
      <c r="V40" s="15">
        <f t="shared" si="0"/>
        <v>0</v>
      </c>
      <c r="X40" s="11">
        <f t="shared" si="8"/>
        <v>1.6254E+18</v>
      </c>
      <c r="Y40" s="11">
        <f t="shared" si="9"/>
        <v>6.5970000000000004E-18</v>
      </c>
      <c r="Z40" s="11">
        <f t="shared" si="10"/>
        <v>9.3299999999999991E-4</v>
      </c>
      <c r="AA40" s="16">
        <f t="shared" si="11"/>
        <v>9.9052432180793872E-3</v>
      </c>
      <c r="AB40" s="9">
        <f t="shared" si="1"/>
        <v>0.91750190024170097</v>
      </c>
      <c r="AC40" s="9">
        <f t="shared" si="2"/>
        <v>0.99009475678192038</v>
      </c>
      <c r="AD40" s="15">
        <f t="shared" si="3"/>
        <v>10.616552216590982</v>
      </c>
      <c r="AE40" s="3">
        <f t="shared" si="12"/>
        <v>794.27879999999982</v>
      </c>
      <c r="AF40" s="2">
        <f t="shared" si="13"/>
        <v>0.25</v>
      </c>
      <c r="AG40" s="9">
        <f t="shared" si="14"/>
        <v>1.3647770746098688E-3</v>
      </c>
      <c r="AH40" s="2">
        <f t="shared" si="15"/>
        <v>6.6040852375861533E-2</v>
      </c>
    </row>
    <row r="41" spans="1:34">
      <c r="A41" s="1">
        <f>Raw!A41</f>
        <v>28</v>
      </c>
      <c r="B41" s="14">
        <f>Raw!B41</f>
        <v>0.45929398148148143</v>
      </c>
      <c r="C41" s="15">
        <f>Raw!C41</f>
        <v>126.4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0.79759599999999997</v>
      </c>
      <c r="F41" s="9">
        <f>IF(Raw!$G41&gt;$C$8,IF(Raw!$Q41&gt;$C$8,IF(Raw!$N41&gt;$C$9,IF(Raw!$N41&lt;$A$9,IF(Raw!$X41&gt;$C$9,IF(Raw!$X41&lt;$A$9,Raw!I41,-999),-999),-999),-999),-999),-999)</f>
        <v>1.0094270000000001</v>
      </c>
      <c r="G41" s="9">
        <f>Raw!G41</f>
        <v>0.93447599999999997</v>
      </c>
      <c r="H41" s="9">
        <f>IF(Raw!$G41&gt;$C$8,IF(Raw!$Q41&gt;$C$8,IF(Raw!$N41&gt;$C$9,IF(Raw!$N41&lt;$A$9,IF(Raw!$X41&gt;$C$9,IF(Raw!$X41&lt;$A$9,Raw!L41,-999),-999),-999),-999),-999),-999)</f>
        <v>722.5</v>
      </c>
      <c r="I41" s="9">
        <f>IF(Raw!$G41&gt;$C$8,IF(Raw!$Q41&gt;$C$8,IF(Raw!$N41&gt;$C$9,IF(Raw!$N41&lt;$A$9,IF(Raw!$X41&gt;$C$9,IF(Raw!$X41&lt;$A$9,Raw!M41,-999),-999),-999),-999),-999),-999)</f>
        <v>9.0000000000000002E-6</v>
      </c>
      <c r="J41" s="9">
        <f>IF(Raw!$G41&gt;$C$8,IF(Raw!$Q41&gt;$C$8,IF(Raw!$N41&gt;$C$9,IF(Raw!$N41&lt;$A$9,IF(Raw!$X41&gt;$C$9,IF(Raw!$X41&lt;$A$9,Raw!N41,-999),-999),-999),-999),-999),-999)</f>
        <v>484</v>
      </c>
      <c r="K41" s="9">
        <f>IF(Raw!$G41&gt;$C$8,IF(Raw!$Q41&gt;$C$8,IF(Raw!$N41&gt;$C$9,IF(Raw!$N41&lt;$A$9,IF(Raw!$X41&gt;$C$9,IF(Raw!$X41&lt;$A$9,Raw!R41,-999),-999),-999),-999),-999),-999)</f>
        <v>0.96213899999999997</v>
      </c>
      <c r="L41" s="9">
        <f>IF(Raw!$G41&gt;$C$8,IF(Raw!$Q41&gt;$C$8,IF(Raw!$N41&gt;$C$9,IF(Raw!$N41&lt;$A$9,IF(Raw!$X41&gt;$C$9,IF(Raw!$X41&lt;$A$9,Raw!S41,-999),-999),-999),-999),-999),-999)</f>
        <v>1.185616</v>
      </c>
      <c r="M41" s="9">
        <f>Raw!Q41</f>
        <v>0.934253</v>
      </c>
      <c r="N41" s="9">
        <f>IF(Raw!$G41&gt;$C$8,IF(Raw!$Q41&gt;$C$8,IF(Raw!$N41&gt;$C$9,IF(Raw!$N41&lt;$A$9,IF(Raw!$X41&gt;$C$9,IF(Raw!$X41&lt;$A$9,Raw!V41,-999),-999),-999),-999),-999),-999)</f>
        <v>723</v>
      </c>
      <c r="O41" s="9">
        <f>IF(Raw!$G41&gt;$C$8,IF(Raw!$Q41&gt;$C$8,IF(Raw!$N41&gt;$C$9,IF(Raw!$N41&lt;$A$9,IF(Raw!$X41&gt;$C$9,IF(Raw!$X41&lt;$A$9,Raw!W41,-999),-999),-999),-999),-999),-999)</f>
        <v>0.125278</v>
      </c>
      <c r="P41" s="9">
        <f>IF(Raw!$G41&gt;$C$8,IF(Raw!$Q41&gt;$C$8,IF(Raw!$N41&gt;$C$9,IF(Raw!$N41&lt;$A$9,IF(Raw!$X41&gt;$C$9,IF(Raw!$X41&lt;$A$9,Raw!X41,-999),-999),-999),-999),-999),-999)</f>
        <v>671</v>
      </c>
      <c r="R41" s="9">
        <f t="shared" si="4"/>
        <v>0.2118310000000001</v>
      </c>
      <c r="S41" s="9">
        <f t="shared" si="5"/>
        <v>0.20985271842342249</v>
      </c>
      <c r="T41" s="9">
        <f t="shared" si="6"/>
        <v>0.22347700000000004</v>
      </c>
      <c r="U41" s="9">
        <f t="shared" si="7"/>
        <v>0.18849020256136897</v>
      </c>
      <c r="V41" s="15">
        <f t="shared" si="0"/>
        <v>0</v>
      </c>
      <c r="X41" s="11">
        <f t="shared" si="8"/>
        <v>1.6254E+18</v>
      </c>
      <c r="Y41" s="11">
        <f t="shared" si="9"/>
        <v>7.2249999999999997E-18</v>
      </c>
      <c r="Z41" s="11">
        <f t="shared" si="10"/>
        <v>4.84E-4</v>
      </c>
      <c r="AA41" s="16">
        <f t="shared" si="11"/>
        <v>5.6517375677867703E-3</v>
      </c>
      <c r="AB41" s="9">
        <f t="shared" si="1"/>
        <v>0.96340203335643626</v>
      </c>
      <c r="AC41" s="9">
        <f t="shared" si="2"/>
        <v>0.99434826243221319</v>
      </c>
      <c r="AD41" s="15">
        <f t="shared" si="3"/>
        <v>11.677143735096632</v>
      </c>
      <c r="AE41" s="3">
        <f t="shared" si="12"/>
        <v>869.88999999999976</v>
      </c>
      <c r="AF41" s="2">
        <f t="shared" si="13"/>
        <v>0.25</v>
      </c>
      <c r="AG41" s="9">
        <f t="shared" si="14"/>
        <v>1.693097836897373E-3</v>
      </c>
      <c r="AH41" s="2">
        <f t="shared" si="15"/>
        <v>8.1928123196524691E-2</v>
      </c>
    </row>
    <row r="42" spans="1:34">
      <c r="A42" s="1">
        <f>Raw!A42</f>
        <v>29</v>
      </c>
      <c r="B42" s="14">
        <f>Raw!B42</f>
        <v>0.45935185185185184</v>
      </c>
      <c r="C42" s="15">
        <f>Raw!C42</f>
        <v>125.1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0.79866899999999996</v>
      </c>
      <c r="F42" s="9">
        <f>IF(Raw!$G42&gt;$C$8,IF(Raw!$Q42&gt;$C$8,IF(Raw!$N42&gt;$C$9,IF(Raw!$N42&lt;$A$9,IF(Raw!$X42&gt;$C$9,IF(Raw!$X42&lt;$A$9,Raw!I42,-999),-999),-999),-999),-999),-999)</f>
        <v>1.0128029999999999</v>
      </c>
      <c r="G42" s="9">
        <f>Raw!G42</f>
        <v>0.95003000000000004</v>
      </c>
      <c r="H42" s="9">
        <f>IF(Raw!$G42&gt;$C$8,IF(Raw!$Q42&gt;$C$8,IF(Raw!$N42&gt;$C$9,IF(Raw!$N42&lt;$A$9,IF(Raw!$X42&gt;$C$9,IF(Raw!$X42&lt;$A$9,Raw!L42,-999),-999),-999),-999),-999),-999)</f>
        <v>800</v>
      </c>
      <c r="I42" s="9">
        <f>IF(Raw!$G42&gt;$C$8,IF(Raw!$Q42&gt;$C$8,IF(Raw!$N42&gt;$C$9,IF(Raw!$N42&lt;$A$9,IF(Raw!$X42&gt;$C$9,IF(Raw!$X42&lt;$A$9,Raw!M42,-999),-999),-999),-999),-999),-999)</f>
        <v>8.7526999999999994E-2</v>
      </c>
      <c r="J42" s="9">
        <f>IF(Raw!$G42&gt;$C$8,IF(Raw!$Q42&gt;$C$8,IF(Raw!$N42&gt;$C$9,IF(Raw!$N42&lt;$A$9,IF(Raw!$X42&gt;$C$9,IF(Raw!$X42&lt;$A$9,Raw!N42,-999),-999),-999),-999),-999),-999)</f>
        <v>825</v>
      </c>
      <c r="K42" s="9">
        <f>IF(Raw!$G42&gt;$C$8,IF(Raw!$Q42&gt;$C$8,IF(Raw!$N42&gt;$C$9,IF(Raw!$N42&lt;$A$9,IF(Raw!$X42&gt;$C$9,IF(Raw!$X42&lt;$A$9,Raw!R42,-999),-999),-999),-999),-999),-999)</f>
        <v>0.95242199999999999</v>
      </c>
      <c r="L42" s="9">
        <f>IF(Raw!$G42&gt;$C$8,IF(Raw!$Q42&gt;$C$8,IF(Raw!$N42&gt;$C$9,IF(Raw!$N42&lt;$A$9,IF(Raw!$X42&gt;$C$9,IF(Raw!$X42&lt;$A$9,Raw!S42,-999),-999),-999),-999),-999),-999)</f>
        <v>1.1690179999999999</v>
      </c>
      <c r="M42" s="9">
        <f>Raw!Q42</f>
        <v>0.92603500000000005</v>
      </c>
      <c r="N42" s="9">
        <f>IF(Raw!$G42&gt;$C$8,IF(Raw!$Q42&gt;$C$8,IF(Raw!$N42&gt;$C$9,IF(Raw!$N42&lt;$A$9,IF(Raw!$X42&gt;$C$9,IF(Raw!$X42&lt;$A$9,Raw!V42,-999),-999),-999),-999),-999),-999)</f>
        <v>791.5</v>
      </c>
      <c r="O42" s="9">
        <f>IF(Raw!$G42&gt;$C$8,IF(Raw!$Q42&gt;$C$8,IF(Raw!$N42&gt;$C$9,IF(Raw!$N42&lt;$A$9,IF(Raw!$X42&gt;$C$9,IF(Raw!$X42&lt;$A$9,Raw!W42,-999),-999),-999),-999),-999),-999)</f>
        <v>0.22758900000000001</v>
      </c>
      <c r="P42" s="9">
        <f>IF(Raw!$G42&gt;$C$8,IF(Raw!$Q42&gt;$C$8,IF(Raw!$N42&gt;$C$9,IF(Raw!$N42&lt;$A$9,IF(Raw!$X42&gt;$C$9,IF(Raw!$X42&lt;$A$9,Raw!X42,-999),-999),-999),-999),-999),-999)</f>
        <v>576</v>
      </c>
      <c r="R42" s="9">
        <f t="shared" si="4"/>
        <v>0.21413399999999994</v>
      </c>
      <c r="S42" s="9">
        <f t="shared" si="5"/>
        <v>0.21142709885338012</v>
      </c>
      <c r="T42" s="9">
        <f t="shared" si="6"/>
        <v>0.2165959999999999</v>
      </c>
      <c r="U42" s="9">
        <f t="shared" si="7"/>
        <v>0.18528029508527663</v>
      </c>
      <c r="V42" s="15">
        <f t="shared" si="0"/>
        <v>0</v>
      </c>
      <c r="X42" s="11">
        <f t="shared" si="8"/>
        <v>1.6254E+18</v>
      </c>
      <c r="Y42" s="11">
        <f t="shared" si="9"/>
        <v>7.999999999999999E-18</v>
      </c>
      <c r="Z42" s="11">
        <f t="shared" si="10"/>
        <v>8.25E-4</v>
      </c>
      <c r="AA42" s="16">
        <f t="shared" si="11"/>
        <v>1.061377919772729E-2</v>
      </c>
      <c r="AB42" s="9">
        <f t="shared" si="1"/>
        <v>0.95472090211911098</v>
      </c>
      <c r="AC42" s="9">
        <f t="shared" si="2"/>
        <v>0.98938622080227245</v>
      </c>
      <c r="AD42" s="15">
        <f t="shared" si="3"/>
        <v>12.865186906336106</v>
      </c>
      <c r="AE42" s="3">
        <f t="shared" si="12"/>
        <v>963.19999999999959</v>
      </c>
      <c r="AF42" s="2">
        <f t="shared" si="13"/>
        <v>0.25</v>
      </c>
      <c r="AG42" s="9">
        <f t="shared" si="14"/>
        <v>1.8335889433332235E-3</v>
      </c>
      <c r="AH42" s="2">
        <f t="shared" si="15"/>
        <v>8.8726414721830169E-2</v>
      </c>
    </row>
    <row r="43" spans="1:34">
      <c r="A43" s="1">
        <f>Raw!A43</f>
        <v>30</v>
      </c>
      <c r="B43" s="14">
        <f>Raw!B43</f>
        <v>0.45939814814814817</v>
      </c>
      <c r="C43" s="15">
        <f>Raw!C43</f>
        <v>124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0.80921600000000005</v>
      </c>
      <c r="F43" s="9">
        <f>IF(Raw!$G43&gt;$C$8,IF(Raw!$Q43&gt;$C$8,IF(Raw!$N43&gt;$C$9,IF(Raw!$N43&lt;$A$9,IF(Raw!$X43&gt;$C$9,IF(Raw!$X43&lt;$A$9,Raw!I43,-999),-999),-999),-999),-999),-999)</f>
        <v>0.99325699999999995</v>
      </c>
      <c r="G43" s="9">
        <f>Raw!G43</f>
        <v>0.89694700000000005</v>
      </c>
      <c r="H43" s="9">
        <f>IF(Raw!$G43&gt;$C$8,IF(Raw!$Q43&gt;$C$8,IF(Raw!$N43&gt;$C$9,IF(Raw!$N43&lt;$A$9,IF(Raw!$X43&gt;$C$9,IF(Raw!$X43&lt;$A$9,Raw!L43,-999),-999),-999),-999),-999),-999)</f>
        <v>647.4</v>
      </c>
      <c r="I43" s="9">
        <f>IF(Raw!$G43&gt;$C$8,IF(Raw!$Q43&gt;$C$8,IF(Raw!$N43&gt;$C$9,IF(Raw!$N43&lt;$A$9,IF(Raw!$X43&gt;$C$9,IF(Raw!$X43&lt;$A$9,Raw!M43,-999),-999),-999),-999),-999),-999)</f>
        <v>3.9999999999999998E-6</v>
      </c>
      <c r="J43" s="9">
        <f>IF(Raw!$G43&gt;$C$8,IF(Raw!$Q43&gt;$C$8,IF(Raw!$N43&gt;$C$9,IF(Raw!$N43&lt;$A$9,IF(Raw!$X43&gt;$C$9,IF(Raw!$X43&lt;$A$9,Raw!N43,-999),-999),-999),-999),-999),-999)</f>
        <v>1596</v>
      </c>
      <c r="K43" s="9">
        <f>IF(Raw!$G43&gt;$C$8,IF(Raw!$Q43&gt;$C$8,IF(Raw!$N43&gt;$C$9,IF(Raw!$N43&lt;$A$9,IF(Raw!$X43&gt;$C$9,IF(Raw!$X43&lt;$A$9,Raw!R43,-999),-999),-999),-999),-999),-999)</f>
        <v>0.97877000000000003</v>
      </c>
      <c r="L43" s="9">
        <f>IF(Raw!$G43&gt;$C$8,IF(Raw!$Q43&gt;$C$8,IF(Raw!$N43&gt;$C$9,IF(Raw!$N43&lt;$A$9,IF(Raw!$X43&gt;$C$9,IF(Raw!$X43&lt;$A$9,Raw!S43,-999),-999),-999),-999),-999),-999)</f>
        <v>1.1845870000000001</v>
      </c>
      <c r="M43" s="9">
        <f>Raw!Q43</f>
        <v>0.93268300000000004</v>
      </c>
      <c r="N43" s="9">
        <f>IF(Raw!$G43&gt;$C$8,IF(Raw!$Q43&gt;$C$8,IF(Raw!$N43&gt;$C$9,IF(Raw!$N43&lt;$A$9,IF(Raw!$X43&gt;$C$9,IF(Raw!$X43&lt;$A$9,Raw!V43,-999),-999),-999),-999),-999),-999)</f>
        <v>705.8</v>
      </c>
      <c r="O43" s="9">
        <f>IF(Raw!$G43&gt;$C$8,IF(Raw!$Q43&gt;$C$8,IF(Raw!$N43&gt;$C$9,IF(Raw!$N43&lt;$A$9,IF(Raw!$X43&gt;$C$9,IF(Raw!$X43&lt;$A$9,Raw!W43,-999),-999),-999),-999),-999),-999)</f>
        <v>0.33548299999999998</v>
      </c>
      <c r="P43" s="9">
        <f>IF(Raw!$G43&gt;$C$8,IF(Raw!$Q43&gt;$C$8,IF(Raw!$N43&gt;$C$9,IF(Raw!$N43&lt;$A$9,IF(Raw!$X43&gt;$C$9,IF(Raw!$X43&lt;$A$9,Raw!X43,-999),-999),-999),-999),-999),-999)</f>
        <v>626</v>
      </c>
      <c r="R43" s="9">
        <f t="shared" si="4"/>
        <v>0.1840409999999999</v>
      </c>
      <c r="S43" s="9">
        <f t="shared" si="5"/>
        <v>0.1852904132565891</v>
      </c>
      <c r="T43" s="9">
        <f t="shared" si="6"/>
        <v>0.20581700000000003</v>
      </c>
      <c r="U43" s="9">
        <f t="shared" si="7"/>
        <v>0.17374578650618319</v>
      </c>
      <c r="V43" s="15">
        <f t="shared" si="0"/>
        <v>0</v>
      </c>
      <c r="X43" s="11">
        <f t="shared" si="8"/>
        <v>1.6254E+18</v>
      </c>
      <c r="Y43" s="11">
        <f t="shared" si="9"/>
        <v>6.4739999999999996E-18</v>
      </c>
      <c r="Z43" s="11">
        <f t="shared" si="10"/>
        <v>1.596E-3</v>
      </c>
      <c r="AA43" s="16">
        <f t="shared" si="11"/>
        <v>1.6517057079274436E-2</v>
      </c>
      <c r="AB43" s="9">
        <f t="shared" si="1"/>
        <v>0.98216949113688501</v>
      </c>
      <c r="AC43" s="9">
        <f t="shared" si="2"/>
        <v>0.9834829429207258</v>
      </c>
      <c r="AD43" s="15">
        <f t="shared" si="3"/>
        <v>10.349033257690753</v>
      </c>
      <c r="AE43" s="3">
        <f t="shared" si="12"/>
        <v>779.46959999999979</v>
      </c>
      <c r="AF43" s="2">
        <f t="shared" si="13"/>
        <v>0.25</v>
      </c>
      <c r="AG43" s="9">
        <f t="shared" si="14"/>
        <v>1.383154556104713E-3</v>
      </c>
      <c r="AH43" s="2">
        <f t="shared" si="15"/>
        <v>6.6930129141290845E-2</v>
      </c>
    </row>
    <row r="44" spans="1:34">
      <c r="A44" s="1">
        <f>Raw!A44</f>
        <v>31</v>
      </c>
      <c r="B44" s="14">
        <f>Raw!B44</f>
        <v>0.45945601851851853</v>
      </c>
      <c r="C44" s="15">
        <f>Raw!C44</f>
        <v>122.8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0.755</v>
      </c>
      <c r="F44" s="9">
        <f>IF(Raw!$G44&gt;$C$8,IF(Raw!$Q44&gt;$C$8,IF(Raw!$N44&gt;$C$9,IF(Raw!$N44&lt;$A$9,IF(Raw!$X44&gt;$C$9,IF(Raw!$X44&lt;$A$9,Raw!I44,-999),-999),-999),-999),-999),-999)</f>
        <v>0.91030900000000003</v>
      </c>
      <c r="G44" s="9">
        <f>Raw!G44</f>
        <v>0.90287600000000001</v>
      </c>
      <c r="H44" s="9">
        <f>IF(Raw!$G44&gt;$C$8,IF(Raw!$Q44&gt;$C$8,IF(Raw!$N44&gt;$C$9,IF(Raw!$N44&lt;$A$9,IF(Raw!$X44&gt;$C$9,IF(Raw!$X44&lt;$A$9,Raw!L44,-999),-999),-999),-999),-999),-999)</f>
        <v>670.3</v>
      </c>
      <c r="I44" s="9">
        <f>IF(Raw!$G44&gt;$C$8,IF(Raw!$Q44&gt;$C$8,IF(Raw!$N44&gt;$C$9,IF(Raw!$N44&lt;$A$9,IF(Raw!$X44&gt;$C$9,IF(Raw!$X44&lt;$A$9,Raw!M44,-999),-999),-999),-999),-999),-999)</f>
        <v>0.26418599999999998</v>
      </c>
      <c r="J44" s="9">
        <f>IF(Raw!$G44&gt;$C$8,IF(Raw!$Q44&gt;$C$8,IF(Raw!$N44&gt;$C$9,IF(Raw!$N44&lt;$A$9,IF(Raw!$X44&gt;$C$9,IF(Raw!$X44&lt;$A$9,Raw!N44,-999),-999),-999),-999),-999),-999)</f>
        <v>988</v>
      </c>
      <c r="K44" s="9">
        <f>IF(Raw!$G44&gt;$C$8,IF(Raw!$Q44&gt;$C$8,IF(Raw!$N44&gt;$C$9,IF(Raw!$N44&lt;$A$9,IF(Raw!$X44&gt;$C$9,IF(Raw!$X44&lt;$A$9,Raw!R44,-999),-999),-999),-999),-999),-999)</f>
        <v>0.97148900000000005</v>
      </c>
      <c r="L44" s="9">
        <f>IF(Raw!$G44&gt;$C$8,IF(Raw!$Q44&gt;$C$8,IF(Raw!$N44&gt;$C$9,IF(Raw!$N44&lt;$A$9,IF(Raw!$X44&gt;$C$9,IF(Raw!$X44&lt;$A$9,Raw!S44,-999),-999),-999),-999),-999),-999)</f>
        <v>1.2043820000000001</v>
      </c>
      <c r="M44" s="9">
        <f>Raw!Q44</f>
        <v>0.94195200000000001</v>
      </c>
      <c r="N44" s="9">
        <f>IF(Raw!$G44&gt;$C$8,IF(Raw!$Q44&gt;$C$8,IF(Raw!$N44&gt;$C$9,IF(Raw!$N44&lt;$A$9,IF(Raw!$X44&gt;$C$9,IF(Raw!$X44&lt;$A$9,Raw!V44,-999),-999),-999),-999),-999),-999)</f>
        <v>735.6</v>
      </c>
      <c r="O44" s="9">
        <f>IF(Raw!$G44&gt;$C$8,IF(Raw!$Q44&gt;$C$8,IF(Raw!$N44&gt;$C$9,IF(Raw!$N44&lt;$A$9,IF(Raw!$X44&gt;$C$9,IF(Raw!$X44&lt;$A$9,Raw!W44,-999),-999),-999),-999),-999),-999)</f>
        <v>0.21373</v>
      </c>
      <c r="P44" s="9">
        <f>IF(Raw!$G44&gt;$C$8,IF(Raw!$Q44&gt;$C$8,IF(Raw!$N44&gt;$C$9,IF(Raw!$N44&lt;$A$9,IF(Raw!$X44&gt;$C$9,IF(Raw!$X44&lt;$A$9,Raw!X44,-999),-999),-999),-999),-999),-999)</f>
        <v>702</v>
      </c>
      <c r="R44" s="9">
        <f t="shared" si="4"/>
        <v>0.15530900000000003</v>
      </c>
      <c r="S44" s="9">
        <f t="shared" si="5"/>
        <v>0.17061129792191446</v>
      </c>
      <c r="T44" s="9">
        <f t="shared" si="6"/>
        <v>0.23289300000000002</v>
      </c>
      <c r="U44" s="9">
        <f t="shared" si="7"/>
        <v>0.1933713722058284</v>
      </c>
      <c r="V44" s="15">
        <f t="shared" si="0"/>
        <v>0</v>
      </c>
      <c r="X44" s="11">
        <f t="shared" si="8"/>
        <v>1.6254E+18</v>
      </c>
      <c r="Y44" s="11">
        <f t="shared" si="9"/>
        <v>6.7029999999999989E-18</v>
      </c>
      <c r="Z44" s="11">
        <f t="shared" si="10"/>
        <v>9.8799999999999995E-4</v>
      </c>
      <c r="AA44" s="16">
        <f t="shared" si="11"/>
        <v>1.0649679020378285E-2</v>
      </c>
      <c r="AB44" s="9">
        <f t="shared" si="1"/>
        <v>0.97396923569609306</v>
      </c>
      <c r="AC44" s="9">
        <f t="shared" si="2"/>
        <v>0.9893503209796215</v>
      </c>
      <c r="AD44" s="15">
        <f t="shared" si="3"/>
        <v>10.779027348561014</v>
      </c>
      <c r="AE44" s="3">
        <f t="shared" si="12"/>
        <v>807.04119999999966</v>
      </c>
      <c r="AF44" s="2">
        <f t="shared" si="13"/>
        <v>0.25</v>
      </c>
      <c r="AG44" s="9">
        <f t="shared" si="14"/>
        <v>1.603350238027227E-3</v>
      </c>
      <c r="AH44" s="2">
        <f t="shared" si="15"/>
        <v>7.7585283594118828E-2</v>
      </c>
    </row>
    <row r="45" spans="1:34">
      <c r="A45" s="1">
        <f>Raw!A45</f>
        <v>32</v>
      </c>
      <c r="B45" s="14">
        <f>Raw!B45</f>
        <v>0.45951388888888894</v>
      </c>
      <c r="C45" s="15">
        <f>Raw!C45</f>
        <v>121.5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0.743757</v>
      </c>
      <c r="F45" s="9">
        <f>IF(Raw!$G45&gt;$C$8,IF(Raw!$Q45&gt;$C$8,IF(Raw!$N45&gt;$C$9,IF(Raw!$N45&lt;$A$9,IF(Raw!$X45&gt;$C$9,IF(Raw!$X45&lt;$A$9,Raw!I45,-999),-999),-999),-999),-999),-999)</f>
        <v>0.892926</v>
      </c>
      <c r="G45" s="9">
        <f>Raw!G45</f>
        <v>0.89696399999999998</v>
      </c>
      <c r="H45" s="9">
        <f>IF(Raw!$G45&gt;$C$8,IF(Raw!$Q45&gt;$C$8,IF(Raw!$N45&gt;$C$9,IF(Raw!$N45&lt;$A$9,IF(Raw!$X45&gt;$C$9,IF(Raw!$X45&lt;$A$9,Raw!L45,-999),-999),-999),-999),-999),-999)</f>
        <v>693.2</v>
      </c>
      <c r="I45" s="9">
        <f>IF(Raw!$G45&gt;$C$8,IF(Raw!$Q45&gt;$C$8,IF(Raw!$N45&gt;$C$9,IF(Raw!$N45&lt;$A$9,IF(Raw!$X45&gt;$C$9,IF(Raw!$X45&lt;$A$9,Raw!M45,-999),-999),-999),-999),-999),-999)</f>
        <v>0.112125</v>
      </c>
      <c r="J45" s="9">
        <f>IF(Raw!$G45&gt;$C$8,IF(Raw!$Q45&gt;$C$8,IF(Raw!$N45&gt;$C$9,IF(Raw!$N45&lt;$A$9,IF(Raw!$X45&gt;$C$9,IF(Raw!$X45&lt;$A$9,Raw!N45,-999),-999),-999),-999),-999),-999)</f>
        <v>989</v>
      </c>
      <c r="K45" s="9">
        <f>IF(Raw!$G45&gt;$C$8,IF(Raw!$Q45&gt;$C$8,IF(Raw!$N45&gt;$C$9,IF(Raw!$N45&lt;$A$9,IF(Raw!$X45&gt;$C$9,IF(Raw!$X45&lt;$A$9,Raw!R45,-999),-999),-999),-999),-999),-999)</f>
        <v>0.93536900000000001</v>
      </c>
      <c r="L45" s="9">
        <f>IF(Raw!$G45&gt;$C$8,IF(Raw!$Q45&gt;$C$8,IF(Raw!$N45&gt;$C$9,IF(Raw!$N45&lt;$A$9,IF(Raw!$X45&gt;$C$9,IF(Raw!$X45&lt;$A$9,Raw!S45,-999),-999),-999),-999),-999),-999)</f>
        <v>1.113097</v>
      </c>
      <c r="M45" s="9">
        <f>Raw!Q45</f>
        <v>0.92002300000000004</v>
      </c>
      <c r="N45" s="9">
        <f>IF(Raw!$G45&gt;$C$8,IF(Raw!$Q45&gt;$C$8,IF(Raw!$N45&gt;$C$9,IF(Raw!$N45&lt;$A$9,IF(Raw!$X45&gt;$C$9,IF(Raw!$X45&lt;$A$9,Raw!V45,-999),-999),-999),-999),-999),-999)</f>
        <v>696.9</v>
      </c>
      <c r="O45" s="9">
        <f>IF(Raw!$G45&gt;$C$8,IF(Raw!$Q45&gt;$C$8,IF(Raw!$N45&gt;$C$9,IF(Raw!$N45&lt;$A$9,IF(Raw!$X45&gt;$C$9,IF(Raw!$X45&lt;$A$9,Raw!W45,-999),-999),-999),-999),-999),-999)</f>
        <v>0.10648000000000001</v>
      </c>
      <c r="P45" s="9">
        <f>IF(Raw!$G45&gt;$C$8,IF(Raw!$Q45&gt;$C$8,IF(Raw!$N45&gt;$C$9,IF(Raw!$N45&lt;$A$9,IF(Raw!$X45&gt;$C$9,IF(Raw!$X45&lt;$A$9,Raw!X45,-999),-999),-999),-999),-999),-999)</f>
        <v>3314</v>
      </c>
      <c r="R45" s="9">
        <f t="shared" si="4"/>
        <v>0.149169</v>
      </c>
      <c r="S45" s="9">
        <f t="shared" si="5"/>
        <v>0.16705639661069338</v>
      </c>
      <c r="T45" s="9">
        <f t="shared" si="6"/>
        <v>0.177728</v>
      </c>
      <c r="U45" s="9">
        <f t="shared" si="7"/>
        <v>0.15966982212691255</v>
      </c>
      <c r="V45" s="15">
        <f t="shared" si="0"/>
        <v>0</v>
      </c>
      <c r="X45" s="11">
        <f t="shared" si="8"/>
        <v>1.6254E+18</v>
      </c>
      <c r="Y45" s="11">
        <f t="shared" si="9"/>
        <v>6.9319999999999998E-18</v>
      </c>
      <c r="Z45" s="11">
        <f t="shared" si="10"/>
        <v>9.8899999999999986E-4</v>
      </c>
      <c r="AA45" s="16">
        <f t="shared" si="11"/>
        <v>1.1020527394816852E-2</v>
      </c>
      <c r="AB45" s="9">
        <f t="shared" si="1"/>
        <v>0.93732765629282599</v>
      </c>
      <c r="AC45" s="9">
        <f t="shared" si="2"/>
        <v>0.98897947260518326</v>
      </c>
      <c r="AD45" s="15">
        <f t="shared" si="3"/>
        <v>11.143101511442726</v>
      </c>
      <c r="AE45" s="3">
        <f t="shared" si="12"/>
        <v>834.61279999999977</v>
      </c>
      <c r="AF45" s="2">
        <f t="shared" si="13"/>
        <v>0.25</v>
      </c>
      <c r="AG45" s="9">
        <f t="shared" si="14"/>
        <v>1.3686284894416849E-3</v>
      </c>
      <c r="AH45" s="2">
        <f t="shared" si="15"/>
        <v>6.6227220335199427E-2</v>
      </c>
    </row>
    <row r="46" spans="1:34">
      <c r="A46" s="1">
        <f>Raw!A46</f>
        <v>33</v>
      </c>
      <c r="B46" s="14">
        <f>Raw!B46</f>
        <v>0.45956018518518515</v>
      </c>
      <c r="C46" s="15">
        <f>Raw!C46</f>
        <v>120.2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0.75162200000000001</v>
      </c>
      <c r="F46" s="9">
        <f>IF(Raw!$G46&gt;$C$8,IF(Raw!$Q46&gt;$C$8,IF(Raw!$N46&gt;$C$9,IF(Raw!$N46&lt;$A$9,IF(Raw!$X46&gt;$C$9,IF(Raw!$X46&lt;$A$9,Raw!I46,-999),-999),-999),-999),-999),-999)</f>
        <v>0.88003500000000001</v>
      </c>
      <c r="G46" s="9">
        <f>Raw!G46</f>
        <v>0.86848199999999998</v>
      </c>
      <c r="H46" s="9">
        <f>IF(Raw!$G46&gt;$C$8,IF(Raw!$Q46&gt;$C$8,IF(Raw!$N46&gt;$C$9,IF(Raw!$N46&lt;$A$9,IF(Raw!$X46&gt;$C$9,IF(Raw!$X46&lt;$A$9,Raw!L46,-999),-999),-999),-999),-999),-999)</f>
        <v>635.29999999999995</v>
      </c>
      <c r="I46" s="9">
        <f>IF(Raw!$G46&gt;$C$8,IF(Raw!$Q46&gt;$C$8,IF(Raw!$N46&gt;$C$9,IF(Raw!$N46&lt;$A$9,IF(Raw!$X46&gt;$C$9,IF(Raw!$X46&lt;$A$9,Raw!M46,-999),-999),-999),-999),-999),-999)</f>
        <v>0.37081700000000001</v>
      </c>
      <c r="J46" s="9">
        <f>IF(Raw!$G46&gt;$C$8,IF(Raw!$Q46&gt;$C$8,IF(Raw!$N46&gt;$C$9,IF(Raw!$N46&lt;$A$9,IF(Raw!$X46&gt;$C$9,IF(Raw!$X46&lt;$A$9,Raw!N46,-999),-999),-999),-999),-999),-999)</f>
        <v>1010</v>
      </c>
      <c r="K46" s="9">
        <f>IF(Raw!$G46&gt;$C$8,IF(Raw!$Q46&gt;$C$8,IF(Raw!$N46&gt;$C$9,IF(Raw!$N46&lt;$A$9,IF(Raw!$X46&gt;$C$9,IF(Raw!$X46&lt;$A$9,Raw!R46,-999),-999),-999),-999),-999),-999)</f>
        <v>0.91907300000000003</v>
      </c>
      <c r="L46" s="9">
        <f>IF(Raw!$G46&gt;$C$8,IF(Raw!$Q46&gt;$C$8,IF(Raw!$N46&gt;$C$9,IF(Raw!$N46&lt;$A$9,IF(Raw!$X46&gt;$C$9,IF(Raw!$X46&lt;$A$9,Raw!S46,-999),-999),-999),-999),-999),-999)</f>
        <v>1.073753</v>
      </c>
      <c r="M46" s="9">
        <f>Raw!Q46</f>
        <v>0.93174000000000001</v>
      </c>
      <c r="N46" s="9">
        <f>IF(Raw!$G46&gt;$C$8,IF(Raw!$Q46&gt;$C$8,IF(Raw!$N46&gt;$C$9,IF(Raw!$N46&lt;$A$9,IF(Raw!$X46&gt;$C$9,IF(Raw!$X46&lt;$A$9,Raw!V46,-999),-999),-999),-999),-999),-999)</f>
        <v>690.2</v>
      </c>
      <c r="O46" s="9">
        <f>IF(Raw!$G46&gt;$C$8,IF(Raw!$Q46&gt;$C$8,IF(Raw!$N46&gt;$C$9,IF(Raw!$N46&lt;$A$9,IF(Raw!$X46&gt;$C$9,IF(Raw!$X46&lt;$A$9,Raw!W46,-999),-999),-999),-999),-999),-999)</f>
        <v>0.370807</v>
      </c>
      <c r="P46" s="9">
        <f>IF(Raw!$G46&gt;$C$8,IF(Raw!$Q46&gt;$C$8,IF(Raw!$N46&gt;$C$9,IF(Raw!$N46&lt;$A$9,IF(Raw!$X46&gt;$C$9,IF(Raw!$X46&lt;$A$9,Raw!X46,-999),-999),-999),-999),-999),-999)</f>
        <v>824</v>
      </c>
      <c r="R46" s="9">
        <f t="shared" si="4"/>
        <v>0.128413</v>
      </c>
      <c r="S46" s="9">
        <f t="shared" si="5"/>
        <v>0.14591806007715602</v>
      </c>
      <c r="T46" s="9">
        <f t="shared" si="6"/>
        <v>0.15467999999999993</v>
      </c>
      <c r="U46" s="9">
        <f t="shared" si="7"/>
        <v>0.14405547644570021</v>
      </c>
      <c r="V46" s="15">
        <f t="shared" si="0"/>
        <v>0</v>
      </c>
      <c r="X46" s="11">
        <f t="shared" si="8"/>
        <v>1.6254E+18</v>
      </c>
      <c r="Y46" s="11">
        <f t="shared" si="9"/>
        <v>6.3529999999999992E-18</v>
      </c>
      <c r="Z46" s="11">
        <f t="shared" si="10"/>
        <v>1.01E-3</v>
      </c>
      <c r="AA46" s="16">
        <f t="shared" si="11"/>
        <v>1.0321777626833336E-2</v>
      </c>
      <c r="AB46" s="9">
        <f t="shared" si="1"/>
        <v>0.92066957256331861</v>
      </c>
      <c r="AC46" s="9">
        <f t="shared" si="2"/>
        <v>0.98967822237316672</v>
      </c>
      <c r="AD46" s="15">
        <f t="shared" si="3"/>
        <v>10.219581808745877</v>
      </c>
      <c r="AE46" s="3">
        <f t="shared" si="12"/>
        <v>764.90119999999968</v>
      </c>
      <c r="AF46" s="2">
        <f t="shared" si="13"/>
        <v>0.25</v>
      </c>
      <c r="AG46" s="9">
        <f t="shared" si="14"/>
        <v>1.132451328103614E-3</v>
      </c>
      <c r="AH46" s="2">
        <f t="shared" si="15"/>
        <v>5.4798730410618751E-2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118.9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0.74529400000000001</v>
      </c>
      <c r="F47" s="9">
        <f>IF(Raw!$G47&gt;$C$8,IF(Raw!$Q47&gt;$C$8,IF(Raw!$N47&gt;$C$9,IF(Raw!$N47&lt;$A$9,IF(Raw!$X47&gt;$C$9,IF(Raw!$X47&lt;$A$9,Raw!I47,-999),-999),-999),-999),-999),-999)</f>
        <v>0.86951199999999995</v>
      </c>
      <c r="G47" s="9">
        <f>Raw!G47</f>
        <v>0.89181900000000003</v>
      </c>
      <c r="H47" s="9">
        <f>IF(Raw!$G47&gt;$C$8,IF(Raw!$Q47&gt;$C$8,IF(Raw!$N47&gt;$C$9,IF(Raw!$N47&lt;$A$9,IF(Raw!$X47&gt;$C$9,IF(Raw!$X47&lt;$A$9,Raw!L47,-999),-999),-999),-999),-999),-999)</f>
        <v>563.29999999999995</v>
      </c>
      <c r="I47" s="9">
        <f>IF(Raw!$G47&gt;$C$8,IF(Raw!$Q47&gt;$C$8,IF(Raw!$N47&gt;$C$9,IF(Raw!$N47&lt;$A$9,IF(Raw!$X47&gt;$C$9,IF(Raw!$X47&lt;$A$9,Raw!M47,-999),-999),-999),-999),-999),-999)</f>
        <v>0.195384</v>
      </c>
      <c r="J47" s="9">
        <f>IF(Raw!$G47&gt;$C$8,IF(Raw!$Q47&gt;$C$8,IF(Raw!$N47&gt;$C$9,IF(Raw!$N47&lt;$A$9,IF(Raw!$X47&gt;$C$9,IF(Raw!$X47&lt;$A$9,Raw!N47,-999),-999),-999),-999),-999),-999)</f>
        <v>714</v>
      </c>
      <c r="K47" s="9">
        <f>IF(Raw!$G47&gt;$C$8,IF(Raw!$Q47&gt;$C$8,IF(Raw!$N47&gt;$C$9,IF(Raw!$N47&lt;$A$9,IF(Raw!$X47&gt;$C$9,IF(Raw!$X47&lt;$A$9,Raw!R47,-999),-999),-999),-999),-999),-999)</f>
        <v>0.88787799999999995</v>
      </c>
      <c r="L47" s="9">
        <f>IF(Raw!$G47&gt;$C$8,IF(Raw!$Q47&gt;$C$8,IF(Raw!$N47&gt;$C$9,IF(Raw!$N47&lt;$A$9,IF(Raw!$X47&gt;$C$9,IF(Raw!$X47&lt;$A$9,Raw!S47,-999),-999),-999),-999),-999),-999)</f>
        <v>1.0463480000000001</v>
      </c>
      <c r="M47" s="9">
        <f>Raw!Q47</f>
        <v>0.91284500000000002</v>
      </c>
      <c r="N47" s="9">
        <f>IF(Raw!$G47&gt;$C$8,IF(Raw!$Q47&gt;$C$8,IF(Raw!$N47&gt;$C$9,IF(Raw!$N47&lt;$A$9,IF(Raw!$X47&gt;$C$9,IF(Raw!$X47&lt;$A$9,Raw!V47,-999),-999),-999),-999),-999),-999)</f>
        <v>800</v>
      </c>
      <c r="O47" s="9">
        <f>IF(Raw!$G47&gt;$C$8,IF(Raw!$Q47&gt;$C$8,IF(Raw!$N47&gt;$C$9,IF(Raw!$N47&lt;$A$9,IF(Raw!$X47&gt;$C$9,IF(Raw!$X47&lt;$A$9,Raw!W47,-999),-999),-999),-999),-999),-999)</f>
        <v>5.1999999999999997E-5</v>
      </c>
      <c r="P47" s="9">
        <f>IF(Raw!$G47&gt;$C$8,IF(Raw!$Q47&gt;$C$8,IF(Raw!$N47&gt;$C$9,IF(Raw!$N47&lt;$A$9,IF(Raw!$X47&gt;$C$9,IF(Raw!$X47&lt;$A$9,Raw!X47,-999),-999),-999),-999),-999),-999)</f>
        <v>681</v>
      </c>
      <c r="R47" s="9">
        <f t="shared" si="4"/>
        <v>0.12421799999999994</v>
      </c>
      <c r="S47" s="9">
        <f t="shared" si="5"/>
        <v>0.14285944299791142</v>
      </c>
      <c r="T47" s="9">
        <f t="shared" si="6"/>
        <v>0.15847000000000011</v>
      </c>
      <c r="U47" s="9">
        <f t="shared" si="7"/>
        <v>0.15145056902674836</v>
      </c>
      <c r="V47" s="15">
        <f t="shared" si="0"/>
        <v>0</v>
      </c>
      <c r="X47" s="11">
        <f t="shared" si="8"/>
        <v>1.6254E+18</v>
      </c>
      <c r="Y47" s="11">
        <f t="shared" si="9"/>
        <v>5.6329999999999992E-18</v>
      </c>
      <c r="Z47" s="11">
        <f t="shared" si="10"/>
        <v>7.1400000000000001E-4</v>
      </c>
      <c r="AA47" s="16">
        <f t="shared" si="11"/>
        <v>6.4948383473304901E-3</v>
      </c>
      <c r="AB47" s="9">
        <f t="shared" si="1"/>
        <v>0.88890723703290142</v>
      </c>
      <c r="AC47" s="9">
        <f t="shared" si="2"/>
        <v>0.99350516165266944</v>
      </c>
      <c r="AD47" s="15">
        <f t="shared" si="3"/>
        <v>9.0964122511631498</v>
      </c>
      <c r="AE47" s="3">
        <f t="shared" si="12"/>
        <v>678.21319999999969</v>
      </c>
      <c r="AF47" s="2">
        <f t="shared" si="13"/>
        <v>0.25</v>
      </c>
      <c r="AG47" s="9">
        <f t="shared" si="14"/>
        <v>1.0597360088773415E-3</v>
      </c>
      <c r="AH47" s="2">
        <f t="shared" si="15"/>
        <v>5.1280073956150793E-2</v>
      </c>
    </row>
    <row r="48" spans="1:34">
      <c r="A48" s="1">
        <f>Raw!A48</f>
        <v>35</v>
      </c>
      <c r="B48" s="14">
        <f>Raw!B48</f>
        <v>0.45967592592592593</v>
      </c>
      <c r="C48" s="15">
        <f>Raw!C48</f>
        <v>117.7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0.73434200000000005</v>
      </c>
      <c r="F48" s="9">
        <f>IF(Raw!$G48&gt;$C$8,IF(Raw!$Q48&gt;$C$8,IF(Raw!$N48&gt;$C$9,IF(Raw!$N48&lt;$A$9,IF(Raw!$X48&gt;$C$9,IF(Raw!$X48&lt;$A$9,Raw!I48,-999),-999),-999),-999),-999),-999)</f>
        <v>0.84899599999999997</v>
      </c>
      <c r="G48" s="9">
        <f>Raw!G48</f>
        <v>0.85216599999999998</v>
      </c>
      <c r="H48" s="9">
        <f>IF(Raw!$G48&gt;$C$8,IF(Raw!$Q48&gt;$C$8,IF(Raw!$N48&gt;$C$9,IF(Raw!$N48&lt;$A$9,IF(Raw!$X48&gt;$C$9,IF(Raw!$X48&lt;$A$9,Raw!L48,-999),-999),-999),-999),-999),-999)</f>
        <v>687</v>
      </c>
      <c r="I48" s="9">
        <f>IF(Raw!$G48&gt;$C$8,IF(Raw!$Q48&gt;$C$8,IF(Raw!$N48&gt;$C$9,IF(Raw!$N48&lt;$A$9,IF(Raw!$X48&gt;$C$9,IF(Raw!$X48&lt;$A$9,Raw!M48,-999),-999),-999),-999),-999),-999)</f>
        <v>0.52741700000000002</v>
      </c>
      <c r="J48" s="9">
        <f>IF(Raw!$G48&gt;$C$8,IF(Raw!$Q48&gt;$C$8,IF(Raw!$N48&gt;$C$9,IF(Raw!$N48&lt;$A$9,IF(Raw!$X48&gt;$C$9,IF(Raw!$X48&lt;$A$9,Raw!N48,-999),-999),-999),-999),-999),-999)</f>
        <v>776</v>
      </c>
      <c r="K48" s="9">
        <f>IF(Raw!$G48&gt;$C$8,IF(Raw!$Q48&gt;$C$8,IF(Raw!$N48&gt;$C$9,IF(Raw!$N48&lt;$A$9,IF(Raw!$X48&gt;$C$9,IF(Raw!$X48&lt;$A$9,Raw!R48,-999),-999),-999),-999),-999),-999)</f>
        <v>0.90296600000000005</v>
      </c>
      <c r="L48" s="9">
        <f>IF(Raw!$G48&gt;$C$8,IF(Raw!$Q48&gt;$C$8,IF(Raw!$N48&gt;$C$9,IF(Raw!$N48&lt;$A$9,IF(Raw!$X48&gt;$C$9,IF(Raw!$X48&lt;$A$9,Raw!S48,-999),-999),-999),-999),-999),-999)</f>
        <v>1.042964</v>
      </c>
      <c r="M48" s="9">
        <f>Raw!Q48</f>
        <v>0.87344699999999997</v>
      </c>
      <c r="N48" s="9">
        <f>IF(Raw!$G48&gt;$C$8,IF(Raw!$Q48&gt;$C$8,IF(Raw!$N48&gt;$C$9,IF(Raw!$N48&lt;$A$9,IF(Raw!$X48&gt;$C$9,IF(Raw!$X48&lt;$A$9,Raw!V48,-999),-999),-999),-999),-999),-999)</f>
        <v>738.8</v>
      </c>
      <c r="O48" s="9">
        <f>IF(Raw!$G48&gt;$C$8,IF(Raw!$Q48&gt;$C$8,IF(Raw!$N48&gt;$C$9,IF(Raw!$N48&lt;$A$9,IF(Raw!$X48&gt;$C$9,IF(Raw!$X48&lt;$A$9,Raw!W48,-999),-999),-999),-999),-999),-999)</f>
        <v>0.37081799999999998</v>
      </c>
      <c r="P48" s="9">
        <f>IF(Raw!$G48&gt;$C$8,IF(Raw!$Q48&gt;$C$8,IF(Raw!$N48&gt;$C$9,IF(Raw!$N48&lt;$A$9,IF(Raw!$X48&gt;$C$9,IF(Raw!$X48&lt;$A$9,Raw!X48,-999),-999),-999),-999),-999),-999)</f>
        <v>1492</v>
      </c>
      <c r="R48" s="9">
        <f t="shared" si="4"/>
        <v>0.11465399999999992</v>
      </c>
      <c r="S48" s="9">
        <f t="shared" si="5"/>
        <v>0.13504657265758604</v>
      </c>
      <c r="T48" s="9">
        <f t="shared" si="6"/>
        <v>0.13999799999999996</v>
      </c>
      <c r="U48" s="9">
        <f t="shared" si="7"/>
        <v>0.13423090346359026</v>
      </c>
      <c r="V48" s="15">
        <f t="shared" si="0"/>
        <v>0</v>
      </c>
      <c r="X48" s="11">
        <f t="shared" si="8"/>
        <v>1.6254E+18</v>
      </c>
      <c r="Y48" s="11">
        <f t="shared" si="9"/>
        <v>6.8699999999999997E-18</v>
      </c>
      <c r="Z48" s="11">
        <f t="shared" si="10"/>
        <v>7.76E-4</v>
      </c>
      <c r="AA48" s="16">
        <f t="shared" si="11"/>
        <v>8.5907617581828088E-3</v>
      </c>
      <c r="AB48" s="9">
        <f t="shared" si="1"/>
        <v>0.90416868946462214</v>
      </c>
      <c r="AC48" s="9">
        <f t="shared" si="2"/>
        <v>0.99140923824181704</v>
      </c>
      <c r="AD48" s="15">
        <f t="shared" si="3"/>
        <v>11.070569276008772</v>
      </c>
      <c r="AE48" s="3">
        <f t="shared" si="12"/>
        <v>827.14799999999968</v>
      </c>
      <c r="AF48" s="2">
        <f t="shared" si="13"/>
        <v>0.25</v>
      </c>
      <c r="AG48" s="9">
        <f t="shared" si="14"/>
        <v>1.1430865505960936E-3</v>
      </c>
      <c r="AH48" s="2">
        <f t="shared" si="15"/>
        <v>5.5313363292191046E-2</v>
      </c>
    </row>
    <row r="49" spans="1:34">
      <c r="A49" s="1">
        <f>Raw!A49</f>
        <v>36</v>
      </c>
      <c r="B49" s="14">
        <f>Raw!B49</f>
        <v>0.4597222222222222</v>
      </c>
      <c r="C49" s="15">
        <f>Raw!C49</f>
        <v>116.7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0.70958500000000002</v>
      </c>
      <c r="F49" s="9">
        <f>IF(Raw!$G49&gt;$C$8,IF(Raw!$Q49&gt;$C$8,IF(Raw!$N49&gt;$C$9,IF(Raw!$N49&lt;$A$9,IF(Raw!$X49&gt;$C$9,IF(Raw!$X49&lt;$A$9,Raw!I49,-999),-999),-999),-999),-999),-999)</f>
        <v>0.84199800000000002</v>
      </c>
      <c r="G49" s="9">
        <f>Raw!G49</f>
        <v>0.83669400000000005</v>
      </c>
      <c r="H49" s="9">
        <f>IF(Raw!$G49&gt;$C$8,IF(Raw!$Q49&gt;$C$8,IF(Raw!$N49&gt;$C$9,IF(Raw!$N49&lt;$A$9,IF(Raw!$X49&gt;$C$9,IF(Raw!$X49&lt;$A$9,Raw!L49,-999),-999),-999),-999),-999),-999)</f>
        <v>715.7</v>
      </c>
      <c r="I49" s="9">
        <f>IF(Raw!$G49&gt;$C$8,IF(Raw!$Q49&gt;$C$8,IF(Raw!$N49&gt;$C$9,IF(Raw!$N49&lt;$A$9,IF(Raw!$X49&gt;$C$9,IF(Raw!$X49&lt;$A$9,Raw!M49,-999),-999),-999),-999),-999),-999)</f>
        <v>0.36591499999999999</v>
      </c>
      <c r="J49" s="9">
        <f>IF(Raw!$G49&gt;$C$8,IF(Raw!$Q49&gt;$C$8,IF(Raw!$N49&gt;$C$9,IF(Raw!$N49&lt;$A$9,IF(Raw!$X49&gt;$C$9,IF(Raw!$X49&lt;$A$9,Raw!N49,-999),-999),-999),-999),-999),-999)</f>
        <v>1442</v>
      </c>
      <c r="K49" s="9">
        <f>IF(Raw!$G49&gt;$C$8,IF(Raw!$Q49&gt;$C$8,IF(Raw!$N49&gt;$C$9,IF(Raw!$N49&lt;$A$9,IF(Raw!$X49&gt;$C$9,IF(Raw!$X49&lt;$A$9,Raw!R49,-999),-999),-999),-999),-999),-999)</f>
        <v>0.87078900000000004</v>
      </c>
      <c r="L49" s="9">
        <f>IF(Raw!$G49&gt;$C$8,IF(Raw!$Q49&gt;$C$8,IF(Raw!$N49&gt;$C$9,IF(Raw!$N49&lt;$A$9,IF(Raw!$X49&gt;$C$9,IF(Raw!$X49&lt;$A$9,Raw!S49,-999),-999),-999),-999),-999),-999)</f>
        <v>1.0130079999999999</v>
      </c>
      <c r="M49" s="9">
        <f>Raw!Q49</f>
        <v>0.86404899999999996</v>
      </c>
      <c r="N49" s="9">
        <f>IF(Raw!$G49&gt;$C$8,IF(Raw!$Q49&gt;$C$8,IF(Raw!$N49&gt;$C$9,IF(Raw!$N49&lt;$A$9,IF(Raw!$X49&gt;$C$9,IF(Raw!$X49&lt;$A$9,Raw!V49,-999),-999),-999),-999),-999),-999)</f>
        <v>723.6</v>
      </c>
      <c r="O49" s="9">
        <f>IF(Raw!$G49&gt;$C$8,IF(Raw!$Q49&gt;$C$8,IF(Raw!$N49&gt;$C$9,IF(Raw!$N49&lt;$A$9,IF(Raw!$X49&gt;$C$9,IF(Raw!$X49&lt;$A$9,Raw!W49,-999),-999),-999),-999),-999),-999)</f>
        <v>1.2999999999999999E-5</v>
      </c>
      <c r="P49" s="9">
        <f>IF(Raw!$G49&gt;$C$8,IF(Raw!$Q49&gt;$C$8,IF(Raw!$N49&gt;$C$9,IF(Raw!$N49&lt;$A$9,IF(Raw!$X49&gt;$C$9,IF(Raw!$X49&lt;$A$9,Raw!X49,-999),-999),-999),-999),-999),-999)</f>
        <v>959</v>
      </c>
      <c r="R49" s="9">
        <f t="shared" si="4"/>
        <v>0.132413</v>
      </c>
      <c r="S49" s="9">
        <f t="shared" si="5"/>
        <v>0.15726046855218184</v>
      </c>
      <c r="T49" s="9">
        <f t="shared" si="6"/>
        <v>0.14221899999999987</v>
      </c>
      <c r="U49" s="9">
        <f t="shared" si="7"/>
        <v>0.14039277083695281</v>
      </c>
      <c r="V49" s="15">
        <f t="shared" si="0"/>
        <v>0</v>
      </c>
      <c r="X49" s="11">
        <f t="shared" si="8"/>
        <v>1.6254E+18</v>
      </c>
      <c r="Y49" s="11">
        <f t="shared" si="9"/>
        <v>7.1569999999999997E-18</v>
      </c>
      <c r="Z49" s="11">
        <f t="shared" si="10"/>
        <v>1.4419999999999999E-3</v>
      </c>
      <c r="AA49" s="16">
        <f t="shared" si="11"/>
        <v>1.6498017976853855E-2</v>
      </c>
      <c r="AB49" s="9">
        <f t="shared" si="1"/>
        <v>0.8731353316186502</v>
      </c>
      <c r="AC49" s="9">
        <f t="shared" si="2"/>
        <v>0.9835019820231462</v>
      </c>
      <c r="AD49" s="15">
        <f t="shared" si="3"/>
        <v>11.44106655815108</v>
      </c>
      <c r="AE49" s="3">
        <f t="shared" si="12"/>
        <v>861.70279999999968</v>
      </c>
      <c r="AF49" s="2">
        <f t="shared" si="13"/>
        <v>0.25</v>
      </c>
      <c r="AG49" s="9">
        <f t="shared" si="14"/>
        <v>1.2355715657144839E-3</v>
      </c>
      <c r="AH49" s="2">
        <f t="shared" si="15"/>
        <v>5.9788665042228802E-2</v>
      </c>
    </row>
    <row r="50" spans="1:34">
      <c r="A50" s="1">
        <f>Raw!A50</f>
        <v>37</v>
      </c>
      <c r="B50" s="14">
        <f>Raw!B50</f>
        <v>0.45978009259259256</v>
      </c>
      <c r="C50" s="15">
        <f>Raw!C50</f>
        <v>115.5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0.70796700000000001</v>
      </c>
      <c r="F50" s="9">
        <f>IF(Raw!$G50&gt;$C$8,IF(Raw!$Q50&gt;$C$8,IF(Raw!$N50&gt;$C$9,IF(Raw!$N50&lt;$A$9,IF(Raw!$X50&gt;$C$9,IF(Raw!$X50&lt;$A$9,Raw!I50,-999),-999),-999),-999),-999),-999)</f>
        <v>0.83826199999999995</v>
      </c>
      <c r="G50" s="9">
        <f>Raw!G50</f>
        <v>0.859823</v>
      </c>
      <c r="H50" s="9">
        <f>IF(Raw!$G50&gt;$C$8,IF(Raw!$Q50&gt;$C$8,IF(Raw!$N50&gt;$C$9,IF(Raw!$N50&lt;$A$9,IF(Raw!$X50&gt;$C$9,IF(Raw!$X50&lt;$A$9,Raw!L50,-999),-999),-999),-999),-999),-999)</f>
        <v>719.5</v>
      </c>
      <c r="I50" s="9">
        <f>IF(Raw!$G50&gt;$C$8,IF(Raw!$Q50&gt;$C$8,IF(Raw!$N50&gt;$C$9,IF(Raw!$N50&lt;$A$9,IF(Raw!$X50&gt;$C$9,IF(Raw!$X50&lt;$A$9,Raw!M50,-999),-999),-999),-999),-999),-999)</f>
        <v>0.22911000000000001</v>
      </c>
      <c r="J50" s="9">
        <f>IF(Raw!$G50&gt;$C$8,IF(Raw!$Q50&gt;$C$8,IF(Raw!$N50&gt;$C$9,IF(Raw!$N50&lt;$A$9,IF(Raw!$X50&gt;$C$9,IF(Raw!$X50&lt;$A$9,Raw!N50,-999),-999),-999),-999),-999),-999)</f>
        <v>1456</v>
      </c>
      <c r="K50" s="9">
        <f>IF(Raw!$G50&gt;$C$8,IF(Raw!$Q50&gt;$C$8,IF(Raw!$N50&gt;$C$9,IF(Raw!$N50&lt;$A$9,IF(Raw!$X50&gt;$C$9,IF(Raw!$X50&lt;$A$9,Raw!R50,-999),-999),-999),-999),-999),-999)</f>
        <v>0.87044200000000005</v>
      </c>
      <c r="L50" s="9">
        <f>IF(Raw!$G50&gt;$C$8,IF(Raw!$Q50&gt;$C$8,IF(Raw!$N50&gt;$C$9,IF(Raw!$N50&lt;$A$9,IF(Raw!$X50&gt;$C$9,IF(Raw!$X50&lt;$A$9,Raw!S50,-999),-999),-999),-999),-999),-999)</f>
        <v>1.0047029999999999</v>
      </c>
      <c r="M50" s="9">
        <f>Raw!Q50</f>
        <v>0.86275999999999997</v>
      </c>
      <c r="N50" s="9">
        <f>IF(Raw!$G50&gt;$C$8,IF(Raw!$Q50&gt;$C$8,IF(Raw!$N50&gt;$C$9,IF(Raw!$N50&lt;$A$9,IF(Raw!$X50&gt;$C$9,IF(Raw!$X50&lt;$A$9,Raw!V50,-999),-999),-999),-999),-999),-999)</f>
        <v>772.5</v>
      </c>
      <c r="O50" s="9">
        <f>IF(Raw!$G50&gt;$C$8,IF(Raw!$Q50&gt;$C$8,IF(Raw!$N50&gt;$C$9,IF(Raw!$N50&lt;$A$9,IF(Raw!$X50&gt;$C$9,IF(Raw!$X50&lt;$A$9,Raw!W50,-999),-999),-999),-999),-999),-999)</f>
        <v>0.217082</v>
      </c>
      <c r="P50" s="9">
        <f>IF(Raw!$G50&gt;$C$8,IF(Raw!$Q50&gt;$C$8,IF(Raw!$N50&gt;$C$9,IF(Raw!$N50&lt;$A$9,IF(Raw!$X50&gt;$C$9,IF(Raw!$X50&lt;$A$9,Raw!X50,-999),-999),-999),-999),-999),-999)</f>
        <v>748</v>
      </c>
      <c r="R50" s="9">
        <f t="shared" si="4"/>
        <v>0.13029499999999994</v>
      </c>
      <c r="S50" s="9">
        <f t="shared" si="5"/>
        <v>0.15543469702789814</v>
      </c>
      <c r="T50" s="9">
        <f t="shared" si="6"/>
        <v>0.13426099999999985</v>
      </c>
      <c r="U50" s="9">
        <f t="shared" si="7"/>
        <v>0.13363252622914421</v>
      </c>
      <c r="V50" s="15">
        <f t="shared" si="0"/>
        <v>0</v>
      </c>
      <c r="X50" s="11">
        <f t="shared" si="8"/>
        <v>1.6254E+18</v>
      </c>
      <c r="Y50" s="11">
        <f t="shared" si="9"/>
        <v>7.1949999999999991E-18</v>
      </c>
      <c r="Z50" s="11">
        <f t="shared" si="10"/>
        <v>1.4559999999999998E-3</v>
      </c>
      <c r="AA50" s="16">
        <f t="shared" si="11"/>
        <v>1.6742476833015975E-2</v>
      </c>
      <c r="AB50" s="9">
        <f t="shared" si="1"/>
        <v>0.87268986168207763</v>
      </c>
      <c r="AC50" s="9">
        <f t="shared" si="2"/>
        <v>0.98325752316698389</v>
      </c>
      <c r="AD50" s="15">
        <f t="shared" si="3"/>
        <v>11.498953868829654</v>
      </c>
      <c r="AE50" s="3">
        <f t="shared" si="12"/>
        <v>866.27799999999968</v>
      </c>
      <c r="AF50" s="2">
        <f t="shared" si="13"/>
        <v>0.25</v>
      </c>
      <c r="AG50" s="9">
        <f t="shared" si="14"/>
        <v>1.1820263496031523E-3</v>
      </c>
      <c r="AH50" s="2">
        <f t="shared" si="15"/>
        <v>5.7197639900886284E-2</v>
      </c>
    </row>
    <row r="51" spans="1:34">
      <c r="A51" s="1">
        <f>Raw!A51</f>
        <v>38</v>
      </c>
      <c r="B51" s="14">
        <f>Raw!B51</f>
        <v>0.45983796296296298</v>
      </c>
      <c r="C51" s="15">
        <f>Raw!C51</f>
        <v>114.2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0.70854200000000001</v>
      </c>
      <c r="F51" s="9">
        <f>IF(Raw!$G51&gt;$C$8,IF(Raw!$Q51&gt;$C$8,IF(Raw!$N51&gt;$C$9,IF(Raw!$N51&lt;$A$9,IF(Raw!$X51&gt;$C$9,IF(Raw!$X51&lt;$A$9,Raw!I51,-999),-999),-999),-999),-999),-999)</f>
        <v>0.82275100000000001</v>
      </c>
      <c r="G51" s="9">
        <f>Raw!G51</f>
        <v>0.805558</v>
      </c>
      <c r="H51" s="9">
        <f>IF(Raw!$G51&gt;$C$8,IF(Raw!$Q51&gt;$C$8,IF(Raw!$N51&gt;$C$9,IF(Raw!$N51&lt;$A$9,IF(Raw!$X51&gt;$C$9,IF(Raw!$X51&lt;$A$9,Raw!L51,-999),-999),-999),-999),-999),-999)</f>
        <v>631.5</v>
      </c>
      <c r="I51" s="9">
        <f>IF(Raw!$G51&gt;$C$8,IF(Raw!$Q51&gt;$C$8,IF(Raw!$N51&gt;$C$9,IF(Raw!$N51&lt;$A$9,IF(Raw!$X51&gt;$C$9,IF(Raw!$X51&lt;$A$9,Raw!M51,-999),-999),-999),-999),-999),-999)</f>
        <v>1.2999999999999999E-5</v>
      </c>
      <c r="J51" s="9">
        <f>IF(Raw!$G51&gt;$C$8,IF(Raw!$Q51&gt;$C$8,IF(Raw!$N51&gt;$C$9,IF(Raw!$N51&lt;$A$9,IF(Raw!$X51&gt;$C$9,IF(Raw!$X51&lt;$A$9,Raw!N51,-999),-999),-999),-999),-999),-999)</f>
        <v>594</v>
      </c>
      <c r="K51" s="9">
        <f>IF(Raw!$G51&gt;$C$8,IF(Raw!$Q51&gt;$C$8,IF(Raw!$N51&gt;$C$9,IF(Raw!$N51&lt;$A$9,IF(Raw!$X51&gt;$C$9,IF(Raw!$X51&lt;$A$9,Raw!R51,-999),-999),-999),-999),-999),-999)</f>
        <v>0.87507400000000002</v>
      </c>
      <c r="L51" s="9">
        <f>IF(Raw!$G51&gt;$C$8,IF(Raw!$Q51&gt;$C$8,IF(Raw!$N51&gt;$C$9,IF(Raw!$N51&lt;$A$9,IF(Raw!$X51&gt;$C$9,IF(Raw!$X51&lt;$A$9,Raw!S51,-999),-999),-999),-999),-999),-999)</f>
        <v>0.99860099999999996</v>
      </c>
      <c r="M51" s="9">
        <f>Raw!Q51</f>
        <v>0.86175400000000002</v>
      </c>
      <c r="N51" s="9">
        <f>IF(Raw!$G51&gt;$C$8,IF(Raw!$Q51&gt;$C$8,IF(Raw!$N51&gt;$C$9,IF(Raw!$N51&lt;$A$9,IF(Raw!$X51&gt;$C$9,IF(Raw!$X51&lt;$A$9,Raw!V51,-999),-999),-999),-999),-999),-999)</f>
        <v>763.7</v>
      </c>
      <c r="O51" s="9">
        <f>IF(Raw!$G51&gt;$C$8,IF(Raw!$Q51&gt;$C$8,IF(Raw!$N51&gt;$C$9,IF(Raw!$N51&lt;$A$9,IF(Raw!$X51&gt;$C$9,IF(Raw!$X51&lt;$A$9,Raw!W51,-999),-999),-999),-999),-999),-999)</f>
        <v>0.22917299999999999</v>
      </c>
      <c r="P51" s="9">
        <f>IF(Raw!$G51&gt;$C$8,IF(Raw!$Q51&gt;$C$8,IF(Raw!$N51&gt;$C$9,IF(Raw!$N51&lt;$A$9,IF(Raw!$X51&gt;$C$9,IF(Raw!$X51&lt;$A$9,Raw!X51,-999),-999),-999),-999),-999),-999)</f>
        <v>1596</v>
      </c>
      <c r="R51" s="9">
        <f t="shared" si="4"/>
        <v>0.114209</v>
      </c>
      <c r="S51" s="9">
        <f t="shared" si="5"/>
        <v>0.13881356570821549</v>
      </c>
      <c r="T51" s="9">
        <f t="shared" si="6"/>
        <v>0.12352699999999994</v>
      </c>
      <c r="U51" s="9">
        <f t="shared" si="7"/>
        <v>0.12370005637887399</v>
      </c>
      <c r="V51" s="15">
        <f t="shared" si="0"/>
        <v>0</v>
      </c>
      <c r="X51" s="11">
        <f t="shared" si="8"/>
        <v>1.6254E+18</v>
      </c>
      <c r="Y51" s="11">
        <f t="shared" si="9"/>
        <v>6.3149999999999999E-18</v>
      </c>
      <c r="Z51" s="11">
        <f t="shared" si="10"/>
        <v>5.9400000000000002E-4</v>
      </c>
      <c r="AA51" s="16">
        <f t="shared" si="11"/>
        <v>6.0601054029369422E-3</v>
      </c>
      <c r="AB51" s="9">
        <f t="shared" si="1"/>
        <v>0.87582258664010859</v>
      </c>
      <c r="AC51" s="9">
        <f t="shared" si="2"/>
        <v>0.99393989459706322</v>
      </c>
      <c r="AD51" s="15">
        <f t="shared" si="3"/>
        <v>10.20219764804199</v>
      </c>
      <c r="AE51" s="3">
        <f t="shared" si="12"/>
        <v>760.32599999999979</v>
      </c>
      <c r="AF51" s="2">
        <f t="shared" si="13"/>
        <v>0.25</v>
      </c>
      <c r="AG51" s="9">
        <f t="shared" si="14"/>
        <v>9.7077878788554592E-4</v>
      </c>
      <c r="AH51" s="2">
        <f t="shared" si="15"/>
        <v>4.6975480327945671E-2</v>
      </c>
    </row>
    <row r="52" spans="1:34">
      <c r="A52" s="1">
        <f>Raw!A52</f>
        <v>39</v>
      </c>
      <c r="B52" s="14">
        <f>Raw!B52</f>
        <v>0.4598842592592593</v>
      </c>
      <c r="C52" s="15">
        <f>Raw!C52</f>
        <v>112.9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0.69821200000000005</v>
      </c>
      <c r="F52" s="9">
        <f>IF(Raw!$G52&gt;$C$8,IF(Raw!$Q52&gt;$C$8,IF(Raw!$N52&gt;$C$9,IF(Raw!$N52&lt;$A$9,IF(Raw!$X52&gt;$C$9,IF(Raw!$X52&lt;$A$9,Raw!I52,-999),-999),-999),-999),-999),-999)</f>
        <v>0.81990099999999999</v>
      </c>
      <c r="G52" s="9">
        <f>Raw!G52</f>
        <v>0.89447100000000002</v>
      </c>
      <c r="H52" s="9">
        <f>IF(Raw!$G52&gt;$C$8,IF(Raw!$Q52&gt;$C$8,IF(Raw!$N52&gt;$C$9,IF(Raw!$N52&lt;$A$9,IF(Raw!$X52&gt;$C$9,IF(Raw!$X52&lt;$A$9,Raw!L52,-999),-999),-999),-999),-999),-999)</f>
        <v>668.6</v>
      </c>
      <c r="I52" s="9">
        <f>IF(Raw!$G52&gt;$C$8,IF(Raw!$Q52&gt;$C$8,IF(Raw!$N52&gt;$C$9,IF(Raw!$N52&lt;$A$9,IF(Raw!$X52&gt;$C$9,IF(Raw!$X52&lt;$A$9,Raw!M52,-999),-999),-999),-999),-999),-999)</f>
        <v>0.29091499999999998</v>
      </c>
      <c r="J52" s="9">
        <f>IF(Raw!$G52&gt;$C$8,IF(Raw!$Q52&gt;$C$8,IF(Raw!$N52&gt;$C$9,IF(Raw!$N52&lt;$A$9,IF(Raw!$X52&gt;$C$9,IF(Raw!$X52&lt;$A$9,Raw!N52,-999),-999),-999),-999),-999),-999)</f>
        <v>1237</v>
      </c>
      <c r="K52" s="9">
        <f>IF(Raw!$G52&gt;$C$8,IF(Raw!$Q52&gt;$C$8,IF(Raw!$N52&gt;$C$9,IF(Raw!$N52&lt;$A$9,IF(Raw!$X52&gt;$C$9,IF(Raw!$X52&lt;$A$9,Raw!R52,-999),-999),-999),-999),-999),-999)</f>
        <v>0.85466699999999995</v>
      </c>
      <c r="L52" s="9">
        <f>IF(Raw!$G52&gt;$C$8,IF(Raw!$Q52&gt;$C$8,IF(Raw!$N52&gt;$C$9,IF(Raw!$N52&lt;$A$9,IF(Raw!$X52&gt;$C$9,IF(Raw!$X52&lt;$A$9,Raw!S52,-999),-999),-999),-999),-999),-999)</f>
        <v>0.96597100000000002</v>
      </c>
      <c r="M52" s="9">
        <f>Raw!Q52</f>
        <v>0.81263300000000005</v>
      </c>
      <c r="N52" s="9">
        <f>IF(Raw!$G52&gt;$C$8,IF(Raw!$Q52&gt;$C$8,IF(Raw!$N52&gt;$C$9,IF(Raw!$N52&lt;$A$9,IF(Raw!$X52&gt;$C$9,IF(Raw!$X52&lt;$A$9,Raw!V52,-999),-999),-999),-999),-999),-999)</f>
        <v>694.1</v>
      </c>
      <c r="O52" s="9">
        <f>IF(Raw!$G52&gt;$C$8,IF(Raw!$Q52&gt;$C$8,IF(Raw!$N52&gt;$C$9,IF(Raw!$N52&lt;$A$9,IF(Raw!$X52&gt;$C$9,IF(Raw!$X52&lt;$A$9,Raw!W52,-999),-999),-999),-999),-999),-999)</f>
        <v>6.1441999999999997E-2</v>
      </c>
      <c r="P52" s="9">
        <f>IF(Raw!$G52&gt;$C$8,IF(Raw!$Q52&gt;$C$8,IF(Raw!$N52&gt;$C$9,IF(Raw!$N52&lt;$A$9,IF(Raw!$X52&gt;$C$9,IF(Raw!$X52&lt;$A$9,Raw!X52,-999),-999),-999),-999),-999),-999)</f>
        <v>2157</v>
      </c>
      <c r="R52" s="9">
        <f t="shared" si="4"/>
        <v>0.12168899999999994</v>
      </c>
      <c r="S52" s="9">
        <f t="shared" si="5"/>
        <v>0.14841913840817358</v>
      </c>
      <c r="T52" s="9">
        <f t="shared" si="6"/>
        <v>0.11130400000000007</v>
      </c>
      <c r="U52" s="9">
        <f t="shared" si="7"/>
        <v>0.11522499122644475</v>
      </c>
      <c r="V52" s="15">
        <f t="shared" si="0"/>
        <v>0</v>
      </c>
      <c r="X52" s="11">
        <f t="shared" si="8"/>
        <v>1.6254E+18</v>
      </c>
      <c r="Y52" s="11">
        <f t="shared" si="9"/>
        <v>6.6859999999999997E-18</v>
      </c>
      <c r="Z52" s="11">
        <f t="shared" si="10"/>
        <v>1.237E-3</v>
      </c>
      <c r="AA52" s="16">
        <f t="shared" si="11"/>
        <v>1.3264686746042356E-2</v>
      </c>
      <c r="AB52" s="9">
        <f t="shared" si="1"/>
        <v>0.85614341269358141</v>
      </c>
      <c r="AC52" s="9">
        <f t="shared" si="2"/>
        <v>0.98673531325395802</v>
      </c>
      <c r="AD52" s="15">
        <f t="shared" si="3"/>
        <v>10.723271419597706</v>
      </c>
      <c r="AE52" s="3">
        <f t="shared" si="12"/>
        <v>804.9943999999997</v>
      </c>
      <c r="AF52" s="2">
        <f t="shared" si="13"/>
        <v>0.25</v>
      </c>
      <c r="AG52" s="9">
        <f t="shared" si="14"/>
        <v>9.5045296557071644E-4</v>
      </c>
      <c r="AH52" s="2">
        <f t="shared" si="15"/>
        <v>4.5991924364203129E-2</v>
      </c>
    </row>
    <row r="53" spans="1:34">
      <c r="A53" s="1">
        <f>Raw!A53</f>
        <v>40</v>
      </c>
      <c r="B53" s="14">
        <f>Raw!B53</f>
        <v>0.4599421296296296</v>
      </c>
      <c r="C53" s="15">
        <f>Raw!C53</f>
        <v>111.6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0.72180999999999995</v>
      </c>
      <c r="F53" s="9">
        <f>IF(Raw!$G53&gt;$C$8,IF(Raw!$Q53&gt;$C$8,IF(Raw!$N53&gt;$C$9,IF(Raw!$N53&lt;$A$9,IF(Raw!$X53&gt;$C$9,IF(Raw!$X53&lt;$A$9,Raw!I53,-999),-999),-999),-999),-999),-999)</f>
        <v>0.82990799999999998</v>
      </c>
      <c r="G53" s="9">
        <f>Raw!G53</f>
        <v>0.887347</v>
      </c>
      <c r="H53" s="9">
        <f>IF(Raw!$G53&gt;$C$8,IF(Raw!$Q53&gt;$C$8,IF(Raw!$N53&gt;$C$9,IF(Raw!$N53&lt;$A$9,IF(Raw!$X53&gt;$C$9,IF(Raw!$X53&lt;$A$9,Raw!L53,-999),-999),-999),-999),-999),-999)</f>
        <v>486.5</v>
      </c>
      <c r="I53" s="9">
        <f>IF(Raw!$G53&gt;$C$8,IF(Raw!$Q53&gt;$C$8,IF(Raw!$N53&gt;$C$9,IF(Raw!$N53&lt;$A$9,IF(Raw!$X53&gt;$C$9,IF(Raw!$X53&lt;$A$9,Raw!M53,-999),-999),-999),-999),-999),-999)</f>
        <v>6.4999999999999994E-5</v>
      </c>
      <c r="J53" s="9">
        <f>IF(Raw!$G53&gt;$C$8,IF(Raw!$Q53&gt;$C$8,IF(Raw!$N53&gt;$C$9,IF(Raw!$N53&lt;$A$9,IF(Raw!$X53&gt;$C$9,IF(Raw!$X53&lt;$A$9,Raw!N53,-999),-999),-999),-999),-999),-999)</f>
        <v>1768</v>
      </c>
      <c r="K53" s="9">
        <f>IF(Raw!$G53&gt;$C$8,IF(Raw!$Q53&gt;$C$8,IF(Raw!$N53&gt;$C$9,IF(Raw!$N53&lt;$A$9,IF(Raw!$X53&gt;$C$9,IF(Raw!$X53&lt;$A$9,Raw!R53,-999),-999),-999),-999),-999),-999)</f>
        <v>0.85633599999999999</v>
      </c>
      <c r="L53" s="9">
        <f>IF(Raw!$G53&gt;$C$8,IF(Raw!$Q53&gt;$C$8,IF(Raw!$N53&gt;$C$9,IF(Raw!$N53&lt;$A$9,IF(Raw!$X53&gt;$C$9,IF(Raw!$X53&lt;$A$9,Raw!S53,-999),-999),-999),-999),-999),-999)</f>
        <v>0.96104699999999998</v>
      </c>
      <c r="M53" s="9">
        <f>Raw!Q53</f>
        <v>0.80050699999999997</v>
      </c>
      <c r="N53" s="9">
        <f>IF(Raw!$G53&gt;$C$8,IF(Raw!$Q53&gt;$C$8,IF(Raw!$N53&gt;$C$9,IF(Raw!$N53&lt;$A$9,IF(Raw!$X53&gt;$C$9,IF(Raw!$X53&lt;$A$9,Raw!V53,-999),-999),-999),-999),-999),-999)</f>
        <v>466.8</v>
      </c>
      <c r="O53" s="9">
        <f>IF(Raw!$G53&gt;$C$8,IF(Raw!$Q53&gt;$C$8,IF(Raw!$N53&gt;$C$9,IF(Raw!$N53&lt;$A$9,IF(Raw!$X53&gt;$C$9,IF(Raw!$X53&lt;$A$9,Raw!W53,-999),-999),-999),-999),-999),-999)</f>
        <v>9.0000000000000002E-6</v>
      </c>
      <c r="P53" s="9">
        <f>IF(Raw!$G53&gt;$C$8,IF(Raw!$Q53&gt;$C$8,IF(Raw!$N53&gt;$C$9,IF(Raw!$N53&lt;$A$9,IF(Raw!$X53&gt;$C$9,IF(Raw!$X53&lt;$A$9,Raw!X53,-999),-999),-999),-999),-999),-999)</f>
        <v>655</v>
      </c>
      <c r="R53" s="9">
        <f t="shared" si="4"/>
        <v>0.10809800000000003</v>
      </c>
      <c r="S53" s="9">
        <f t="shared" si="5"/>
        <v>0.13025299189789716</v>
      </c>
      <c r="T53" s="9">
        <f t="shared" si="6"/>
        <v>0.104711</v>
      </c>
      <c r="U53" s="9">
        <f t="shared" si="7"/>
        <v>0.1089551291456089</v>
      </c>
      <c r="V53" s="15">
        <f t="shared" si="0"/>
        <v>0</v>
      </c>
      <c r="X53" s="11">
        <f t="shared" si="8"/>
        <v>1.6254E+18</v>
      </c>
      <c r="Y53" s="11">
        <f t="shared" si="9"/>
        <v>4.8649999999999999E-18</v>
      </c>
      <c r="Z53" s="11">
        <f t="shared" si="10"/>
        <v>1.7679999999999998E-3</v>
      </c>
      <c r="AA53" s="16">
        <f t="shared" si="11"/>
        <v>1.3787823679799577E-2</v>
      </c>
      <c r="AB53" s="9">
        <f t="shared" si="1"/>
        <v>0.85777973680533548</v>
      </c>
      <c r="AC53" s="9">
        <f t="shared" si="2"/>
        <v>0.98621217632020042</v>
      </c>
      <c r="AD53" s="15">
        <f t="shared" si="3"/>
        <v>7.7985428053165036</v>
      </c>
      <c r="AE53" s="3">
        <f t="shared" si="12"/>
        <v>585.74599999999987</v>
      </c>
      <c r="AF53" s="2">
        <f t="shared" si="13"/>
        <v>0.25</v>
      </c>
      <c r="AG53" s="9">
        <f t="shared" si="14"/>
        <v>6.536086450006298E-4</v>
      </c>
      <c r="AH53" s="2">
        <f t="shared" si="15"/>
        <v>3.1627782177109383E-2</v>
      </c>
    </row>
    <row r="54" spans="1:34">
      <c r="A54" s="1">
        <f>Raw!A54</f>
        <v>41</v>
      </c>
      <c r="B54" s="14">
        <f>Raw!B54</f>
        <v>0.45999999999999996</v>
      </c>
      <c r="C54" s="15">
        <f>Raw!C54</f>
        <v>110.5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0.69257299999999999</v>
      </c>
      <c r="F54" s="9">
        <f>IF(Raw!$G54&gt;$C$8,IF(Raw!$Q54&gt;$C$8,IF(Raw!$N54&gt;$C$9,IF(Raw!$N54&lt;$A$9,IF(Raw!$X54&gt;$C$9,IF(Raw!$X54&lt;$A$9,Raw!I54,-999),-999),-999),-999),-999),-999)</f>
        <v>0.78840600000000005</v>
      </c>
      <c r="G54" s="9">
        <f>Raw!G54</f>
        <v>0.83711400000000002</v>
      </c>
      <c r="H54" s="9">
        <f>IF(Raw!$G54&gt;$C$8,IF(Raw!$Q54&gt;$C$8,IF(Raw!$N54&gt;$C$9,IF(Raw!$N54&lt;$A$9,IF(Raw!$X54&gt;$C$9,IF(Raw!$X54&lt;$A$9,Raw!L54,-999),-999),-999),-999),-999),-999)</f>
        <v>627.9</v>
      </c>
      <c r="I54" s="9">
        <f>IF(Raw!$G54&gt;$C$8,IF(Raw!$Q54&gt;$C$8,IF(Raw!$N54&gt;$C$9,IF(Raw!$N54&lt;$A$9,IF(Raw!$X54&gt;$C$9,IF(Raw!$X54&lt;$A$9,Raw!M54,-999),-999),-999),-999),-999),-999)</f>
        <v>2.1100000000000001E-4</v>
      </c>
      <c r="J54" s="9">
        <f>IF(Raw!$G54&gt;$C$8,IF(Raw!$Q54&gt;$C$8,IF(Raw!$N54&gt;$C$9,IF(Raw!$N54&lt;$A$9,IF(Raw!$X54&gt;$C$9,IF(Raw!$X54&lt;$A$9,Raw!N54,-999),-999),-999),-999),-999),-999)</f>
        <v>953</v>
      </c>
      <c r="K54" s="9">
        <f>IF(Raw!$G54&gt;$C$8,IF(Raw!$Q54&gt;$C$8,IF(Raw!$N54&gt;$C$9,IF(Raw!$N54&lt;$A$9,IF(Raw!$X54&gt;$C$9,IF(Raw!$X54&lt;$A$9,Raw!R54,-999),-999),-999),-999),-999),-999)</f>
        <v>0.89005900000000004</v>
      </c>
      <c r="L54" s="9">
        <f>IF(Raw!$G54&gt;$C$8,IF(Raw!$Q54&gt;$C$8,IF(Raw!$N54&gt;$C$9,IF(Raw!$N54&lt;$A$9,IF(Raw!$X54&gt;$C$9,IF(Raw!$X54&lt;$A$9,Raw!S54,-999),-999),-999),-999),-999),-999)</f>
        <v>1.063588</v>
      </c>
      <c r="M54" s="9">
        <f>Raw!Q54</f>
        <v>0.88287300000000002</v>
      </c>
      <c r="N54" s="9">
        <f>IF(Raw!$G54&gt;$C$8,IF(Raw!$Q54&gt;$C$8,IF(Raw!$N54&gt;$C$9,IF(Raw!$N54&lt;$A$9,IF(Raw!$X54&gt;$C$9,IF(Raw!$X54&lt;$A$9,Raw!V54,-999),-999),-999),-999),-999),-999)</f>
        <v>800</v>
      </c>
      <c r="O54" s="9">
        <f>IF(Raw!$G54&gt;$C$8,IF(Raw!$Q54&gt;$C$8,IF(Raw!$N54&gt;$C$9,IF(Raw!$N54&lt;$A$9,IF(Raw!$X54&gt;$C$9,IF(Raw!$X54&lt;$A$9,Raw!W54,-999),-999),-999),-999),-999),-999)</f>
        <v>5.3000000000000001E-5</v>
      </c>
      <c r="P54" s="9">
        <f>IF(Raw!$G54&gt;$C$8,IF(Raw!$Q54&gt;$C$8,IF(Raw!$N54&gt;$C$9,IF(Raw!$N54&lt;$A$9,IF(Raw!$X54&gt;$C$9,IF(Raw!$X54&lt;$A$9,Raw!X54,-999),-999),-999),-999),-999),-999)</f>
        <v>1273</v>
      </c>
      <c r="R54" s="9">
        <f t="shared" si="4"/>
        <v>9.5833000000000057E-2</v>
      </c>
      <c r="S54" s="9">
        <f t="shared" si="5"/>
        <v>0.12155285474742715</v>
      </c>
      <c r="T54" s="9">
        <f t="shared" si="6"/>
        <v>0.17352899999999993</v>
      </c>
      <c r="U54" s="9">
        <f t="shared" si="7"/>
        <v>0.16315434171878579</v>
      </c>
      <c r="V54" s="15">
        <f t="shared" si="0"/>
        <v>0</v>
      </c>
      <c r="X54" s="11">
        <f t="shared" si="8"/>
        <v>1.6254E+18</v>
      </c>
      <c r="Y54" s="11">
        <f t="shared" si="9"/>
        <v>6.2789999999999995E-18</v>
      </c>
      <c r="Z54" s="11">
        <f t="shared" si="10"/>
        <v>9.5299999999999996E-4</v>
      </c>
      <c r="AA54" s="16">
        <f t="shared" si="11"/>
        <v>9.6325219986873496E-3</v>
      </c>
      <c r="AB54" s="9">
        <f t="shared" si="1"/>
        <v>0.89173052190991031</v>
      </c>
      <c r="AC54" s="9">
        <f t="shared" si="2"/>
        <v>0.99036747800131231</v>
      </c>
      <c r="AD54" s="15">
        <f t="shared" si="3"/>
        <v>10.107578172809388</v>
      </c>
      <c r="AE54" s="3">
        <f t="shared" si="12"/>
        <v>755.99159999999972</v>
      </c>
      <c r="AF54" s="2">
        <f t="shared" si="13"/>
        <v>0.25</v>
      </c>
      <c r="AG54" s="9">
        <f t="shared" si="14"/>
        <v>1.2685348178122181E-3</v>
      </c>
      <c r="AH54" s="2">
        <f t="shared" si="15"/>
        <v>6.1383739656327992E-2</v>
      </c>
    </row>
    <row r="55" spans="1:34">
      <c r="A55" s="1">
        <f>Raw!A55</f>
        <v>42</v>
      </c>
      <c r="B55" s="14">
        <f>Raw!B55</f>
        <v>0.46004629629629629</v>
      </c>
      <c r="C55" s="15">
        <f>Raw!C55</f>
        <v>109.3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0.69101699999999999</v>
      </c>
      <c r="F55" s="9">
        <f>IF(Raw!$G55&gt;$C$8,IF(Raw!$Q55&gt;$C$8,IF(Raw!$N55&gt;$C$9,IF(Raw!$N55&lt;$A$9,IF(Raw!$X55&gt;$C$9,IF(Raw!$X55&lt;$A$9,Raw!I55,-999),-999),-999),-999),-999),-999)</f>
        <v>0.80004500000000001</v>
      </c>
      <c r="G55" s="9">
        <f>Raw!G55</f>
        <v>0.81103000000000003</v>
      </c>
      <c r="H55" s="9">
        <f>IF(Raw!$G55&gt;$C$8,IF(Raw!$Q55&gt;$C$8,IF(Raw!$N55&gt;$C$9,IF(Raw!$N55&lt;$A$9,IF(Raw!$X55&gt;$C$9,IF(Raw!$X55&lt;$A$9,Raw!L55,-999),-999),-999),-999),-999),-999)</f>
        <v>615.6</v>
      </c>
      <c r="I55" s="9">
        <f>IF(Raw!$G55&gt;$C$8,IF(Raw!$Q55&gt;$C$8,IF(Raw!$N55&gt;$C$9,IF(Raw!$N55&lt;$A$9,IF(Raw!$X55&gt;$C$9,IF(Raw!$X55&lt;$A$9,Raw!M55,-999),-999),-999),-999),-999),-999)</f>
        <v>2.0000000000000002E-5</v>
      </c>
      <c r="J55" s="9">
        <f>IF(Raw!$G55&gt;$C$8,IF(Raw!$Q55&gt;$C$8,IF(Raw!$N55&gt;$C$9,IF(Raw!$N55&lt;$A$9,IF(Raw!$X55&gt;$C$9,IF(Raw!$X55&lt;$A$9,Raw!N55,-999),-999),-999),-999),-999),-999)</f>
        <v>536</v>
      </c>
      <c r="K55" s="9">
        <f>IF(Raw!$G55&gt;$C$8,IF(Raw!$Q55&gt;$C$8,IF(Raw!$N55&gt;$C$9,IF(Raw!$N55&lt;$A$9,IF(Raw!$X55&gt;$C$9,IF(Raw!$X55&lt;$A$9,Raw!R55,-999),-999),-999),-999),-999),-999)</f>
        <v>0.84368900000000002</v>
      </c>
      <c r="L55" s="9">
        <f>IF(Raw!$G55&gt;$C$8,IF(Raw!$Q55&gt;$C$8,IF(Raw!$N55&gt;$C$9,IF(Raw!$N55&lt;$A$9,IF(Raw!$X55&gt;$C$9,IF(Raw!$X55&lt;$A$9,Raw!S55,-999),-999),-999),-999),-999),-999)</f>
        <v>0.96090399999999998</v>
      </c>
      <c r="M55" s="9">
        <f>Raw!Q55</f>
        <v>0.82255900000000004</v>
      </c>
      <c r="N55" s="9">
        <f>IF(Raw!$G55&gt;$C$8,IF(Raw!$Q55&gt;$C$8,IF(Raw!$N55&gt;$C$9,IF(Raw!$N55&lt;$A$9,IF(Raw!$X55&gt;$C$9,IF(Raw!$X55&lt;$A$9,Raw!V55,-999),-999),-999),-999),-999),-999)</f>
        <v>729.6</v>
      </c>
      <c r="O55" s="9">
        <f>IF(Raw!$G55&gt;$C$8,IF(Raw!$Q55&gt;$C$8,IF(Raw!$N55&gt;$C$9,IF(Raw!$N55&lt;$A$9,IF(Raw!$X55&gt;$C$9,IF(Raw!$X55&lt;$A$9,Raw!W55,-999),-999),-999),-999),-999),-999)</f>
        <v>0.103829</v>
      </c>
      <c r="P55" s="9">
        <f>IF(Raw!$G55&gt;$C$8,IF(Raw!$Q55&gt;$C$8,IF(Raw!$N55&gt;$C$9,IF(Raw!$N55&lt;$A$9,IF(Raw!$X55&gt;$C$9,IF(Raw!$X55&lt;$A$9,Raw!X55,-999),-999),-999),-999),-999),-999)</f>
        <v>1194</v>
      </c>
      <c r="R55" s="9">
        <f t="shared" si="4"/>
        <v>0.10902800000000001</v>
      </c>
      <c r="S55" s="9">
        <f t="shared" si="5"/>
        <v>0.13627733439994003</v>
      </c>
      <c r="T55" s="9">
        <f t="shared" si="6"/>
        <v>0.11721499999999996</v>
      </c>
      <c r="U55" s="9">
        <f t="shared" si="7"/>
        <v>0.12198408998193364</v>
      </c>
      <c r="V55" s="15">
        <f t="shared" si="0"/>
        <v>0</v>
      </c>
      <c r="X55" s="11">
        <f t="shared" si="8"/>
        <v>1.6254E+18</v>
      </c>
      <c r="Y55" s="11">
        <f t="shared" si="9"/>
        <v>6.1560000000000002E-18</v>
      </c>
      <c r="Z55" s="11">
        <f t="shared" si="10"/>
        <v>5.3600000000000002E-4</v>
      </c>
      <c r="AA55" s="16">
        <f t="shared" si="11"/>
        <v>5.3345854200330129E-3</v>
      </c>
      <c r="AB55" s="9">
        <f t="shared" si="1"/>
        <v>0.84431429343000919</v>
      </c>
      <c r="AC55" s="9">
        <f t="shared" si="2"/>
        <v>0.99466541457996704</v>
      </c>
      <c r="AD55" s="15">
        <f t="shared" si="3"/>
        <v>9.9525847388675608</v>
      </c>
      <c r="AE55" s="3">
        <f t="shared" si="12"/>
        <v>741.1823999999998</v>
      </c>
      <c r="AF55" s="2">
        <f t="shared" si="13"/>
        <v>0.25</v>
      </c>
      <c r="AG55" s="9">
        <f t="shared" si="14"/>
        <v>9.3388999410679995E-4</v>
      </c>
      <c r="AH55" s="2">
        <f t="shared" si="15"/>
        <v>4.5190450794853496E-2</v>
      </c>
    </row>
    <row r="56" spans="1:34">
      <c r="A56" s="1">
        <f>Raw!A56</f>
        <v>43</v>
      </c>
      <c r="B56" s="14">
        <f>Raw!B56</f>
        <v>0.4601041666666667</v>
      </c>
      <c r="C56" s="15">
        <f>Raw!C56</f>
        <v>107.8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0.74671799999999999</v>
      </c>
      <c r="F56" s="9">
        <f>IF(Raw!$G56&gt;$C$8,IF(Raw!$Q56&gt;$C$8,IF(Raw!$N56&gt;$C$9,IF(Raw!$N56&lt;$A$9,IF(Raw!$X56&gt;$C$9,IF(Raw!$X56&lt;$A$9,Raw!I56,-999),-999),-999),-999),-999),-999)</f>
        <v>0.88532699999999998</v>
      </c>
      <c r="G56" s="9">
        <f>Raw!G56</f>
        <v>0.87838799999999995</v>
      </c>
      <c r="H56" s="9">
        <f>IF(Raw!$G56&gt;$C$8,IF(Raw!$Q56&gt;$C$8,IF(Raw!$N56&gt;$C$9,IF(Raw!$N56&lt;$A$9,IF(Raw!$X56&gt;$C$9,IF(Raw!$X56&lt;$A$9,Raw!L56,-999),-999),-999),-999),-999),-999)</f>
        <v>673.9</v>
      </c>
      <c r="I56" s="9">
        <f>IF(Raw!$G56&gt;$C$8,IF(Raw!$Q56&gt;$C$8,IF(Raw!$N56&gt;$C$9,IF(Raw!$N56&lt;$A$9,IF(Raw!$X56&gt;$C$9,IF(Raw!$X56&lt;$A$9,Raw!M56,-999),-999),-999),-999),-999),-999)</f>
        <v>7.7999999999999999E-5</v>
      </c>
      <c r="J56" s="9">
        <f>IF(Raw!$G56&gt;$C$8,IF(Raw!$Q56&gt;$C$8,IF(Raw!$N56&gt;$C$9,IF(Raw!$N56&lt;$A$9,IF(Raw!$X56&gt;$C$9,IF(Raw!$X56&lt;$A$9,Raw!N56,-999),-999),-999),-999),-999),-999)</f>
        <v>700</v>
      </c>
      <c r="K56" s="9">
        <f>IF(Raw!$G56&gt;$C$8,IF(Raw!$Q56&gt;$C$8,IF(Raw!$N56&gt;$C$9,IF(Raw!$N56&lt;$A$9,IF(Raw!$X56&gt;$C$9,IF(Raw!$X56&lt;$A$9,Raw!R56,-999),-999),-999),-999),-999),-999)</f>
        <v>0.84061600000000003</v>
      </c>
      <c r="L56" s="9">
        <f>IF(Raw!$G56&gt;$C$8,IF(Raw!$Q56&gt;$C$8,IF(Raw!$N56&gt;$C$9,IF(Raw!$N56&lt;$A$9,IF(Raw!$X56&gt;$C$9,IF(Raw!$X56&lt;$A$9,Raw!S56,-999),-999),-999),-999),-999),-999)</f>
        <v>0.95337899999999998</v>
      </c>
      <c r="M56" s="9">
        <f>Raw!Q56</f>
        <v>0.84570699999999999</v>
      </c>
      <c r="N56" s="9">
        <f>IF(Raw!$G56&gt;$C$8,IF(Raw!$Q56&gt;$C$8,IF(Raw!$N56&gt;$C$9,IF(Raw!$N56&lt;$A$9,IF(Raw!$X56&gt;$C$9,IF(Raw!$X56&lt;$A$9,Raw!V56,-999),-999),-999),-999),-999),-999)</f>
        <v>762.1</v>
      </c>
      <c r="O56" s="9">
        <f>IF(Raw!$G56&gt;$C$8,IF(Raw!$Q56&gt;$C$8,IF(Raw!$N56&gt;$C$9,IF(Raw!$N56&lt;$A$9,IF(Raw!$X56&gt;$C$9,IF(Raw!$X56&lt;$A$9,Raw!W56,-999),-999),-999),-999),-999),-999)</f>
        <v>0.22917699999999999</v>
      </c>
      <c r="P56" s="9">
        <f>IF(Raw!$G56&gt;$C$8,IF(Raw!$Q56&gt;$C$8,IF(Raw!$N56&gt;$C$9,IF(Raw!$N56&lt;$A$9,IF(Raw!$X56&gt;$C$9,IF(Raw!$X56&lt;$A$9,Raw!X56,-999),-999),-999),-999),-999),-999)</f>
        <v>577</v>
      </c>
      <c r="R56" s="9">
        <f t="shared" si="4"/>
        <v>0.13860899999999998</v>
      </c>
      <c r="S56" s="9">
        <f t="shared" si="5"/>
        <v>0.15656249046962306</v>
      </c>
      <c r="T56" s="9">
        <f t="shared" si="6"/>
        <v>0.11276299999999995</v>
      </c>
      <c r="U56" s="9">
        <f t="shared" si="7"/>
        <v>0.1182772014067857</v>
      </c>
      <c r="V56" s="15">
        <f t="shared" si="0"/>
        <v>0</v>
      </c>
      <c r="X56" s="11">
        <f t="shared" si="8"/>
        <v>1.6254E+18</v>
      </c>
      <c r="Y56" s="11">
        <f t="shared" si="9"/>
        <v>6.7389999999999993E-18</v>
      </c>
      <c r="Z56" s="11">
        <f t="shared" si="10"/>
        <v>6.9999999999999999E-4</v>
      </c>
      <c r="AA56" s="16">
        <f t="shared" si="11"/>
        <v>7.609156219103335E-3</v>
      </c>
      <c r="AB56" s="9">
        <f t="shared" si="1"/>
        <v>0.84147403128273479</v>
      </c>
      <c r="AC56" s="9">
        <f t="shared" si="2"/>
        <v>0.99239084378089659</v>
      </c>
      <c r="AD56" s="15">
        <f t="shared" si="3"/>
        <v>10.870223170147622</v>
      </c>
      <c r="AE56" s="3">
        <f t="shared" si="12"/>
        <v>811.37559999999974</v>
      </c>
      <c r="AF56" s="2">
        <f t="shared" si="13"/>
        <v>0.25</v>
      </c>
      <c r="AG56" s="9">
        <f t="shared" si="14"/>
        <v>9.8899967325558362E-4</v>
      </c>
      <c r="AH56" s="2">
        <f t="shared" si="15"/>
        <v>4.7857179488392174E-2</v>
      </c>
    </row>
    <row r="57" spans="1:34">
      <c r="A57" s="1">
        <f>Raw!A57</f>
        <v>44</v>
      </c>
      <c r="B57" s="14">
        <f>Raw!B57</f>
        <v>0.46016203703703701</v>
      </c>
      <c r="C57" s="15">
        <f>Raw!C57</f>
        <v>106.5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0.706704</v>
      </c>
      <c r="F57" s="9">
        <f>IF(Raw!$G57&gt;$C$8,IF(Raw!$Q57&gt;$C$8,IF(Raw!$N57&gt;$C$9,IF(Raw!$N57&lt;$A$9,IF(Raw!$X57&gt;$C$9,IF(Raw!$X57&lt;$A$9,Raw!I57,-999),-999),-999),-999),-999),-999)</f>
        <v>0.83283499999999999</v>
      </c>
      <c r="G57" s="9">
        <f>Raw!G57</f>
        <v>0.85723300000000002</v>
      </c>
      <c r="H57" s="9">
        <f>IF(Raw!$G57&gt;$C$8,IF(Raw!$Q57&gt;$C$8,IF(Raw!$N57&gt;$C$9,IF(Raw!$N57&lt;$A$9,IF(Raw!$X57&gt;$C$9,IF(Raw!$X57&lt;$A$9,Raw!L57,-999),-999),-999),-999),-999),-999)</f>
        <v>566.29999999999995</v>
      </c>
      <c r="I57" s="9">
        <f>IF(Raw!$G57&gt;$C$8,IF(Raw!$Q57&gt;$C$8,IF(Raw!$N57&gt;$C$9,IF(Raw!$N57&lt;$A$9,IF(Raw!$X57&gt;$C$9,IF(Raw!$X57&lt;$A$9,Raw!M57,-999),-999),-999),-999),-999),-999)</f>
        <v>0.14613499999999999</v>
      </c>
      <c r="J57" s="9">
        <f>IF(Raw!$G57&gt;$C$8,IF(Raw!$Q57&gt;$C$8,IF(Raw!$N57&gt;$C$9,IF(Raw!$N57&lt;$A$9,IF(Raw!$X57&gt;$C$9,IF(Raw!$X57&lt;$A$9,Raw!N57,-999),-999),-999),-999),-999),-999)</f>
        <v>390</v>
      </c>
      <c r="K57" s="9">
        <f>IF(Raw!$G57&gt;$C$8,IF(Raw!$Q57&gt;$C$8,IF(Raw!$N57&gt;$C$9,IF(Raw!$N57&lt;$A$9,IF(Raw!$X57&gt;$C$9,IF(Raw!$X57&lt;$A$9,Raw!R57,-999),-999),-999),-999),-999),-999)</f>
        <v>0.84240400000000004</v>
      </c>
      <c r="L57" s="9">
        <f>IF(Raw!$G57&gt;$C$8,IF(Raw!$Q57&gt;$C$8,IF(Raw!$N57&gt;$C$9,IF(Raw!$N57&lt;$A$9,IF(Raw!$X57&gt;$C$9,IF(Raw!$X57&lt;$A$9,Raw!S57,-999),-999),-999),-999),-999),-999)</f>
        <v>0.97110700000000005</v>
      </c>
      <c r="M57" s="9">
        <f>Raw!Q57</f>
        <v>0.88083800000000001</v>
      </c>
      <c r="N57" s="9">
        <f>IF(Raw!$G57&gt;$C$8,IF(Raw!$Q57&gt;$C$8,IF(Raw!$N57&gt;$C$9,IF(Raw!$N57&lt;$A$9,IF(Raw!$X57&gt;$C$9,IF(Raw!$X57&lt;$A$9,Raw!V57,-999),-999),-999),-999),-999),-999)</f>
        <v>800</v>
      </c>
      <c r="O57" s="9">
        <f>IF(Raw!$G57&gt;$C$8,IF(Raw!$Q57&gt;$C$8,IF(Raw!$N57&gt;$C$9,IF(Raw!$N57&lt;$A$9,IF(Raw!$X57&gt;$C$9,IF(Raw!$X57&lt;$A$9,Raw!W57,-999),-999),-999),-999),-999),-999)</f>
        <v>1.2999999999999999E-5</v>
      </c>
      <c r="P57" s="9">
        <f>IF(Raw!$G57&gt;$C$8,IF(Raw!$Q57&gt;$C$8,IF(Raw!$N57&gt;$C$9,IF(Raw!$N57&lt;$A$9,IF(Raw!$X57&gt;$C$9,IF(Raw!$X57&lt;$A$9,Raw!X57,-999),-999),-999),-999),-999),-999)</f>
        <v>988</v>
      </c>
      <c r="R57" s="9">
        <f t="shared" si="4"/>
        <v>0.12613099999999999</v>
      </c>
      <c r="S57" s="9">
        <f t="shared" si="5"/>
        <v>0.15144776576392682</v>
      </c>
      <c r="T57" s="9">
        <f t="shared" si="6"/>
        <v>0.12870300000000001</v>
      </c>
      <c r="U57" s="9">
        <f t="shared" si="7"/>
        <v>0.13253225442716404</v>
      </c>
      <c r="V57" s="15">
        <f t="shared" si="0"/>
        <v>0</v>
      </c>
      <c r="X57" s="11">
        <f t="shared" si="8"/>
        <v>1.6254E+18</v>
      </c>
      <c r="Y57" s="11">
        <f t="shared" si="9"/>
        <v>5.6629999999999991E-18</v>
      </c>
      <c r="Z57" s="11">
        <f t="shared" si="10"/>
        <v>3.8999999999999999E-4</v>
      </c>
      <c r="AA57" s="16">
        <f t="shared" si="11"/>
        <v>3.5769690399225789E-3</v>
      </c>
      <c r="AB57" s="9">
        <f t="shared" si="1"/>
        <v>0.84286436664634523</v>
      </c>
      <c r="AC57" s="9">
        <f t="shared" si="2"/>
        <v>0.99642303096007712</v>
      </c>
      <c r="AD57" s="15">
        <f t="shared" si="3"/>
        <v>9.1717154869809683</v>
      </c>
      <c r="AE57" s="3">
        <f t="shared" si="12"/>
        <v>681.82519999999965</v>
      </c>
      <c r="AF57" s="2">
        <f t="shared" si="13"/>
        <v>0.25</v>
      </c>
      <c r="AG57" s="9">
        <f t="shared" si="14"/>
        <v>9.3503702342624803E-4</v>
      </c>
      <c r="AH57" s="2">
        <f t="shared" si="15"/>
        <v>4.5245954946678518E-2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105.3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0.71958900000000003</v>
      </c>
      <c r="F58" s="9">
        <f>IF(Raw!$G58&gt;$C$8,IF(Raw!$Q58&gt;$C$8,IF(Raw!$N58&gt;$C$9,IF(Raw!$N58&lt;$A$9,IF(Raw!$X58&gt;$C$9,IF(Raw!$X58&lt;$A$9,Raw!I58,-999),-999),-999),-999),-999),-999)</f>
        <v>0.83573399999999998</v>
      </c>
      <c r="G58" s="9">
        <f>Raw!G58</f>
        <v>0.87437699999999996</v>
      </c>
      <c r="H58" s="9">
        <f>IF(Raw!$G58&gt;$C$8,IF(Raw!$Q58&gt;$C$8,IF(Raw!$N58&gt;$C$9,IF(Raw!$N58&lt;$A$9,IF(Raw!$X58&gt;$C$9,IF(Raw!$X58&lt;$A$9,Raw!L58,-999),-999),-999),-999),-999),-999)</f>
        <v>650.6</v>
      </c>
      <c r="I58" s="9">
        <f>IF(Raw!$G58&gt;$C$8,IF(Raw!$Q58&gt;$C$8,IF(Raw!$N58&gt;$C$9,IF(Raw!$N58&lt;$A$9,IF(Raw!$X58&gt;$C$9,IF(Raw!$X58&lt;$A$9,Raw!M58,-999),-999),-999),-999),-999),-999)</f>
        <v>0.29234700000000002</v>
      </c>
      <c r="J58" s="9">
        <f>IF(Raw!$G58&gt;$C$8,IF(Raw!$Q58&gt;$C$8,IF(Raw!$N58&gt;$C$9,IF(Raw!$N58&lt;$A$9,IF(Raw!$X58&gt;$C$9,IF(Raw!$X58&lt;$A$9,Raw!N58,-999),-999),-999),-999),-999),-999)</f>
        <v>1932</v>
      </c>
      <c r="K58" s="9">
        <f>IF(Raw!$G58&gt;$C$8,IF(Raw!$Q58&gt;$C$8,IF(Raw!$N58&gt;$C$9,IF(Raw!$N58&lt;$A$9,IF(Raw!$X58&gt;$C$9,IF(Raw!$X58&lt;$A$9,Raw!R58,-999),-999),-999),-999),-999),-999)</f>
        <v>0.856186</v>
      </c>
      <c r="L58" s="9">
        <f>IF(Raw!$G58&gt;$C$8,IF(Raw!$Q58&gt;$C$8,IF(Raw!$N58&gt;$C$9,IF(Raw!$N58&lt;$A$9,IF(Raw!$X58&gt;$C$9,IF(Raw!$X58&lt;$A$9,Raw!S58,-999),-999),-999),-999),-999),-999)</f>
        <v>0.98005299999999995</v>
      </c>
      <c r="M58" s="9">
        <f>Raw!Q58</f>
        <v>0.86304099999999995</v>
      </c>
      <c r="N58" s="9">
        <f>IF(Raw!$G58&gt;$C$8,IF(Raw!$Q58&gt;$C$8,IF(Raw!$N58&gt;$C$9,IF(Raw!$N58&lt;$A$9,IF(Raw!$X58&gt;$C$9,IF(Raw!$X58&lt;$A$9,Raw!V58,-999),-999),-999),-999),-999),-999)</f>
        <v>650.79999999999995</v>
      </c>
      <c r="O58" s="9">
        <f>IF(Raw!$G58&gt;$C$8,IF(Raw!$Q58&gt;$C$8,IF(Raw!$N58&gt;$C$9,IF(Raw!$N58&lt;$A$9,IF(Raw!$X58&gt;$C$9,IF(Raw!$X58&lt;$A$9,Raw!W58,-999),-999),-999),-999),-999),-999)</f>
        <v>3.9999999999999998E-6</v>
      </c>
      <c r="P58" s="9">
        <f>IF(Raw!$G58&gt;$C$8,IF(Raw!$Q58&gt;$C$8,IF(Raw!$N58&gt;$C$9,IF(Raw!$N58&lt;$A$9,IF(Raw!$X58&gt;$C$9,IF(Raw!$X58&lt;$A$9,Raw!X58,-999),-999),-999),-999),-999),-999)</f>
        <v>644</v>
      </c>
      <c r="R58" s="9">
        <f t="shared" si="4"/>
        <v>0.11614499999999994</v>
      </c>
      <c r="S58" s="9">
        <f t="shared" si="5"/>
        <v>0.13897364472427823</v>
      </c>
      <c r="T58" s="9">
        <f t="shared" si="6"/>
        <v>0.12386699999999995</v>
      </c>
      <c r="U58" s="9">
        <f t="shared" si="7"/>
        <v>0.12638806268640568</v>
      </c>
      <c r="V58" s="15">
        <f t="shared" si="0"/>
        <v>0</v>
      </c>
      <c r="X58" s="11">
        <f t="shared" si="8"/>
        <v>1.6254E+18</v>
      </c>
      <c r="Y58" s="11">
        <f t="shared" si="9"/>
        <v>6.5059999999999999E-18</v>
      </c>
      <c r="Z58" s="11">
        <f t="shared" si="10"/>
        <v>1.9319999999999999E-3</v>
      </c>
      <c r="AA58" s="16">
        <f t="shared" si="11"/>
        <v>2.0021562014843619E-2</v>
      </c>
      <c r="AB58" s="9">
        <f t="shared" si="1"/>
        <v>0.8586660108220926</v>
      </c>
      <c r="AC58" s="9">
        <f t="shared" si="2"/>
        <v>0.97997843798515671</v>
      </c>
      <c r="AD58" s="15">
        <f t="shared" si="3"/>
        <v>10.363127336875586</v>
      </c>
      <c r="AE58" s="3">
        <f t="shared" si="12"/>
        <v>783.32239999999979</v>
      </c>
      <c r="AF58" s="2">
        <f t="shared" si="13"/>
        <v>0.25</v>
      </c>
      <c r="AG58" s="9">
        <f t="shared" si="14"/>
        <v>1.0075196826771044E-3</v>
      </c>
      <c r="AH58" s="2">
        <f t="shared" si="15"/>
        <v>4.8753353106018228E-2</v>
      </c>
    </row>
    <row r="59" spans="1:34">
      <c r="A59" s="1">
        <f>Raw!A59</f>
        <v>46</v>
      </c>
      <c r="B59" s="14">
        <f>Raw!B59</f>
        <v>0.46026620370370369</v>
      </c>
      <c r="C59" s="15">
        <f>Raw!C59</f>
        <v>104.2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0.723997</v>
      </c>
      <c r="F59" s="9">
        <f>IF(Raw!$G59&gt;$C$8,IF(Raw!$Q59&gt;$C$8,IF(Raw!$N59&gt;$C$9,IF(Raw!$N59&lt;$A$9,IF(Raw!$X59&gt;$C$9,IF(Raw!$X59&lt;$A$9,Raw!I59,-999),-999),-999),-999),-999),-999)</f>
        <v>0.84383200000000003</v>
      </c>
      <c r="G59" s="9">
        <f>Raw!G59</f>
        <v>0.80524899999999999</v>
      </c>
      <c r="H59" s="9">
        <f>IF(Raw!$G59&gt;$C$8,IF(Raw!$Q59&gt;$C$8,IF(Raw!$N59&gt;$C$9,IF(Raw!$N59&lt;$A$9,IF(Raw!$X59&gt;$C$9,IF(Raw!$X59&lt;$A$9,Raw!L59,-999),-999),-999),-999),-999),-999)</f>
        <v>525.70000000000005</v>
      </c>
      <c r="I59" s="9">
        <f>IF(Raw!$G59&gt;$C$8,IF(Raw!$Q59&gt;$C$8,IF(Raw!$N59&gt;$C$9,IF(Raw!$N59&lt;$A$9,IF(Raw!$X59&gt;$C$9,IF(Raw!$X59&lt;$A$9,Raw!M59,-999),-999),-999),-999),-999),-999)</f>
        <v>1.0000000000000001E-5</v>
      </c>
      <c r="J59" s="9">
        <f>IF(Raw!$G59&gt;$C$8,IF(Raw!$Q59&gt;$C$8,IF(Raw!$N59&gt;$C$9,IF(Raw!$N59&lt;$A$9,IF(Raw!$X59&gt;$C$9,IF(Raw!$X59&lt;$A$9,Raw!N59,-999),-999),-999),-999),-999),-999)</f>
        <v>1114</v>
      </c>
      <c r="K59" s="9">
        <f>IF(Raw!$G59&gt;$C$8,IF(Raw!$Q59&gt;$C$8,IF(Raw!$N59&gt;$C$9,IF(Raw!$N59&lt;$A$9,IF(Raw!$X59&gt;$C$9,IF(Raw!$X59&lt;$A$9,Raw!R59,-999),-999),-999),-999),-999),-999)</f>
        <v>0.83703499999999997</v>
      </c>
      <c r="L59" s="9">
        <f>IF(Raw!$G59&gt;$C$8,IF(Raw!$Q59&gt;$C$8,IF(Raw!$N59&gt;$C$9,IF(Raw!$N59&lt;$A$9,IF(Raw!$X59&gt;$C$9,IF(Raw!$X59&lt;$A$9,Raw!S59,-999),-999),-999),-999),-999),-999)</f>
        <v>0.99441299999999999</v>
      </c>
      <c r="M59" s="9">
        <f>Raw!Q59</f>
        <v>0.88533300000000004</v>
      </c>
      <c r="N59" s="9">
        <f>IF(Raw!$G59&gt;$C$8,IF(Raw!$Q59&gt;$C$8,IF(Raw!$N59&gt;$C$9,IF(Raw!$N59&lt;$A$9,IF(Raw!$X59&gt;$C$9,IF(Raw!$X59&lt;$A$9,Raw!V59,-999),-999),-999),-999),-999),-999)</f>
        <v>800</v>
      </c>
      <c r="O59" s="9">
        <f>IF(Raw!$G59&gt;$C$8,IF(Raw!$Q59&gt;$C$8,IF(Raw!$N59&gt;$C$9,IF(Raw!$N59&lt;$A$9,IF(Raw!$X59&gt;$C$9,IF(Raw!$X59&lt;$A$9,Raw!W59,-999),-999),-999),-999),-999),-999)</f>
        <v>0.141626</v>
      </c>
      <c r="P59" s="9">
        <f>IF(Raw!$G59&gt;$C$8,IF(Raw!$Q59&gt;$C$8,IF(Raw!$N59&gt;$C$9,IF(Raw!$N59&lt;$A$9,IF(Raw!$X59&gt;$C$9,IF(Raw!$X59&lt;$A$9,Raw!X59,-999),-999),-999),-999),-999),-999)</f>
        <v>839</v>
      </c>
      <c r="R59" s="9">
        <f t="shared" si="4"/>
        <v>0.11983500000000002</v>
      </c>
      <c r="S59" s="9">
        <f t="shared" si="5"/>
        <v>0.14201286512007133</v>
      </c>
      <c r="T59" s="9">
        <f t="shared" si="6"/>
        <v>0.15737800000000002</v>
      </c>
      <c r="U59" s="9">
        <f t="shared" si="7"/>
        <v>0.15826221097270451</v>
      </c>
      <c r="V59" s="15">
        <f t="shared" si="0"/>
        <v>0</v>
      </c>
      <c r="X59" s="11">
        <f t="shared" si="8"/>
        <v>1.6254E+18</v>
      </c>
      <c r="Y59" s="11">
        <f t="shared" si="9"/>
        <v>5.2569999999999998E-18</v>
      </c>
      <c r="Z59" s="11">
        <f t="shared" si="10"/>
        <v>1.114E-3</v>
      </c>
      <c r="AA59" s="16">
        <f t="shared" si="11"/>
        <v>9.4290730561840518E-3</v>
      </c>
      <c r="AB59" s="9">
        <f t="shared" si="1"/>
        <v>0.83851892865943611</v>
      </c>
      <c r="AC59" s="9">
        <f t="shared" si="2"/>
        <v>0.99057092694381588</v>
      </c>
      <c r="AD59" s="15">
        <f t="shared" si="3"/>
        <v>8.4641589373285928</v>
      </c>
      <c r="AE59" s="3">
        <f t="shared" si="12"/>
        <v>632.94279999999981</v>
      </c>
      <c r="AF59" s="2">
        <f t="shared" si="13"/>
        <v>0.25</v>
      </c>
      <c r="AG59" s="9">
        <f t="shared" si="14"/>
        <v>1.0304280826507694E-3</v>
      </c>
      <c r="AH59" s="2">
        <f t="shared" si="15"/>
        <v>4.9861878658633091E-2</v>
      </c>
    </row>
    <row r="60" spans="1:34">
      <c r="A60" s="1">
        <f>Raw!A60</f>
        <v>47</v>
      </c>
      <c r="B60" s="14">
        <f>Raw!B60</f>
        <v>0.46032407407407411</v>
      </c>
      <c r="C60" s="15">
        <f>Raw!C60</f>
        <v>102.9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0.72370999999999996</v>
      </c>
      <c r="F60" s="9">
        <f>IF(Raw!$G60&gt;$C$8,IF(Raw!$Q60&gt;$C$8,IF(Raw!$N60&gt;$C$9,IF(Raw!$N60&lt;$A$9,IF(Raw!$X60&gt;$C$9,IF(Raw!$X60&lt;$A$9,Raw!I60,-999),-999),-999),-999),-999),-999)</f>
        <v>0.84853299999999998</v>
      </c>
      <c r="G60" s="9">
        <f>Raw!G60</f>
        <v>0.82799400000000001</v>
      </c>
      <c r="H60" s="9">
        <f>IF(Raw!$G60&gt;$C$8,IF(Raw!$Q60&gt;$C$8,IF(Raw!$N60&gt;$C$9,IF(Raw!$N60&lt;$A$9,IF(Raw!$X60&gt;$C$9,IF(Raw!$X60&lt;$A$9,Raw!L60,-999),-999),-999),-999),-999),-999)</f>
        <v>689.2</v>
      </c>
      <c r="I60" s="9">
        <f>IF(Raw!$G60&gt;$C$8,IF(Raw!$Q60&gt;$C$8,IF(Raw!$N60&gt;$C$9,IF(Raw!$N60&lt;$A$9,IF(Raw!$X60&gt;$C$9,IF(Raw!$X60&lt;$A$9,Raw!M60,-999),-999),-999),-999),-999),-999)</f>
        <v>0.27535100000000001</v>
      </c>
      <c r="J60" s="9">
        <f>IF(Raw!$G60&gt;$C$8,IF(Raw!$Q60&gt;$C$8,IF(Raw!$N60&gt;$C$9,IF(Raw!$N60&lt;$A$9,IF(Raw!$X60&gt;$C$9,IF(Raw!$X60&lt;$A$9,Raw!N60,-999),-999),-999),-999),-999),-999)</f>
        <v>873</v>
      </c>
      <c r="K60" s="9">
        <f>IF(Raw!$G60&gt;$C$8,IF(Raw!$Q60&gt;$C$8,IF(Raw!$N60&gt;$C$9,IF(Raw!$N60&lt;$A$9,IF(Raw!$X60&gt;$C$9,IF(Raw!$X60&lt;$A$9,Raw!R60,-999),-999),-999),-999),-999),-999)</f>
        <v>0.87933099999999997</v>
      </c>
      <c r="L60" s="9">
        <f>IF(Raw!$G60&gt;$C$8,IF(Raw!$Q60&gt;$C$8,IF(Raw!$N60&gt;$C$9,IF(Raw!$N60&lt;$A$9,IF(Raw!$X60&gt;$C$9,IF(Raw!$X60&lt;$A$9,Raw!S60,-999),-999),-999),-999),-999),-999)</f>
        <v>1.0256970000000001</v>
      </c>
      <c r="M60" s="9">
        <f>Raw!Q60</f>
        <v>0.85643499999999995</v>
      </c>
      <c r="N60" s="9">
        <f>IF(Raw!$G60&gt;$C$8,IF(Raw!$Q60&gt;$C$8,IF(Raw!$N60&gt;$C$9,IF(Raw!$N60&lt;$A$9,IF(Raw!$X60&gt;$C$9,IF(Raw!$X60&lt;$A$9,Raw!V60,-999),-999),-999),-999),-999),-999)</f>
        <v>696.1</v>
      </c>
      <c r="O60" s="9">
        <f>IF(Raw!$G60&gt;$C$8,IF(Raw!$Q60&gt;$C$8,IF(Raw!$N60&gt;$C$9,IF(Raw!$N60&lt;$A$9,IF(Raw!$X60&gt;$C$9,IF(Raw!$X60&lt;$A$9,Raw!W60,-999),-999),-999),-999),-999),-999)</f>
        <v>4.9377999999999998E-2</v>
      </c>
      <c r="P60" s="9">
        <f>IF(Raw!$G60&gt;$C$8,IF(Raw!$Q60&gt;$C$8,IF(Raw!$N60&gt;$C$9,IF(Raw!$N60&lt;$A$9,IF(Raw!$X60&gt;$C$9,IF(Raw!$X60&lt;$A$9,Raw!X60,-999),-999),-999),-999),-999),-999)</f>
        <v>560</v>
      </c>
      <c r="R60" s="9">
        <f t="shared" si="4"/>
        <v>0.12482300000000002</v>
      </c>
      <c r="S60" s="9">
        <f t="shared" si="5"/>
        <v>0.14710447324971454</v>
      </c>
      <c r="T60" s="9">
        <f t="shared" si="6"/>
        <v>0.14636600000000011</v>
      </c>
      <c r="U60" s="9">
        <f t="shared" si="7"/>
        <v>0.14269906219868059</v>
      </c>
      <c r="V60" s="15">
        <f t="shared" si="0"/>
        <v>0</v>
      </c>
      <c r="X60" s="11">
        <f t="shared" si="8"/>
        <v>1.6254E+18</v>
      </c>
      <c r="Y60" s="11">
        <f t="shared" si="9"/>
        <v>6.892E-18</v>
      </c>
      <c r="Z60" s="11">
        <f t="shared" si="10"/>
        <v>8.7299999999999997E-4</v>
      </c>
      <c r="AA60" s="16">
        <f t="shared" si="11"/>
        <v>9.6848564529729425E-3</v>
      </c>
      <c r="AB60" s="9">
        <f t="shared" si="1"/>
        <v>0.88074853369959583</v>
      </c>
      <c r="AC60" s="9">
        <f t="shared" si="2"/>
        <v>0.99031514354702699</v>
      </c>
      <c r="AD60" s="15">
        <f t="shared" si="3"/>
        <v>11.093764550942661</v>
      </c>
      <c r="AE60" s="3">
        <f t="shared" si="12"/>
        <v>829.79679999999973</v>
      </c>
      <c r="AF60" s="2">
        <f t="shared" si="13"/>
        <v>0.25</v>
      </c>
      <c r="AG60" s="9">
        <f t="shared" si="14"/>
        <v>1.2177459982096034E-3</v>
      </c>
      <c r="AH60" s="2">
        <f t="shared" si="15"/>
        <v>5.8926095107543826E-2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101.8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0.72615799999999997</v>
      </c>
      <c r="F61" s="9">
        <f>IF(Raw!$G61&gt;$C$8,IF(Raw!$Q61&gt;$C$8,IF(Raw!$N61&gt;$C$9,IF(Raw!$N61&lt;$A$9,IF(Raw!$X61&gt;$C$9,IF(Raw!$X61&lt;$A$9,Raw!I61,-999),-999),-999),-999),-999),-999)</f>
        <v>0.85470800000000002</v>
      </c>
      <c r="G61" s="9">
        <f>Raw!G61</f>
        <v>0.89059699999999997</v>
      </c>
      <c r="H61" s="9">
        <f>IF(Raw!$G61&gt;$C$8,IF(Raw!$Q61&gt;$C$8,IF(Raw!$N61&gt;$C$9,IF(Raw!$N61&lt;$A$9,IF(Raw!$X61&gt;$C$9,IF(Raw!$X61&lt;$A$9,Raw!L61,-999),-999),-999),-999),-999),-999)</f>
        <v>620</v>
      </c>
      <c r="I61" s="9">
        <f>IF(Raw!$G61&gt;$C$8,IF(Raw!$Q61&gt;$C$8,IF(Raw!$N61&gt;$C$9,IF(Raw!$N61&lt;$A$9,IF(Raw!$X61&gt;$C$9,IF(Raw!$X61&lt;$A$9,Raw!M61,-999),-999),-999),-999),-999),-999)</f>
        <v>0.18653</v>
      </c>
      <c r="J61" s="9">
        <f>IF(Raw!$G61&gt;$C$8,IF(Raw!$Q61&gt;$C$8,IF(Raw!$N61&gt;$C$9,IF(Raw!$N61&lt;$A$9,IF(Raw!$X61&gt;$C$9,IF(Raw!$X61&lt;$A$9,Raw!N61,-999),-999),-999),-999),-999),-999)</f>
        <v>950</v>
      </c>
      <c r="K61" s="9">
        <f>IF(Raw!$G61&gt;$C$8,IF(Raw!$Q61&gt;$C$8,IF(Raw!$N61&gt;$C$9,IF(Raw!$N61&lt;$A$9,IF(Raw!$X61&gt;$C$9,IF(Raw!$X61&lt;$A$9,Raw!R61,-999),-999),-999),-999),-999),-999)</f>
        <v>0.84050199999999997</v>
      </c>
      <c r="L61" s="9">
        <f>IF(Raw!$G61&gt;$C$8,IF(Raw!$Q61&gt;$C$8,IF(Raw!$N61&gt;$C$9,IF(Raw!$N61&lt;$A$9,IF(Raw!$X61&gt;$C$9,IF(Raw!$X61&lt;$A$9,Raw!S61,-999),-999),-999),-999),-999),-999)</f>
        <v>0.99613399999999996</v>
      </c>
      <c r="M61" s="9">
        <f>Raw!Q61</f>
        <v>0.89212199999999997</v>
      </c>
      <c r="N61" s="9">
        <f>IF(Raw!$G61&gt;$C$8,IF(Raw!$Q61&gt;$C$8,IF(Raw!$N61&gt;$C$9,IF(Raw!$N61&lt;$A$9,IF(Raw!$X61&gt;$C$9,IF(Raw!$X61&lt;$A$9,Raw!V61,-999),-999),-999),-999),-999),-999)</f>
        <v>732.9</v>
      </c>
      <c r="O61" s="9">
        <f>IF(Raw!$G61&gt;$C$8,IF(Raw!$Q61&gt;$C$8,IF(Raw!$N61&gt;$C$9,IF(Raw!$N61&lt;$A$9,IF(Raw!$X61&gt;$C$9,IF(Raw!$X61&lt;$A$9,Raw!W61,-999),-999),-999),-999),-999),-999)</f>
        <v>0.115691</v>
      </c>
      <c r="P61" s="9">
        <f>IF(Raw!$G61&gt;$C$8,IF(Raw!$Q61&gt;$C$8,IF(Raw!$N61&gt;$C$9,IF(Raw!$N61&lt;$A$9,IF(Raw!$X61&gt;$C$9,IF(Raw!$X61&lt;$A$9,Raw!X61,-999),-999),-999),-999),-999),-999)</f>
        <v>454</v>
      </c>
      <c r="R61" s="9">
        <f t="shared" si="4"/>
        <v>0.12855000000000005</v>
      </c>
      <c r="S61" s="9">
        <f t="shared" si="5"/>
        <v>0.1504022426372516</v>
      </c>
      <c r="T61" s="9">
        <f t="shared" si="6"/>
        <v>0.15563199999999999</v>
      </c>
      <c r="U61" s="9">
        <f t="shared" si="7"/>
        <v>0.15623600840850729</v>
      </c>
      <c r="V61" s="15">
        <f t="shared" si="0"/>
        <v>0</v>
      </c>
      <c r="X61" s="11">
        <f t="shared" si="8"/>
        <v>1.6254E+18</v>
      </c>
      <c r="Y61" s="11">
        <f t="shared" si="9"/>
        <v>6.1999999999999994E-18</v>
      </c>
      <c r="Z61" s="11">
        <f t="shared" si="10"/>
        <v>9.5E-4</v>
      </c>
      <c r="AA61" s="16">
        <f t="shared" si="11"/>
        <v>9.4828212060052621E-3</v>
      </c>
      <c r="AB61" s="9">
        <f t="shared" si="1"/>
        <v>0.84197783042993302</v>
      </c>
      <c r="AC61" s="9">
        <f t="shared" si="2"/>
        <v>0.99051717879399448</v>
      </c>
      <c r="AD61" s="15">
        <f t="shared" si="3"/>
        <v>9.9819170589529023</v>
      </c>
      <c r="AE61" s="3">
        <f t="shared" si="12"/>
        <v>746.47999999999968</v>
      </c>
      <c r="AF61" s="2">
        <f t="shared" si="13"/>
        <v>0.25</v>
      </c>
      <c r="AG61" s="9">
        <f t="shared" si="14"/>
        <v>1.1996422135042986E-3</v>
      </c>
      <c r="AH61" s="2">
        <f t="shared" si="15"/>
        <v>5.8050062387321598E-2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100.4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0.70999500000000004</v>
      </c>
      <c r="F62" s="9">
        <f>IF(Raw!$G62&gt;$C$8,IF(Raw!$Q62&gt;$C$8,IF(Raw!$N62&gt;$C$9,IF(Raw!$N62&lt;$A$9,IF(Raw!$X62&gt;$C$9,IF(Raw!$X62&lt;$A$9,Raw!I62,-999),-999),-999),-999),-999),-999)</f>
        <v>0.82735999999999998</v>
      </c>
      <c r="G62" s="9">
        <f>Raw!G62</f>
        <v>0.84812699999999996</v>
      </c>
      <c r="H62" s="9">
        <f>IF(Raw!$G62&gt;$C$8,IF(Raw!$Q62&gt;$C$8,IF(Raw!$N62&gt;$C$9,IF(Raw!$N62&lt;$A$9,IF(Raw!$X62&gt;$C$9,IF(Raw!$X62&lt;$A$9,Raw!L62,-999),-999),-999),-999),-999),-999)</f>
        <v>628.9</v>
      </c>
      <c r="I62" s="9">
        <f>IF(Raw!$G62&gt;$C$8,IF(Raw!$Q62&gt;$C$8,IF(Raw!$N62&gt;$C$9,IF(Raw!$N62&lt;$A$9,IF(Raw!$X62&gt;$C$9,IF(Raw!$X62&lt;$A$9,Raw!M62,-999),-999),-999),-999),-999),-999)</f>
        <v>0.13507</v>
      </c>
      <c r="J62" s="9">
        <f>IF(Raw!$G62&gt;$C$8,IF(Raw!$Q62&gt;$C$8,IF(Raw!$N62&gt;$C$9,IF(Raw!$N62&lt;$A$9,IF(Raw!$X62&gt;$C$9,IF(Raw!$X62&lt;$A$9,Raw!N62,-999),-999),-999),-999),-999),-999)</f>
        <v>470</v>
      </c>
      <c r="K62" s="9">
        <f>IF(Raw!$G62&gt;$C$8,IF(Raw!$Q62&gt;$C$8,IF(Raw!$N62&gt;$C$9,IF(Raw!$N62&lt;$A$9,IF(Raw!$X62&gt;$C$9,IF(Raw!$X62&lt;$A$9,Raw!R62,-999),-999),-999),-999),-999),-999)</f>
        <v>0.88117199999999996</v>
      </c>
      <c r="L62" s="9">
        <f>IF(Raw!$G62&gt;$C$8,IF(Raw!$Q62&gt;$C$8,IF(Raw!$N62&gt;$C$9,IF(Raw!$N62&lt;$A$9,IF(Raw!$X62&gt;$C$9,IF(Raw!$X62&lt;$A$9,Raw!S62,-999),-999),-999),-999),-999),-999)</f>
        <v>1.013644</v>
      </c>
      <c r="M62" s="9">
        <f>Raw!Q62</f>
        <v>0.91848799999999997</v>
      </c>
      <c r="N62" s="9">
        <f>IF(Raw!$G62&gt;$C$8,IF(Raw!$Q62&gt;$C$8,IF(Raw!$N62&gt;$C$9,IF(Raw!$N62&lt;$A$9,IF(Raw!$X62&gt;$C$9,IF(Raw!$X62&lt;$A$9,Raw!V62,-999),-999),-999),-999),-999),-999)</f>
        <v>641.79999999999995</v>
      </c>
      <c r="O62" s="9">
        <f>IF(Raw!$G62&gt;$C$8,IF(Raw!$Q62&gt;$C$8,IF(Raw!$N62&gt;$C$9,IF(Raw!$N62&lt;$A$9,IF(Raw!$X62&gt;$C$9,IF(Raw!$X62&lt;$A$9,Raw!W62,-999),-999),-999),-999),-999),-999)</f>
        <v>0.43332199999999998</v>
      </c>
      <c r="P62" s="9">
        <f>IF(Raw!$G62&gt;$C$8,IF(Raw!$Q62&gt;$C$8,IF(Raw!$N62&gt;$C$9,IF(Raw!$N62&lt;$A$9,IF(Raw!$X62&gt;$C$9,IF(Raw!$X62&lt;$A$9,Raw!X62,-999),-999),-999),-999),-999),-999)</f>
        <v>776</v>
      </c>
      <c r="R62" s="9">
        <f t="shared" si="4"/>
        <v>0.11736499999999994</v>
      </c>
      <c r="S62" s="9">
        <f t="shared" si="5"/>
        <v>0.14185481531618635</v>
      </c>
      <c r="T62" s="9">
        <f t="shared" si="6"/>
        <v>0.13247200000000003</v>
      </c>
      <c r="U62" s="9">
        <f t="shared" si="7"/>
        <v>0.13068888090887928</v>
      </c>
      <c r="V62" s="15">
        <f t="shared" si="0"/>
        <v>0</v>
      </c>
      <c r="X62" s="11">
        <f t="shared" si="8"/>
        <v>1.6254E+18</v>
      </c>
      <c r="Y62" s="11">
        <f t="shared" si="9"/>
        <v>6.2889999999999994E-18</v>
      </c>
      <c r="Z62" s="11">
        <f t="shared" si="10"/>
        <v>4.6999999999999999E-4</v>
      </c>
      <c r="AA62" s="16">
        <f t="shared" si="11"/>
        <v>4.7814341307813911E-3</v>
      </c>
      <c r="AB62" s="9">
        <f t="shared" si="1"/>
        <v>0.88180540614217284</v>
      </c>
      <c r="AC62" s="9">
        <f t="shared" si="2"/>
        <v>0.99521856586921853</v>
      </c>
      <c r="AD62" s="15">
        <f t="shared" si="3"/>
        <v>10.173264108045512</v>
      </c>
      <c r="AE62" s="3">
        <f t="shared" si="12"/>
        <v>757.19559999999967</v>
      </c>
      <c r="AF62" s="2">
        <f t="shared" si="13"/>
        <v>0.25</v>
      </c>
      <c r="AG62" s="9">
        <f t="shared" si="14"/>
        <v>1.0227173088237969E-3</v>
      </c>
      <c r="AH62" s="2">
        <f t="shared" si="15"/>
        <v>4.9488758326027622E-2</v>
      </c>
    </row>
    <row r="63" spans="1:34">
      <c r="A63" s="1">
        <f>Raw!A63</f>
        <v>50</v>
      </c>
      <c r="B63" s="14">
        <f>Raw!B63</f>
        <v>0.4604861111111111</v>
      </c>
      <c r="C63" s="15">
        <f>Raw!C63</f>
        <v>99.3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0.75526700000000002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0.87650099999999997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1.6254E+18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0.46054398148148151</v>
      </c>
      <c r="C64" s="15">
        <f>Raw!C64</f>
        <v>98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0.68842700000000001</v>
      </c>
      <c r="F64" s="9">
        <f>IF(Raw!$G64&gt;$C$8,IF(Raw!$Q64&gt;$C$8,IF(Raw!$N64&gt;$C$9,IF(Raw!$N64&lt;$A$9,IF(Raw!$X64&gt;$C$9,IF(Raw!$X64&lt;$A$9,Raw!I64,-999),-999),-999),-999),-999),-999)</f>
        <v>0.799898</v>
      </c>
      <c r="G64" s="9">
        <f>Raw!G64</f>
        <v>0.80171599999999998</v>
      </c>
      <c r="H64" s="9">
        <f>IF(Raw!$G64&gt;$C$8,IF(Raw!$Q64&gt;$C$8,IF(Raw!$N64&gt;$C$9,IF(Raw!$N64&lt;$A$9,IF(Raw!$X64&gt;$C$9,IF(Raw!$X64&lt;$A$9,Raw!L64,-999),-999),-999),-999),-999),-999)</f>
        <v>646.29999999999995</v>
      </c>
      <c r="I64" s="9">
        <f>IF(Raw!$G64&gt;$C$8,IF(Raw!$Q64&gt;$C$8,IF(Raw!$N64&gt;$C$9,IF(Raw!$N64&lt;$A$9,IF(Raw!$X64&gt;$C$9,IF(Raw!$X64&lt;$A$9,Raw!M64,-999),-999),-999),-999),-999),-999)</f>
        <v>1.08E-4</v>
      </c>
      <c r="J64" s="9">
        <f>IF(Raw!$G64&gt;$C$8,IF(Raw!$Q64&gt;$C$8,IF(Raw!$N64&gt;$C$9,IF(Raw!$N64&lt;$A$9,IF(Raw!$X64&gt;$C$9,IF(Raw!$X64&lt;$A$9,Raw!N64,-999),-999),-999),-999),-999),-999)</f>
        <v>997</v>
      </c>
      <c r="K64" s="9">
        <f>IF(Raw!$G64&gt;$C$8,IF(Raw!$Q64&gt;$C$8,IF(Raw!$N64&gt;$C$9,IF(Raw!$N64&lt;$A$9,IF(Raw!$X64&gt;$C$9,IF(Raw!$X64&lt;$A$9,Raw!R64,-999),-999),-999),-999),-999),-999)</f>
        <v>0.84810200000000002</v>
      </c>
      <c r="L64" s="9">
        <f>IF(Raw!$G64&gt;$C$8,IF(Raw!$Q64&gt;$C$8,IF(Raw!$N64&gt;$C$9,IF(Raw!$N64&lt;$A$9,IF(Raw!$X64&gt;$C$9,IF(Raw!$X64&lt;$A$9,Raw!S64,-999),-999),-999),-999),-999),-999)</f>
        <v>0.99639800000000001</v>
      </c>
      <c r="M64" s="9">
        <f>Raw!Q64</f>
        <v>0.895397</v>
      </c>
      <c r="N64" s="9">
        <f>IF(Raw!$G64&gt;$C$8,IF(Raw!$Q64&gt;$C$8,IF(Raw!$N64&gt;$C$9,IF(Raw!$N64&lt;$A$9,IF(Raw!$X64&gt;$C$9,IF(Raw!$X64&lt;$A$9,Raw!V64,-999),-999),-999),-999),-999),-999)</f>
        <v>751.5</v>
      </c>
      <c r="O64" s="9">
        <f>IF(Raw!$G64&gt;$C$8,IF(Raw!$Q64&gt;$C$8,IF(Raw!$N64&gt;$C$9,IF(Raw!$N64&lt;$A$9,IF(Raw!$X64&gt;$C$9,IF(Raw!$X64&lt;$A$9,Raw!W64,-999),-999),-999),-999),-999),-999)</f>
        <v>0.37081999999999998</v>
      </c>
      <c r="P64" s="9">
        <f>IF(Raw!$G64&gt;$C$8,IF(Raw!$Q64&gt;$C$8,IF(Raw!$N64&gt;$C$9,IF(Raw!$N64&lt;$A$9,IF(Raw!$X64&gt;$C$9,IF(Raw!$X64&lt;$A$9,Raw!X64,-999),-999),-999),-999),-999),-999)</f>
        <v>690</v>
      </c>
      <c r="R64" s="9">
        <f t="shared" si="4"/>
        <v>0.11147099999999999</v>
      </c>
      <c r="S64" s="9">
        <f t="shared" si="5"/>
        <v>0.13935651795603937</v>
      </c>
      <c r="T64" s="9">
        <f t="shared" si="6"/>
        <v>0.14829599999999998</v>
      </c>
      <c r="U64" s="9">
        <f t="shared" si="7"/>
        <v>0.14883209319970533</v>
      </c>
      <c r="V64" s="15">
        <f t="shared" si="0"/>
        <v>0</v>
      </c>
      <c r="X64" s="11">
        <f t="shared" si="8"/>
        <v>1.6254E+18</v>
      </c>
      <c r="Y64" s="11">
        <f t="shared" si="9"/>
        <v>6.4629999999999994E-18</v>
      </c>
      <c r="Z64" s="11">
        <f t="shared" si="10"/>
        <v>9.9700000000000006E-4</v>
      </c>
      <c r="AA64" s="16">
        <f t="shared" si="11"/>
        <v>1.0364889218923961E-2</v>
      </c>
      <c r="AB64" s="9">
        <f t="shared" si="1"/>
        <v>0.84963907161160956</v>
      </c>
      <c r="AC64" s="9">
        <f t="shared" si="2"/>
        <v>0.98963511078107613</v>
      </c>
      <c r="AD64" s="15">
        <f t="shared" si="3"/>
        <v>10.396077451277796</v>
      </c>
      <c r="AE64" s="3">
        <f t="shared" si="12"/>
        <v>778.1451999999997</v>
      </c>
      <c r="AF64" s="2">
        <f t="shared" si="13"/>
        <v>0.25</v>
      </c>
      <c r="AG64" s="9">
        <f t="shared" si="14"/>
        <v>1.1902076677999477E-3</v>
      </c>
      <c r="AH64" s="2">
        <f t="shared" si="15"/>
        <v>5.7593529630664282E-2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96.9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0.68959899999999996</v>
      </c>
      <c r="F65" s="9">
        <f>IF(Raw!$G65&gt;$C$8,IF(Raw!$Q65&gt;$C$8,IF(Raw!$N65&gt;$C$9,IF(Raw!$N65&lt;$A$9,IF(Raw!$X65&gt;$C$9,IF(Raw!$X65&lt;$A$9,Raw!I65,-999),-999),-999),-999),-999),-999)</f>
        <v>0.78171800000000002</v>
      </c>
      <c r="G65" s="9">
        <f>Raw!G65</f>
        <v>0.80345900000000003</v>
      </c>
      <c r="H65" s="9">
        <f>IF(Raw!$G65&gt;$C$8,IF(Raw!$Q65&gt;$C$8,IF(Raw!$N65&gt;$C$9,IF(Raw!$N65&lt;$A$9,IF(Raw!$X65&gt;$C$9,IF(Raw!$X65&lt;$A$9,Raw!L65,-999),-999),-999),-999),-999),-999)</f>
        <v>540.4</v>
      </c>
      <c r="I65" s="9">
        <f>IF(Raw!$G65&gt;$C$8,IF(Raw!$Q65&gt;$C$8,IF(Raw!$N65&gt;$C$9,IF(Raw!$N65&lt;$A$9,IF(Raw!$X65&gt;$C$9,IF(Raw!$X65&lt;$A$9,Raw!M65,-999),-999),-999),-999),-999),-999)</f>
        <v>0.17124</v>
      </c>
      <c r="J65" s="9">
        <f>IF(Raw!$G65&gt;$C$8,IF(Raw!$Q65&gt;$C$8,IF(Raw!$N65&gt;$C$9,IF(Raw!$N65&lt;$A$9,IF(Raw!$X65&gt;$C$9,IF(Raw!$X65&lt;$A$9,Raw!N65,-999),-999),-999),-999),-999),-999)</f>
        <v>1094</v>
      </c>
      <c r="K65" s="9">
        <f>IF(Raw!$G65&gt;$C$8,IF(Raw!$Q65&gt;$C$8,IF(Raw!$N65&gt;$C$9,IF(Raw!$N65&lt;$A$9,IF(Raw!$X65&gt;$C$9,IF(Raw!$X65&lt;$A$9,Raw!R65,-999),-999),-999),-999),-999),-999)</f>
        <v>0.83663500000000002</v>
      </c>
      <c r="L65" s="9">
        <f>IF(Raw!$G65&gt;$C$8,IF(Raw!$Q65&gt;$C$8,IF(Raw!$N65&gt;$C$9,IF(Raw!$N65&lt;$A$9,IF(Raw!$X65&gt;$C$9,IF(Raw!$X65&lt;$A$9,Raw!S65,-999),-999),-999),-999),-999),-999)</f>
        <v>0.97007900000000002</v>
      </c>
      <c r="M65" s="9">
        <f>Raw!Q65</f>
        <v>0.86039299999999996</v>
      </c>
      <c r="N65" s="9">
        <f>IF(Raw!$G65&gt;$C$8,IF(Raw!$Q65&gt;$C$8,IF(Raw!$N65&gt;$C$9,IF(Raw!$N65&lt;$A$9,IF(Raw!$X65&gt;$C$9,IF(Raw!$X65&lt;$A$9,Raw!V65,-999),-999),-999),-999),-999),-999)</f>
        <v>731.9</v>
      </c>
      <c r="O65" s="9">
        <f>IF(Raw!$G65&gt;$C$8,IF(Raw!$Q65&gt;$C$8,IF(Raw!$N65&gt;$C$9,IF(Raw!$N65&lt;$A$9,IF(Raw!$X65&gt;$C$9,IF(Raw!$X65&lt;$A$9,Raw!W65,-999),-999),-999),-999),-999),-999)</f>
        <v>4.3999999999999999E-5</v>
      </c>
      <c r="P65" s="9">
        <f>IF(Raw!$G65&gt;$C$8,IF(Raw!$Q65&gt;$C$8,IF(Raw!$N65&gt;$C$9,IF(Raw!$N65&lt;$A$9,IF(Raw!$X65&gt;$C$9,IF(Raw!$X65&lt;$A$9,Raw!X65,-999),-999),-999),-999),-999),-999)</f>
        <v>775</v>
      </c>
      <c r="R65" s="9">
        <f t="shared" si="4"/>
        <v>9.2119000000000062E-2</v>
      </c>
      <c r="S65" s="9">
        <f t="shared" si="5"/>
        <v>0.11784172809120431</v>
      </c>
      <c r="T65" s="9">
        <f t="shared" si="6"/>
        <v>0.13344400000000001</v>
      </c>
      <c r="U65" s="9">
        <f t="shared" si="7"/>
        <v>0.13755993068605754</v>
      </c>
      <c r="V65" s="15">
        <f t="shared" si="0"/>
        <v>0</v>
      </c>
      <c r="X65" s="11">
        <f t="shared" si="8"/>
        <v>1.6254E+18</v>
      </c>
      <c r="Y65" s="11">
        <f t="shared" si="9"/>
        <v>5.4039999999999991E-18</v>
      </c>
      <c r="Z65" s="11">
        <f t="shared" si="10"/>
        <v>1.0939999999999999E-3</v>
      </c>
      <c r="AA65" s="16">
        <f t="shared" si="11"/>
        <v>9.5178655197911098E-3</v>
      </c>
      <c r="AB65" s="9">
        <f t="shared" si="1"/>
        <v>0.83790510204642299</v>
      </c>
      <c r="AC65" s="9">
        <f t="shared" si="2"/>
        <v>0.99048213448020916</v>
      </c>
      <c r="AD65" s="15">
        <f t="shared" si="3"/>
        <v>8.7000598901198476</v>
      </c>
      <c r="AE65" s="3">
        <f t="shared" si="12"/>
        <v>650.6415999999997</v>
      </c>
      <c r="AF65" s="2">
        <f t="shared" si="13"/>
        <v>0.25</v>
      </c>
      <c r="AG65" s="9">
        <f t="shared" si="14"/>
        <v>9.2059971957648881E-4</v>
      </c>
      <c r="AH65" s="2">
        <f t="shared" si="15"/>
        <v>4.4547341326926775E-2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95.6</v>
      </c>
      <c r="D66" s="15">
        <f>IF(C66&gt;0.5,Raw!D66*D$11,-999)</f>
        <v>2.7</v>
      </c>
      <c r="E66" s="9">
        <f>IF(Raw!$G66&gt;$C$8,IF(Raw!$Q66&gt;$C$8,IF(Raw!$N66&gt;$C$9,IF(Raw!$N66&lt;$A$9,IF(Raw!$X66&gt;$C$9,IF(Raw!$X66&lt;$A$9,Raw!H66,-999),-999),-999),-999),-999),-999)</f>
        <v>0.6956</v>
      </c>
      <c r="F66" s="9">
        <f>IF(Raw!$G66&gt;$C$8,IF(Raw!$Q66&gt;$C$8,IF(Raw!$N66&gt;$C$9,IF(Raw!$N66&lt;$A$9,IF(Raw!$X66&gt;$C$9,IF(Raw!$X66&lt;$A$9,Raw!I66,-999),-999),-999),-999),-999),-999)</f>
        <v>0.80176599999999998</v>
      </c>
      <c r="G66" s="9">
        <f>Raw!G66</f>
        <v>0.88386399999999998</v>
      </c>
      <c r="H66" s="9">
        <f>IF(Raw!$G66&gt;$C$8,IF(Raw!$Q66&gt;$C$8,IF(Raw!$N66&gt;$C$9,IF(Raw!$N66&lt;$A$9,IF(Raw!$X66&gt;$C$9,IF(Raw!$X66&lt;$A$9,Raw!L66,-999),-999),-999),-999),-999),-999)</f>
        <v>705.3</v>
      </c>
      <c r="I66" s="9">
        <f>IF(Raw!$G66&gt;$C$8,IF(Raw!$Q66&gt;$C$8,IF(Raw!$N66&gt;$C$9,IF(Raw!$N66&lt;$A$9,IF(Raw!$X66&gt;$C$9,IF(Raw!$X66&lt;$A$9,Raw!M66,-999),-999),-999),-999),-999),-999)</f>
        <v>0.485379</v>
      </c>
      <c r="J66" s="9">
        <f>IF(Raw!$G66&gt;$C$8,IF(Raw!$Q66&gt;$C$8,IF(Raw!$N66&gt;$C$9,IF(Raw!$N66&lt;$A$9,IF(Raw!$X66&gt;$C$9,IF(Raw!$X66&lt;$A$9,Raw!N66,-999),-999),-999),-999),-999),-999)</f>
        <v>1965</v>
      </c>
      <c r="K66" s="9">
        <f>IF(Raw!$G66&gt;$C$8,IF(Raw!$Q66&gt;$C$8,IF(Raw!$N66&gt;$C$9,IF(Raw!$N66&lt;$A$9,IF(Raw!$X66&gt;$C$9,IF(Raw!$X66&lt;$A$9,Raw!R66,-999),-999),-999),-999),-999),-999)</f>
        <v>0.83493300000000004</v>
      </c>
      <c r="L66" s="9">
        <f>IF(Raw!$G66&gt;$C$8,IF(Raw!$Q66&gt;$C$8,IF(Raw!$N66&gt;$C$9,IF(Raw!$N66&lt;$A$9,IF(Raw!$X66&gt;$C$9,IF(Raw!$X66&lt;$A$9,Raw!S66,-999),-999),-999),-999),-999),-999)</f>
        <v>0.95819900000000002</v>
      </c>
      <c r="M66" s="9">
        <f>Raw!Q66</f>
        <v>0.85172000000000003</v>
      </c>
      <c r="N66" s="9">
        <f>IF(Raw!$G66&gt;$C$8,IF(Raw!$Q66&gt;$C$8,IF(Raw!$N66&gt;$C$9,IF(Raw!$N66&lt;$A$9,IF(Raw!$X66&gt;$C$9,IF(Raw!$X66&lt;$A$9,Raw!V66,-999),-999),-999),-999),-999),-999)</f>
        <v>615.6</v>
      </c>
      <c r="O66" s="9">
        <f>IF(Raw!$G66&gt;$C$8,IF(Raw!$Q66&gt;$C$8,IF(Raw!$N66&gt;$C$9,IF(Raw!$N66&lt;$A$9,IF(Raw!$X66&gt;$C$9,IF(Raw!$X66&lt;$A$9,Raw!W66,-999),-999),-999),-999),-999),-999)</f>
        <v>4.9321999999999998E-2</v>
      </c>
      <c r="P66" s="9">
        <f>IF(Raw!$G66&gt;$C$8,IF(Raw!$Q66&gt;$C$8,IF(Raw!$N66&gt;$C$9,IF(Raw!$N66&lt;$A$9,IF(Raw!$X66&gt;$C$9,IF(Raw!$X66&lt;$A$9,Raw!X66,-999),-999),-999),-999),-999),-999)</f>
        <v>1365</v>
      </c>
      <c r="R66" s="9">
        <f t="shared" si="4"/>
        <v>0.10616599999999998</v>
      </c>
      <c r="S66" s="9">
        <f t="shared" si="5"/>
        <v>0.13241519346043606</v>
      </c>
      <c r="T66" s="9">
        <f t="shared" si="6"/>
        <v>0.12326599999999999</v>
      </c>
      <c r="U66" s="9">
        <f t="shared" si="7"/>
        <v>0.12864342375644305</v>
      </c>
      <c r="V66" s="15">
        <f t="shared" si="0"/>
        <v>0</v>
      </c>
      <c r="X66" s="11">
        <f t="shared" si="8"/>
        <v>1.6254E+18</v>
      </c>
      <c r="Y66" s="11">
        <f t="shared" si="9"/>
        <v>7.0529999999999994E-18</v>
      </c>
      <c r="Z66" s="11">
        <f t="shared" si="10"/>
        <v>1.9649999999999997E-3</v>
      </c>
      <c r="AA66" s="16">
        <f t="shared" si="11"/>
        <v>2.2030383451271281E-2</v>
      </c>
      <c r="AB66" s="9">
        <f t="shared" si="1"/>
        <v>0.83764859724650442</v>
      </c>
      <c r="AC66" s="9">
        <f t="shared" si="2"/>
        <v>0.97796961654872883</v>
      </c>
      <c r="AD66" s="15">
        <f t="shared" si="3"/>
        <v>11.211391069349256</v>
      </c>
      <c r="AE66" s="3">
        <f t="shared" si="12"/>
        <v>849.18119999999965</v>
      </c>
      <c r="AF66" s="2">
        <f t="shared" si="13"/>
        <v>0.25</v>
      </c>
      <c r="AG66" s="9">
        <f t="shared" si="14"/>
        <v>1.1094397940257675E-3</v>
      </c>
      <c r="AH66" s="2">
        <f t="shared" si="15"/>
        <v>5.3685214252376143E-2</v>
      </c>
    </row>
    <row r="67" spans="1:34">
      <c r="A67" s="1">
        <f>Raw!A67</f>
        <v>54</v>
      </c>
      <c r="B67" s="14">
        <f>Raw!B67</f>
        <v>0.4607060185185185</v>
      </c>
      <c r="C67" s="15">
        <f>Raw!C67</f>
        <v>94.3</v>
      </c>
      <c r="D67" s="15">
        <f>IF(C67&gt;0.5,Raw!D67*D$11,-999)</f>
        <v>2.7</v>
      </c>
      <c r="E67" s="9">
        <f>IF(Raw!$G67&gt;$C$8,IF(Raw!$Q67&gt;$C$8,IF(Raw!$N67&gt;$C$9,IF(Raw!$N67&lt;$A$9,IF(Raw!$X67&gt;$C$9,IF(Raw!$X67&lt;$A$9,Raw!H67,-999),-999),-999),-999),-999),-999)</f>
        <v>0.70316299999999998</v>
      </c>
      <c r="F67" s="9">
        <f>IF(Raw!$G67&gt;$C$8,IF(Raw!$Q67&gt;$C$8,IF(Raw!$N67&gt;$C$9,IF(Raw!$N67&lt;$A$9,IF(Raw!$X67&gt;$C$9,IF(Raw!$X67&lt;$A$9,Raw!I67,-999),-999),-999),-999),-999),-999)</f>
        <v>0.81886400000000004</v>
      </c>
      <c r="G67" s="9">
        <f>Raw!G67</f>
        <v>0.83820499999999998</v>
      </c>
      <c r="H67" s="9">
        <f>IF(Raw!$G67&gt;$C$8,IF(Raw!$Q67&gt;$C$8,IF(Raw!$N67&gt;$C$9,IF(Raw!$N67&lt;$A$9,IF(Raw!$X67&gt;$C$9,IF(Raw!$X67&lt;$A$9,Raw!L67,-999),-999),-999),-999),-999),-999)</f>
        <v>622.70000000000005</v>
      </c>
      <c r="I67" s="9">
        <f>IF(Raw!$G67&gt;$C$8,IF(Raw!$Q67&gt;$C$8,IF(Raw!$N67&gt;$C$9,IF(Raw!$N67&lt;$A$9,IF(Raw!$X67&gt;$C$9,IF(Raw!$X67&lt;$A$9,Raw!M67,-999),-999),-999),-999),-999),-999)</f>
        <v>0.27228200000000002</v>
      </c>
      <c r="J67" s="9">
        <f>IF(Raw!$G67&gt;$C$8,IF(Raw!$Q67&gt;$C$8,IF(Raw!$N67&gt;$C$9,IF(Raw!$N67&lt;$A$9,IF(Raw!$X67&gt;$C$9,IF(Raw!$X67&lt;$A$9,Raw!N67,-999),-999),-999),-999),-999),-999)</f>
        <v>675</v>
      </c>
      <c r="K67" s="9">
        <f>IF(Raw!$G67&gt;$C$8,IF(Raw!$Q67&gt;$C$8,IF(Raw!$N67&gt;$C$9,IF(Raw!$N67&lt;$A$9,IF(Raw!$X67&gt;$C$9,IF(Raw!$X67&lt;$A$9,Raw!R67,-999),-999),-999),-999),-999),-999)</f>
        <v>0.83366700000000005</v>
      </c>
      <c r="L67" s="9">
        <f>IF(Raw!$G67&gt;$C$8,IF(Raw!$Q67&gt;$C$8,IF(Raw!$N67&gt;$C$9,IF(Raw!$N67&lt;$A$9,IF(Raw!$X67&gt;$C$9,IF(Raw!$X67&lt;$A$9,Raw!S67,-999),-999),-999),-999),-999),-999)</f>
        <v>0.954619</v>
      </c>
      <c r="M67" s="9">
        <f>Raw!Q67</f>
        <v>0.85780900000000004</v>
      </c>
      <c r="N67" s="9">
        <f>IF(Raw!$G67&gt;$C$8,IF(Raw!$Q67&gt;$C$8,IF(Raw!$N67&gt;$C$9,IF(Raw!$N67&lt;$A$9,IF(Raw!$X67&gt;$C$9,IF(Raw!$X67&lt;$A$9,Raw!V67,-999),-999),-999),-999),-999),-999)</f>
        <v>730.4</v>
      </c>
      <c r="O67" s="9">
        <f>IF(Raw!$G67&gt;$C$8,IF(Raw!$Q67&gt;$C$8,IF(Raw!$N67&gt;$C$9,IF(Raw!$N67&lt;$A$9,IF(Raw!$X67&gt;$C$9,IF(Raw!$X67&lt;$A$9,Raw!W67,-999),-999),-999),-999),-999),-999)</f>
        <v>0.326075</v>
      </c>
      <c r="P67" s="9">
        <f>IF(Raw!$G67&gt;$C$8,IF(Raw!$Q67&gt;$C$8,IF(Raw!$N67&gt;$C$9,IF(Raw!$N67&lt;$A$9,IF(Raw!$X67&gt;$C$9,IF(Raw!$X67&lt;$A$9,Raw!X67,-999),-999),-999),-999),-999),-999)</f>
        <v>875</v>
      </c>
      <c r="R67" s="9">
        <f t="shared" si="4"/>
        <v>0.11570100000000005</v>
      </c>
      <c r="S67" s="9">
        <f t="shared" si="5"/>
        <v>0.14129452509818485</v>
      </c>
      <c r="T67" s="9">
        <f t="shared" si="6"/>
        <v>0.12095199999999995</v>
      </c>
      <c r="U67" s="9">
        <f t="shared" si="7"/>
        <v>0.12670185697121045</v>
      </c>
      <c r="V67" s="15">
        <f t="shared" si="0"/>
        <v>0</v>
      </c>
      <c r="X67" s="11">
        <f t="shared" si="8"/>
        <v>1.6254E+18</v>
      </c>
      <c r="Y67" s="11">
        <f t="shared" si="9"/>
        <v>6.2270000000000001E-18</v>
      </c>
      <c r="Z67" s="11">
        <f t="shared" si="10"/>
        <v>6.7499999999999993E-4</v>
      </c>
      <c r="AA67" s="16">
        <f t="shared" si="11"/>
        <v>6.7855634751882365E-3</v>
      </c>
      <c r="AB67" s="9">
        <f t="shared" si="1"/>
        <v>0.83448772747345101</v>
      </c>
      <c r="AC67" s="9">
        <f t="shared" si="2"/>
        <v>0.99321443652481178</v>
      </c>
      <c r="AD67" s="15">
        <f t="shared" si="3"/>
        <v>10.0526866299085</v>
      </c>
      <c r="AE67" s="3">
        <f t="shared" si="12"/>
        <v>749.73079999999982</v>
      </c>
      <c r="AF67" s="2">
        <f t="shared" si="13"/>
        <v>0.25</v>
      </c>
      <c r="AG67" s="9">
        <f t="shared" si="14"/>
        <v>9.7976466427620494E-4</v>
      </c>
      <c r="AH67" s="2">
        <f t="shared" si="15"/>
        <v>4.7410302210012308E-2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93.1</v>
      </c>
      <c r="D68" s="15">
        <f>IF(C68&gt;0.5,Raw!D68*D$11,-999)</f>
        <v>2.7</v>
      </c>
      <c r="E68" s="9">
        <f>IF(Raw!$G68&gt;$C$8,IF(Raw!$Q68&gt;$C$8,IF(Raw!$N68&gt;$C$9,IF(Raw!$N68&lt;$A$9,IF(Raw!$X68&gt;$C$9,IF(Raw!$X68&lt;$A$9,Raw!H68,-999),-999),-999),-999),-999),-999)</f>
        <v>0.76393100000000003</v>
      </c>
      <c r="F68" s="9">
        <f>IF(Raw!$G68&gt;$C$8,IF(Raw!$Q68&gt;$C$8,IF(Raw!$N68&gt;$C$9,IF(Raw!$N68&lt;$A$9,IF(Raw!$X68&gt;$C$9,IF(Raw!$X68&lt;$A$9,Raw!I68,-999),-999),-999),-999),-999),-999)</f>
        <v>0.936531</v>
      </c>
      <c r="G68" s="9">
        <f>Raw!G68</f>
        <v>0.90143399999999996</v>
      </c>
      <c r="H68" s="9">
        <f>IF(Raw!$G68&gt;$C$8,IF(Raw!$Q68&gt;$C$8,IF(Raw!$N68&gt;$C$9,IF(Raw!$N68&lt;$A$9,IF(Raw!$X68&gt;$C$9,IF(Raw!$X68&lt;$A$9,Raw!L68,-999),-999),-999),-999),-999),-999)</f>
        <v>607.1</v>
      </c>
      <c r="I68" s="9">
        <f>IF(Raw!$G68&gt;$C$8,IF(Raw!$Q68&gt;$C$8,IF(Raw!$N68&gt;$C$9,IF(Raw!$N68&lt;$A$9,IF(Raw!$X68&gt;$C$9,IF(Raw!$X68&lt;$A$9,Raw!M68,-999),-999),-999),-999),-999),-999)</f>
        <v>0.11946900000000001</v>
      </c>
      <c r="J68" s="9">
        <f>IF(Raw!$G68&gt;$C$8,IF(Raw!$Q68&gt;$C$8,IF(Raw!$N68&gt;$C$9,IF(Raw!$N68&lt;$A$9,IF(Raw!$X68&gt;$C$9,IF(Raw!$X68&lt;$A$9,Raw!N68,-999),-999),-999),-999),-999),-999)</f>
        <v>694</v>
      </c>
      <c r="K68" s="9">
        <f>IF(Raw!$G68&gt;$C$8,IF(Raw!$Q68&gt;$C$8,IF(Raw!$N68&gt;$C$9,IF(Raw!$N68&lt;$A$9,IF(Raw!$X68&gt;$C$9,IF(Raw!$X68&lt;$A$9,Raw!R68,-999),-999),-999),-999),-999),-999)</f>
        <v>0.85887400000000003</v>
      </c>
      <c r="L68" s="9">
        <f>IF(Raw!$G68&gt;$C$8,IF(Raw!$Q68&gt;$C$8,IF(Raw!$N68&gt;$C$9,IF(Raw!$N68&lt;$A$9,IF(Raw!$X68&gt;$C$9,IF(Raw!$X68&lt;$A$9,Raw!S68,-999),-999),-999),-999),-999),-999)</f>
        <v>1.0022819999999999</v>
      </c>
      <c r="M68" s="9">
        <f>Raw!Q68</f>
        <v>0.87216199999999999</v>
      </c>
      <c r="N68" s="9">
        <f>IF(Raw!$G68&gt;$C$8,IF(Raw!$Q68&gt;$C$8,IF(Raw!$N68&gt;$C$9,IF(Raw!$N68&lt;$A$9,IF(Raw!$X68&gt;$C$9,IF(Raw!$X68&lt;$A$9,Raw!V68,-999),-999),-999),-999),-999),-999)</f>
        <v>590.1</v>
      </c>
      <c r="O68" s="9">
        <f>IF(Raw!$G68&gt;$C$8,IF(Raw!$Q68&gt;$C$8,IF(Raw!$N68&gt;$C$9,IF(Raw!$N68&lt;$A$9,IF(Raw!$X68&gt;$C$9,IF(Raw!$X68&lt;$A$9,Raw!W68,-999),-999),-999),-999),-999),-999)</f>
        <v>0.266177</v>
      </c>
      <c r="P68" s="9">
        <f>IF(Raw!$G68&gt;$C$8,IF(Raw!$Q68&gt;$C$8,IF(Raw!$N68&gt;$C$9,IF(Raw!$N68&lt;$A$9,IF(Raw!$X68&gt;$C$9,IF(Raw!$X68&lt;$A$9,Raw!X68,-999),-999),-999),-999),-999),-999)</f>
        <v>900</v>
      </c>
      <c r="R68" s="9">
        <f t="shared" si="4"/>
        <v>0.17259999999999998</v>
      </c>
      <c r="S68" s="9">
        <f t="shared" si="5"/>
        <v>0.18429715620732254</v>
      </c>
      <c r="T68" s="9">
        <f t="shared" si="6"/>
        <v>0.14340799999999987</v>
      </c>
      <c r="U68" s="9">
        <f t="shared" si="7"/>
        <v>0.14308148804428283</v>
      </c>
      <c r="V68" s="15">
        <f t="shared" si="0"/>
        <v>0</v>
      </c>
      <c r="X68" s="11">
        <f t="shared" si="8"/>
        <v>1.6254E+18</v>
      </c>
      <c r="Y68" s="11">
        <f t="shared" si="9"/>
        <v>6.0709999999999995E-18</v>
      </c>
      <c r="Z68" s="11">
        <f t="shared" si="10"/>
        <v>6.9399999999999996E-4</v>
      </c>
      <c r="AA68" s="16">
        <f t="shared" si="11"/>
        <v>6.8016759444984908E-3</v>
      </c>
      <c r="AB68" s="9">
        <f t="shared" si="1"/>
        <v>0.85984941474384868</v>
      </c>
      <c r="AC68" s="9">
        <f t="shared" si="2"/>
        <v>0.99319832405550135</v>
      </c>
      <c r="AD68" s="15">
        <f t="shared" si="3"/>
        <v>9.8006857989891785</v>
      </c>
      <c r="AE68" s="3">
        <f t="shared" si="12"/>
        <v>730.94839999999976</v>
      </c>
      <c r="AF68" s="2">
        <f t="shared" si="13"/>
        <v>0.25</v>
      </c>
      <c r="AG68" s="9">
        <f t="shared" si="14"/>
        <v>1.0786897753644943E-3</v>
      </c>
      <c r="AH68" s="2">
        <f t="shared" si="15"/>
        <v>5.219723685244463E-2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91.8</v>
      </c>
      <c r="D69" s="15">
        <f>IF(C69&gt;0.5,Raw!D69*D$11,-999)</f>
        <v>2.7</v>
      </c>
      <c r="E69" s="9">
        <f>IF(Raw!$G69&gt;$C$8,IF(Raw!$Q69&gt;$C$8,IF(Raw!$N69&gt;$C$9,IF(Raw!$N69&lt;$A$9,IF(Raw!$X69&gt;$C$9,IF(Raw!$X69&lt;$A$9,Raw!H69,-999),-999),-999),-999),-999),-999)</f>
        <v>0.742502</v>
      </c>
      <c r="F69" s="9">
        <f>IF(Raw!$G69&gt;$C$8,IF(Raw!$Q69&gt;$C$8,IF(Raw!$N69&gt;$C$9,IF(Raw!$N69&lt;$A$9,IF(Raw!$X69&gt;$C$9,IF(Raw!$X69&lt;$A$9,Raw!I69,-999),-999),-999),-999),-999),-999)</f>
        <v>0.86122600000000005</v>
      </c>
      <c r="G69" s="9">
        <f>Raw!G69</f>
        <v>0.850549</v>
      </c>
      <c r="H69" s="9">
        <f>IF(Raw!$G69&gt;$C$8,IF(Raw!$Q69&gt;$C$8,IF(Raw!$N69&gt;$C$9,IF(Raw!$N69&lt;$A$9,IF(Raw!$X69&gt;$C$9,IF(Raw!$X69&lt;$A$9,Raw!L69,-999),-999),-999),-999),-999),-999)</f>
        <v>576.20000000000005</v>
      </c>
      <c r="I69" s="9">
        <f>IF(Raw!$G69&gt;$C$8,IF(Raw!$Q69&gt;$C$8,IF(Raw!$N69&gt;$C$9,IF(Raw!$N69&lt;$A$9,IF(Raw!$X69&gt;$C$9,IF(Raw!$X69&lt;$A$9,Raw!M69,-999),-999),-999),-999),-999),-999)</f>
        <v>0.35437000000000002</v>
      </c>
      <c r="J69" s="9">
        <f>IF(Raw!$G69&gt;$C$8,IF(Raw!$Q69&gt;$C$8,IF(Raw!$N69&gt;$C$9,IF(Raw!$N69&lt;$A$9,IF(Raw!$X69&gt;$C$9,IF(Raw!$X69&lt;$A$9,Raw!N69,-999),-999),-999),-999),-999),-999)</f>
        <v>1018</v>
      </c>
      <c r="K69" s="9">
        <f>IF(Raw!$G69&gt;$C$8,IF(Raw!$Q69&gt;$C$8,IF(Raw!$N69&gt;$C$9,IF(Raw!$N69&lt;$A$9,IF(Raw!$X69&gt;$C$9,IF(Raw!$X69&lt;$A$9,Raw!R69,-999),-999),-999),-999),-999),-999)</f>
        <v>0.854854</v>
      </c>
      <c r="L69" s="9">
        <f>IF(Raw!$G69&gt;$C$8,IF(Raw!$Q69&gt;$C$8,IF(Raw!$N69&gt;$C$9,IF(Raw!$N69&lt;$A$9,IF(Raw!$X69&gt;$C$9,IF(Raw!$X69&lt;$A$9,Raw!S69,-999),-999),-999),-999),-999),-999)</f>
        <v>0.99837100000000001</v>
      </c>
      <c r="M69" s="9">
        <f>Raw!Q69</f>
        <v>0.83378399999999997</v>
      </c>
      <c r="N69" s="9">
        <f>IF(Raw!$G69&gt;$C$8,IF(Raw!$Q69&gt;$C$8,IF(Raw!$N69&gt;$C$9,IF(Raw!$N69&lt;$A$9,IF(Raw!$X69&gt;$C$9,IF(Raw!$X69&lt;$A$9,Raw!V69,-999),-999),-999),-999),-999),-999)</f>
        <v>707.2</v>
      </c>
      <c r="O69" s="9">
        <f>IF(Raw!$G69&gt;$C$8,IF(Raw!$Q69&gt;$C$8,IF(Raw!$N69&gt;$C$9,IF(Raw!$N69&lt;$A$9,IF(Raw!$X69&gt;$C$9,IF(Raw!$X69&lt;$A$9,Raw!W69,-999),-999),-999),-999),-999),-999)</f>
        <v>8.4963999999999998E-2</v>
      </c>
      <c r="P69" s="9">
        <f>IF(Raw!$G69&gt;$C$8,IF(Raw!$Q69&gt;$C$8,IF(Raw!$N69&gt;$C$9,IF(Raw!$N69&lt;$A$9,IF(Raw!$X69&gt;$C$9,IF(Raw!$X69&lt;$A$9,Raw!X69,-999),-999),-999),-999),-999),-999)</f>
        <v>812</v>
      </c>
      <c r="R69" s="9">
        <f t="shared" si="4"/>
        <v>0.11872400000000005</v>
      </c>
      <c r="S69" s="9">
        <f t="shared" si="5"/>
        <v>0.13785463978096346</v>
      </c>
      <c r="T69" s="9">
        <f t="shared" si="6"/>
        <v>0.14351700000000001</v>
      </c>
      <c r="U69" s="9">
        <f t="shared" si="7"/>
        <v>0.14375117065700027</v>
      </c>
      <c r="V69" s="15">
        <f t="shared" si="0"/>
        <v>0</v>
      </c>
      <c r="X69" s="11">
        <f t="shared" si="8"/>
        <v>1.6254E+18</v>
      </c>
      <c r="Y69" s="11">
        <f t="shared" si="9"/>
        <v>5.7619999999999998E-18</v>
      </c>
      <c r="Z69" s="11">
        <f t="shared" si="10"/>
        <v>1.018E-3</v>
      </c>
      <c r="AA69" s="16">
        <f t="shared" si="11"/>
        <v>9.4440935257897526E-3</v>
      </c>
      <c r="AB69" s="9">
        <f t="shared" si="1"/>
        <v>0.8562093879705408</v>
      </c>
      <c r="AC69" s="9">
        <f t="shared" si="2"/>
        <v>0.99055590647420999</v>
      </c>
      <c r="AD69" s="15">
        <f t="shared" si="3"/>
        <v>9.2771056245478878</v>
      </c>
      <c r="AE69" s="3">
        <f t="shared" si="12"/>
        <v>693.74479999999983</v>
      </c>
      <c r="AF69" s="2">
        <f t="shared" si="13"/>
        <v>0.25</v>
      </c>
      <c r="AG69" s="9">
        <f t="shared" si="14"/>
        <v>1.0258421491056928E-3</v>
      </c>
      <c r="AH69" s="2">
        <f t="shared" si="15"/>
        <v>4.9639967721022644E-2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90.7</v>
      </c>
      <c r="D70" s="15">
        <f>IF(C70&gt;0.5,Raw!D70*D$11,-999)</f>
        <v>2.7</v>
      </c>
      <c r="E70" s="9">
        <f>IF(Raw!$G70&gt;$C$8,IF(Raw!$Q70&gt;$C$8,IF(Raw!$N70&gt;$C$9,IF(Raw!$N70&lt;$A$9,IF(Raw!$X70&gt;$C$9,IF(Raw!$X70&lt;$A$9,Raw!H70,-999),-999),-999),-999),-999),-999)</f>
        <v>0.76829999999999998</v>
      </c>
      <c r="F70" s="9">
        <f>IF(Raw!$G70&gt;$C$8,IF(Raw!$Q70&gt;$C$8,IF(Raw!$N70&gt;$C$9,IF(Raw!$N70&lt;$A$9,IF(Raw!$X70&gt;$C$9,IF(Raw!$X70&lt;$A$9,Raw!I70,-999),-999),-999),-999),-999),-999)</f>
        <v>0.92998000000000003</v>
      </c>
      <c r="G70" s="9">
        <f>Raw!G70</f>
        <v>0.89910299999999999</v>
      </c>
      <c r="H70" s="9">
        <f>IF(Raw!$G70&gt;$C$8,IF(Raw!$Q70&gt;$C$8,IF(Raw!$N70&gt;$C$9,IF(Raw!$N70&lt;$A$9,IF(Raw!$X70&gt;$C$9,IF(Raw!$X70&lt;$A$9,Raw!L70,-999),-999),-999),-999),-999),-999)</f>
        <v>673.8</v>
      </c>
      <c r="I70" s="9">
        <f>IF(Raw!$G70&gt;$C$8,IF(Raw!$Q70&gt;$C$8,IF(Raw!$N70&gt;$C$9,IF(Raw!$N70&lt;$A$9,IF(Raw!$X70&gt;$C$9,IF(Raw!$X70&lt;$A$9,Raw!M70,-999),-999),-999),-999),-999),-999)</f>
        <v>0.29948399999999997</v>
      </c>
      <c r="J70" s="9">
        <f>IF(Raw!$G70&gt;$C$8,IF(Raw!$Q70&gt;$C$8,IF(Raw!$N70&gt;$C$9,IF(Raw!$N70&lt;$A$9,IF(Raw!$X70&gt;$C$9,IF(Raw!$X70&lt;$A$9,Raw!N70,-999),-999),-999),-999),-999),-999)</f>
        <v>555</v>
      </c>
      <c r="K70" s="9">
        <f>IF(Raw!$G70&gt;$C$8,IF(Raw!$Q70&gt;$C$8,IF(Raw!$N70&gt;$C$9,IF(Raw!$N70&lt;$A$9,IF(Raw!$X70&gt;$C$9,IF(Raw!$X70&lt;$A$9,Raw!R70,-999),-999),-999),-999),-999),-999)</f>
        <v>0.87122200000000005</v>
      </c>
      <c r="L70" s="9">
        <f>IF(Raw!$G70&gt;$C$8,IF(Raw!$Q70&gt;$C$8,IF(Raw!$N70&gt;$C$9,IF(Raw!$N70&lt;$A$9,IF(Raw!$X70&gt;$C$9,IF(Raw!$X70&lt;$A$9,Raw!S70,-999),-999),-999),-999),-999),-999)</f>
        <v>1.0452159999999999</v>
      </c>
      <c r="M70" s="9">
        <f>Raw!Q70</f>
        <v>0.89352799999999999</v>
      </c>
      <c r="N70" s="9">
        <f>IF(Raw!$G70&gt;$C$8,IF(Raw!$Q70&gt;$C$8,IF(Raw!$N70&gt;$C$9,IF(Raw!$N70&lt;$A$9,IF(Raw!$X70&gt;$C$9,IF(Raw!$X70&lt;$A$9,Raw!V70,-999),-999),-999),-999),-999),-999)</f>
        <v>708.4</v>
      </c>
      <c r="O70" s="9">
        <f>IF(Raw!$G70&gt;$C$8,IF(Raw!$Q70&gt;$C$8,IF(Raw!$N70&gt;$C$9,IF(Raw!$N70&lt;$A$9,IF(Raw!$X70&gt;$C$9,IF(Raw!$X70&lt;$A$9,Raw!W70,-999),-999),-999),-999),-999),-999)</f>
        <v>7.1000000000000005E-5</v>
      </c>
      <c r="P70" s="9">
        <f>IF(Raw!$G70&gt;$C$8,IF(Raw!$Q70&gt;$C$8,IF(Raw!$N70&gt;$C$9,IF(Raw!$N70&lt;$A$9,IF(Raw!$X70&gt;$C$9,IF(Raw!$X70&lt;$A$9,Raw!X70,-999),-999),-999),-999),-999),-999)</f>
        <v>611</v>
      </c>
      <c r="R70" s="9">
        <f t="shared" si="4"/>
        <v>0.16168000000000005</v>
      </c>
      <c r="S70" s="9">
        <f t="shared" si="5"/>
        <v>0.17385320114411068</v>
      </c>
      <c r="T70" s="9">
        <f t="shared" si="6"/>
        <v>0.17399399999999987</v>
      </c>
      <c r="U70" s="9">
        <f t="shared" si="7"/>
        <v>0.16646702691118379</v>
      </c>
      <c r="V70" s="15">
        <f t="shared" si="0"/>
        <v>0</v>
      </c>
      <c r="X70" s="11">
        <f t="shared" si="8"/>
        <v>1.6254E+18</v>
      </c>
      <c r="Y70" s="11">
        <f t="shared" si="9"/>
        <v>6.7379999999999991E-18</v>
      </c>
      <c r="Z70" s="11">
        <f t="shared" si="10"/>
        <v>5.5499999999999994E-4</v>
      </c>
      <c r="AA70" s="16">
        <f t="shared" si="11"/>
        <v>6.0416067091925377E-3</v>
      </c>
      <c r="AB70" s="9">
        <f t="shared" si="1"/>
        <v>0.87227320331775926</v>
      </c>
      <c r="AC70" s="9">
        <f t="shared" si="2"/>
        <v>0.99395839329080771</v>
      </c>
      <c r="AD70" s="15">
        <f t="shared" si="3"/>
        <v>10.885777854400972</v>
      </c>
      <c r="AE70" s="3">
        <f t="shared" si="12"/>
        <v>811.25519999999972</v>
      </c>
      <c r="AF70" s="2">
        <f t="shared" si="13"/>
        <v>0.25</v>
      </c>
      <c r="AG70" s="9">
        <f t="shared" si="14"/>
        <v>1.393940826952104E-3</v>
      </c>
      <c r="AH70" s="2">
        <f t="shared" si="15"/>
        <v>6.7452071174147921E-2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89.6</v>
      </c>
      <c r="D71" s="15">
        <f>IF(C71&gt;0.5,Raw!D71*D$11,-999)</f>
        <v>2.7</v>
      </c>
      <c r="E71" s="9">
        <f>IF(Raw!$G71&gt;$C$8,IF(Raw!$Q71&gt;$C$8,IF(Raw!$N71&gt;$C$9,IF(Raw!$N71&lt;$A$9,IF(Raw!$X71&gt;$C$9,IF(Raw!$X71&lt;$A$9,Raw!H71,-999),-999),-999),-999),-999),-999)</f>
        <v>0.78197300000000003</v>
      </c>
      <c r="F71" s="9">
        <f>IF(Raw!$G71&gt;$C$8,IF(Raw!$Q71&gt;$C$8,IF(Raw!$N71&gt;$C$9,IF(Raw!$N71&lt;$A$9,IF(Raw!$X71&gt;$C$9,IF(Raw!$X71&lt;$A$9,Raw!I71,-999),-999),-999),-999),-999),-999)</f>
        <v>0.96304100000000004</v>
      </c>
      <c r="G71" s="9">
        <f>Raw!G71</f>
        <v>0.90007099999999995</v>
      </c>
      <c r="H71" s="9">
        <f>IF(Raw!$G71&gt;$C$8,IF(Raw!$Q71&gt;$C$8,IF(Raw!$N71&gt;$C$9,IF(Raw!$N71&lt;$A$9,IF(Raw!$X71&gt;$C$9,IF(Raw!$X71&lt;$A$9,Raw!L71,-999),-999),-999),-999),-999),-999)</f>
        <v>689.6</v>
      </c>
      <c r="I71" s="9">
        <f>IF(Raw!$G71&gt;$C$8,IF(Raw!$Q71&gt;$C$8,IF(Raw!$N71&gt;$C$9,IF(Raw!$N71&lt;$A$9,IF(Raw!$X71&gt;$C$9,IF(Raw!$X71&lt;$A$9,Raw!M71,-999),-999),-999),-999),-999),-999)</f>
        <v>0.22284699999999999</v>
      </c>
      <c r="J71" s="9">
        <f>IF(Raw!$G71&gt;$C$8,IF(Raw!$Q71&gt;$C$8,IF(Raw!$N71&gt;$C$9,IF(Raw!$N71&lt;$A$9,IF(Raw!$X71&gt;$C$9,IF(Raw!$X71&lt;$A$9,Raw!N71,-999),-999),-999),-999),-999),-999)</f>
        <v>735</v>
      </c>
      <c r="K71" s="9">
        <f>IF(Raw!$G71&gt;$C$8,IF(Raw!$Q71&gt;$C$8,IF(Raw!$N71&gt;$C$9,IF(Raw!$N71&lt;$A$9,IF(Raw!$X71&gt;$C$9,IF(Raw!$X71&lt;$A$9,Raw!R71,-999),-999),-999),-999),-999),-999)</f>
        <v>0.85032600000000003</v>
      </c>
      <c r="L71" s="9">
        <f>IF(Raw!$G71&gt;$C$8,IF(Raw!$Q71&gt;$C$8,IF(Raw!$N71&gt;$C$9,IF(Raw!$N71&lt;$A$9,IF(Raw!$X71&gt;$C$9,IF(Raw!$X71&lt;$A$9,Raw!S71,-999),-999),-999),-999),-999),-999)</f>
        <v>0.99686600000000003</v>
      </c>
      <c r="M71" s="9">
        <f>Raw!Q71</f>
        <v>0.871309</v>
      </c>
      <c r="N71" s="9">
        <f>IF(Raw!$G71&gt;$C$8,IF(Raw!$Q71&gt;$C$8,IF(Raw!$N71&gt;$C$9,IF(Raw!$N71&lt;$A$9,IF(Raw!$X71&gt;$C$9,IF(Raw!$X71&lt;$A$9,Raw!V71,-999),-999),-999),-999),-999),-999)</f>
        <v>787.8</v>
      </c>
      <c r="O71" s="9">
        <f>IF(Raw!$G71&gt;$C$8,IF(Raw!$Q71&gt;$C$8,IF(Raw!$N71&gt;$C$9,IF(Raw!$N71&lt;$A$9,IF(Raw!$X71&gt;$C$9,IF(Raw!$X71&lt;$A$9,Raw!W71,-999),-999),-999),-999),-999),-999)</f>
        <v>0.19312299999999999</v>
      </c>
      <c r="P71" s="9">
        <f>IF(Raw!$G71&gt;$C$8,IF(Raw!$Q71&gt;$C$8,IF(Raw!$N71&gt;$C$9,IF(Raw!$N71&lt;$A$9,IF(Raw!$X71&gt;$C$9,IF(Raw!$X71&lt;$A$9,Raw!X71,-999),-999),-999),-999),-999),-999)</f>
        <v>731</v>
      </c>
      <c r="R71" s="9">
        <f t="shared" si="4"/>
        <v>0.18106800000000001</v>
      </c>
      <c r="S71" s="9">
        <f t="shared" si="5"/>
        <v>0.18801691724443714</v>
      </c>
      <c r="T71" s="9">
        <f t="shared" si="6"/>
        <v>0.14654</v>
      </c>
      <c r="U71" s="9">
        <f t="shared" si="7"/>
        <v>0.14700070019440928</v>
      </c>
      <c r="V71" s="15">
        <f t="shared" si="0"/>
        <v>0</v>
      </c>
      <c r="X71" s="11">
        <f t="shared" si="8"/>
        <v>1.6254E+18</v>
      </c>
      <c r="Y71" s="11">
        <f t="shared" si="9"/>
        <v>6.8960000000000001E-18</v>
      </c>
      <c r="Z71" s="11">
        <f t="shared" si="10"/>
        <v>7.3499999999999998E-4</v>
      </c>
      <c r="AA71" s="16">
        <f t="shared" si="11"/>
        <v>8.17112016186251E-3</v>
      </c>
      <c r="AB71" s="9">
        <f t="shared" si="1"/>
        <v>0.85152339594851933</v>
      </c>
      <c r="AC71" s="9">
        <f t="shared" si="2"/>
        <v>0.99182887983813761</v>
      </c>
      <c r="AD71" s="15">
        <f t="shared" si="3"/>
        <v>11.117170288248316</v>
      </c>
      <c r="AE71" s="3">
        <f t="shared" si="12"/>
        <v>830.27839999999981</v>
      </c>
      <c r="AF71" s="2">
        <f t="shared" si="13"/>
        <v>0.25</v>
      </c>
      <c r="AG71" s="9">
        <f t="shared" si="14"/>
        <v>1.2571013973484504E-3</v>
      </c>
      <c r="AH71" s="2">
        <f t="shared" si="15"/>
        <v>6.0830482390327477E-2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88.3</v>
      </c>
      <c r="D72" s="15">
        <f>IF(C72&gt;0.5,Raw!D72*D$11,-999)</f>
        <v>2.7</v>
      </c>
      <c r="E72" s="9">
        <f>IF(Raw!$G72&gt;$C$8,IF(Raw!$Q72&gt;$C$8,IF(Raw!$N72&gt;$C$9,IF(Raw!$N72&lt;$A$9,IF(Raw!$X72&gt;$C$9,IF(Raw!$X72&lt;$A$9,Raw!H72,-999),-999),-999),-999),-999),-999)</f>
        <v>0.72307500000000002</v>
      </c>
      <c r="F72" s="9">
        <f>IF(Raw!$G72&gt;$C$8,IF(Raw!$Q72&gt;$C$8,IF(Raw!$N72&gt;$C$9,IF(Raw!$N72&lt;$A$9,IF(Raw!$X72&gt;$C$9,IF(Raw!$X72&lt;$A$9,Raw!I72,-999),-999),-999),-999),-999),-999)</f>
        <v>0.87779200000000002</v>
      </c>
      <c r="G72" s="9">
        <f>Raw!G72</f>
        <v>0.91210100000000005</v>
      </c>
      <c r="H72" s="9">
        <f>IF(Raw!$G72&gt;$C$8,IF(Raw!$Q72&gt;$C$8,IF(Raw!$N72&gt;$C$9,IF(Raw!$N72&lt;$A$9,IF(Raw!$X72&gt;$C$9,IF(Raw!$X72&lt;$A$9,Raw!L72,-999),-999),-999),-999),-999),-999)</f>
        <v>759.9</v>
      </c>
      <c r="I72" s="9">
        <f>IF(Raw!$G72&gt;$C$8,IF(Raw!$Q72&gt;$C$8,IF(Raw!$N72&gt;$C$9,IF(Raw!$N72&lt;$A$9,IF(Raw!$X72&gt;$C$9,IF(Raw!$X72&lt;$A$9,Raw!M72,-999),-999),-999),-999),-999),-999)</f>
        <v>0.12186900000000001</v>
      </c>
      <c r="J72" s="9">
        <f>IF(Raw!$G72&gt;$C$8,IF(Raw!$Q72&gt;$C$8,IF(Raw!$N72&gt;$C$9,IF(Raw!$N72&lt;$A$9,IF(Raw!$X72&gt;$C$9,IF(Raw!$X72&lt;$A$9,Raw!N72,-999),-999),-999),-999),-999),-999)</f>
        <v>535</v>
      </c>
      <c r="K72" s="9">
        <f>IF(Raw!$G72&gt;$C$8,IF(Raw!$Q72&gt;$C$8,IF(Raw!$N72&gt;$C$9,IF(Raw!$N72&lt;$A$9,IF(Raw!$X72&gt;$C$9,IF(Raw!$X72&lt;$A$9,Raw!R72,-999),-999),-999),-999),-999),-999)</f>
        <v>0.86192299999999999</v>
      </c>
      <c r="L72" s="9">
        <f>IF(Raw!$G72&gt;$C$8,IF(Raw!$Q72&gt;$C$8,IF(Raw!$N72&gt;$C$9,IF(Raw!$N72&lt;$A$9,IF(Raw!$X72&gt;$C$9,IF(Raw!$X72&lt;$A$9,Raw!S72,-999),-999),-999),-999),-999),-999)</f>
        <v>1.016723</v>
      </c>
      <c r="M72" s="9">
        <f>Raw!Q72</f>
        <v>0.88127699999999998</v>
      </c>
      <c r="N72" s="9">
        <f>IF(Raw!$G72&gt;$C$8,IF(Raw!$Q72&gt;$C$8,IF(Raw!$N72&gt;$C$9,IF(Raw!$N72&lt;$A$9,IF(Raw!$X72&gt;$C$9,IF(Raw!$X72&lt;$A$9,Raw!V72,-999),-999),-999),-999),-999),-999)</f>
        <v>751.7</v>
      </c>
      <c r="O72" s="9">
        <f>IF(Raw!$G72&gt;$C$8,IF(Raw!$Q72&gt;$C$8,IF(Raw!$N72&gt;$C$9,IF(Raw!$N72&lt;$A$9,IF(Raw!$X72&gt;$C$9,IF(Raw!$X72&lt;$A$9,Raw!W72,-999),-999),-999),-999),-999),-999)</f>
        <v>1.9999999999999999E-6</v>
      </c>
      <c r="P72" s="9">
        <f>IF(Raw!$G72&gt;$C$8,IF(Raw!$Q72&gt;$C$8,IF(Raw!$N72&gt;$C$9,IF(Raw!$N72&lt;$A$9,IF(Raw!$X72&gt;$C$9,IF(Raw!$X72&lt;$A$9,Raw!X72,-999),-999),-999),-999),-999),-999)</f>
        <v>2012</v>
      </c>
      <c r="R72" s="9">
        <f t="shared" si="4"/>
        <v>0.15471699999999999</v>
      </c>
      <c r="S72" s="9">
        <f t="shared" si="5"/>
        <v>0.17625701760781595</v>
      </c>
      <c r="T72" s="9">
        <f t="shared" si="6"/>
        <v>0.15480000000000005</v>
      </c>
      <c r="U72" s="9">
        <f t="shared" si="7"/>
        <v>0.1522538587206152</v>
      </c>
      <c r="V72" s="15">
        <f t="shared" si="0"/>
        <v>0</v>
      </c>
      <c r="X72" s="11">
        <f t="shared" si="8"/>
        <v>1.6254E+18</v>
      </c>
      <c r="Y72" s="11">
        <f t="shared" si="9"/>
        <v>7.5989999999999994E-18</v>
      </c>
      <c r="Z72" s="11">
        <f t="shared" si="10"/>
        <v>5.3499999999999999E-4</v>
      </c>
      <c r="AA72" s="16">
        <f t="shared" si="11"/>
        <v>6.5646277064043993E-3</v>
      </c>
      <c r="AB72" s="9">
        <f t="shared" si="1"/>
        <v>0.86293920436895144</v>
      </c>
      <c r="AC72" s="9">
        <f t="shared" si="2"/>
        <v>0.99343537229359535</v>
      </c>
      <c r="AD72" s="15">
        <f t="shared" si="3"/>
        <v>12.270332161503548</v>
      </c>
      <c r="AE72" s="3">
        <f t="shared" si="12"/>
        <v>914.91959999999972</v>
      </c>
      <c r="AF72" s="2">
        <f t="shared" si="13"/>
        <v>0.25</v>
      </c>
      <c r="AG72" s="9">
        <f t="shared" si="14"/>
        <v>1.4370810918250632E-3</v>
      </c>
      <c r="AH72" s="2">
        <f t="shared" si="15"/>
        <v>6.9539606140065394E-2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87.1</v>
      </c>
      <c r="D73" s="15">
        <f>IF(C73&gt;0.5,Raw!D73*D$11,-999)</f>
        <v>3.6</v>
      </c>
      <c r="E73" s="9">
        <f>IF(Raw!$G73&gt;$C$8,IF(Raw!$Q73&gt;$C$8,IF(Raw!$N73&gt;$C$9,IF(Raw!$N73&lt;$A$9,IF(Raw!$X73&gt;$C$9,IF(Raw!$X73&lt;$A$9,Raw!H73,-999),-999),-999),-999),-999),-999)</f>
        <v>0.76882600000000001</v>
      </c>
      <c r="F73" s="9">
        <f>IF(Raw!$G73&gt;$C$8,IF(Raw!$Q73&gt;$C$8,IF(Raw!$N73&gt;$C$9,IF(Raw!$N73&lt;$A$9,IF(Raw!$X73&gt;$C$9,IF(Raw!$X73&lt;$A$9,Raw!I73,-999),-999),-999),-999),-999),-999)</f>
        <v>0.95448200000000005</v>
      </c>
      <c r="G73" s="9">
        <f>Raw!G73</f>
        <v>0.91129599999999999</v>
      </c>
      <c r="H73" s="9">
        <f>IF(Raw!$G73&gt;$C$8,IF(Raw!$Q73&gt;$C$8,IF(Raw!$N73&gt;$C$9,IF(Raw!$N73&lt;$A$9,IF(Raw!$X73&gt;$C$9,IF(Raw!$X73&lt;$A$9,Raw!L73,-999),-999),-999),-999),-999),-999)</f>
        <v>686.2</v>
      </c>
      <c r="I73" s="9">
        <f>IF(Raw!$G73&gt;$C$8,IF(Raw!$Q73&gt;$C$8,IF(Raw!$N73&gt;$C$9,IF(Raw!$N73&lt;$A$9,IF(Raw!$X73&gt;$C$9,IF(Raw!$X73&lt;$A$9,Raw!M73,-999),-999),-999),-999),-999),-999)</f>
        <v>1.9999999999999999E-6</v>
      </c>
      <c r="J73" s="9">
        <f>IF(Raw!$G73&gt;$C$8,IF(Raw!$Q73&gt;$C$8,IF(Raw!$N73&gt;$C$9,IF(Raw!$N73&lt;$A$9,IF(Raw!$X73&gt;$C$9,IF(Raw!$X73&lt;$A$9,Raw!N73,-999),-999),-999),-999),-999),-999)</f>
        <v>512</v>
      </c>
      <c r="K73" s="9">
        <f>IF(Raw!$G73&gt;$C$8,IF(Raw!$Q73&gt;$C$8,IF(Raw!$N73&gt;$C$9,IF(Raw!$N73&lt;$A$9,IF(Raw!$X73&gt;$C$9,IF(Raw!$X73&lt;$A$9,Raw!R73,-999),-999),-999),-999),-999),-999)</f>
        <v>0.91038699999999995</v>
      </c>
      <c r="L73" s="9">
        <f>IF(Raw!$G73&gt;$C$8,IF(Raw!$Q73&gt;$C$8,IF(Raw!$N73&gt;$C$9,IF(Raw!$N73&lt;$A$9,IF(Raw!$X73&gt;$C$9,IF(Raw!$X73&lt;$A$9,Raw!S73,-999),-999),-999),-999),-999),-999)</f>
        <v>1.0596179999999999</v>
      </c>
      <c r="M73" s="9">
        <f>Raw!Q73</f>
        <v>0.87369699999999995</v>
      </c>
      <c r="N73" s="9">
        <f>IF(Raw!$G73&gt;$C$8,IF(Raw!$Q73&gt;$C$8,IF(Raw!$N73&gt;$C$9,IF(Raw!$N73&lt;$A$9,IF(Raw!$X73&gt;$C$9,IF(Raw!$X73&lt;$A$9,Raw!V73,-999),-999),-999),-999),-999),-999)</f>
        <v>580.70000000000005</v>
      </c>
      <c r="O73" s="9">
        <f>IF(Raw!$G73&gt;$C$8,IF(Raw!$Q73&gt;$C$8,IF(Raw!$N73&gt;$C$9,IF(Raw!$N73&lt;$A$9,IF(Raw!$X73&gt;$C$9,IF(Raw!$X73&lt;$A$9,Raw!W73,-999),-999),-999),-999),-999),-999)</f>
        <v>0.16201299999999999</v>
      </c>
      <c r="P73" s="9">
        <f>IF(Raw!$G73&gt;$C$8,IF(Raw!$Q73&gt;$C$8,IF(Raw!$N73&gt;$C$9,IF(Raw!$N73&lt;$A$9,IF(Raw!$X73&gt;$C$9,IF(Raw!$X73&lt;$A$9,Raw!X73,-999),-999),-999),-999),-999),-999)</f>
        <v>557</v>
      </c>
      <c r="R73" s="9">
        <f t="shared" si="4"/>
        <v>0.18565600000000004</v>
      </c>
      <c r="S73" s="9">
        <f t="shared" si="5"/>
        <v>0.19450969216810798</v>
      </c>
      <c r="T73" s="9">
        <f t="shared" si="6"/>
        <v>0.149231</v>
      </c>
      <c r="U73" s="9">
        <f t="shared" si="7"/>
        <v>0.14083471590705329</v>
      </c>
      <c r="V73" s="15">
        <f t="shared" si="0"/>
        <v>0</v>
      </c>
      <c r="X73" s="11">
        <f t="shared" si="8"/>
        <v>2.1671999999999997E+18</v>
      </c>
      <c r="Y73" s="11">
        <f t="shared" si="9"/>
        <v>6.8620000000000002E-18</v>
      </c>
      <c r="Z73" s="11">
        <f t="shared" si="10"/>
        <v>5.1199999999999998E-4</v>
      </c>
      <c r="AA73" s="16">
        <f t="shared" si="11"/>
        <v>7.5565823983034033E-3</v>
      </c>
      <c r="AB73" s="9">
        <f t="shared" si="1"/>
        <v>0.91151467634788119</v>
      </c>
      <c r="AC73" s="9">
        <f t="shared" si="2"/>
        <v>0.99244341760169641</v>
      </c>
      <c r="AD73" s="15">
        <f t="shared" si="3"/>
        <v>14.758949996686331</v>
      </c>
      <c r="AE73" s="3">
        <f t="shared" si="12"/>
        <v>826.18479999999977</v>
      </c>
      <c r="AF73" s="2">
        <f t="shared" si="13"/>
        <v>0.25</v>
      </c>
      <c r="AG73" s="9">
        <f t="shared" si="14"/>
        <v>1.5989019460536341E-3</v>
      </c>
      <c r="AH73" s="2">
        <f t="shared" si="15"/>
        <v>7.737003306052033E-2</v>
      </c>
    </row>
    <row r="74" spans="1:34">
      <c r="A74" s="1">
        <f>Raw!A74</f>
        <v>61</v>
      </c>
      <c r="B74" s="14">
        <f>Raw!B74</f>
        <v>0.46107638888888891</v>
      </c>
      <c r="C74" s="15">
        <f>Raw!C74</f>
        <v>85.8</v>
      </c>
      <c r="D74" s="15">
        <f>IF(C74&gt;0.5,Raw!D74*D$11,-999)</f>
        <v>3.6</v>
      </c>
      <c r="E74" s="9">
        <f>IF(Raw!$G74&gt;$C$8,IF(Raw!$Q74&gt;$C$8,IF(Raw!$N74&gt;$C$9,IF(Raw!$N74&lt;$A$9,IF(Raw!$X74&gt;$C$9,IF(Raw!$X74&lt;$A$9,Raw!H74,-999),-999),-999),-999),-999),-999)</f>
        <v>0.806898</v>
      </c>
      <c r="F74" s="9">
        <f>IF(Raw!$G74&gt;$C$8,IF(Raw!$Q74&gt;$C$8,IF(Raw!$N74&gt;$C$9,IF(Raw!$N74&lt;$A$9,IF(Raw!$X74&gt;$C$9,IF(Raw!$X74&lt;$A$9,Raw!I74,-999),-999),-999),-999),-999),-999)</f>
        <v>0.98433899999999996</v>
      </c>
      <c r="G74" s="9">
        <f>Raw!G74</f>
        <v>0.91072900000000001</v>
      </c>
      <c r="H74" s="9">
        <f>IF(Raw!$G74&gt;$C$8,IF(Raw!$Q74&gt;$C$8,IF(Raw!$N74&gt;$C$9,IF(Raw!$N74&lt;$A$9,IF(Raw!$X74&gt;$C$9,IF(Raw!$X74&lt;$A$9,Raw!L74,-999),-999),-999),-999),-999),-999)</f>
        <v>662.9</v>
      </c>
      <c r="I74" s="9">
        <f>IF(Raw!$G74&gt;$C$8,IF(Raw!$Q74&gt;$C$8,IF(Raw!$N74&gt;$C$9,IF(Raw!$N74&lt;$A$9,IF(Raw!$X74&gt;$C$9,IF(Raw!$X74&lt;$A$9,Raw!M74,-999),-999),-999),-999),-999),-999)</f>
        <v>0.370813</v>
      </c>
      <c r="J74" s="9">
        <f>IF(Raw!$G74&gt;$C$8,IF(Raw!$Q74&gt;$C$8,IF(Raw!$N74&gt;$C$9,IF(Raw!$N74&lt;$A$9,IF(Raw!$X74&gt;$C$9,IF(Raw!$X74&lt;$A$9,Raw!N74,-999),-999),-999),-999),-999),-999)</f>
        <v>929</v>
      </c>
      <c r="K74" s="9">
        <f>IF(Raw!$G74&gt;$C$8,IF(Raw!$Q74&gt;$C$8,IF(Raw!$N74&gt;$C$9,IF(Raw!$N74&lt;$A$9,IF(Raw!$X74&gt;$C$9,IF(Raw!$X74&lt;$A$9,Raw!R74,-999),-999),-999),-999),-999),-999)</f>
        <v>0.91376500000000005</v>
      </c>
      <c r="L74" s="9">
        <f>IF(Raw!$G74&gt;$C$8,IF(Raw!$Q74&gt;$C$8,IF(Raw!$N74&gt;$C$9,IF(Raw!$N74&lt;$A$9,IF(Raw!$X74&gt;$C$9,IF(Raw!$X74&lt;$A$9,Raw!S74,-999),-999),-999),-999),-999),-999)</f>
        <v>1.1262890000000001</v>
      </c>
      <c r="M74" s="9">
        <f>Raw!Q74</f>
        <v>0.96246299999999996</v>
      </c>
      <c r="N74" s="9">
        <f>IF(Raw!$G74&gt;$C$8,IF(Raw!$Q74&gt;$C$8,IF(Raw!$N74&gt;$C$9,IF(Raw!$N74&lt;$A$9,IF(Raw!$X74&gt;$C$9,IF(Raw!$X74&lt;$A$9,Raw!V74,-999),-999),-999),-999),-999),-999)</f>
        <v>700.8</v>
      </c>
      <c r="O74" s="9">
        <f>IF(Raw!$G74&gt;$C$8,IF(Raw!$Q74&gt;$C$8,IF(Raw!$N74&gt;$C$9,IF(Raw!$N74&lt;$A$9,IF(Raw!$X74&gt;$C$9,IF(Raw!$X74&lt;$A$9,Raw!W74,-999),-999),-999),-999),-999),-999)</f>
        <v>0.10034899999999999</v>
      </c>
      <c r="P74" s="9">
        <f>IF(Raw!$G74&gt;$C$8,IF(Raw!$Q74&gt;$C$8,IF(Raw!$N74&gt;$C$9,IF(Raw!$N74&lt;$A$9,IF(Raw!$X74&gt;$C$9,IF(Raw!$X74&lt;$A$9,Raw!X74,-999),-999),-999),-999),-999),-999)</f>
        <v>1018</v>
      </c>
      <c r="R74" s="9">
        <f t="shared" si="4"/>
        <v>0.17744099999999996</v>
      </c>
      <c r="S74" s="9">
        <f t="shared" si="5"/>
        <v>0.18026411632577796</v>
      </c>
      <c r="T74" s="9">
        <f t="shared" si="6"/>
        <v>0.21252400000000005</v>
      </c>
      <c r="U74" s="9">
        <f t="shared" si="7"/>
        <v>0.18869402080638276</v>
      </c>
      <c r="V74" s="15">
        <f t="shared" si="0"/>
        <v>0</v>
      </c>
      <c r="X74" s="11">
        <f t="shared" si="8"/>
        <v>2.1671999999999997E+18</v>
      </c>
      <c r="Y74" s="11">
        <f t="shared" si="9"/>
        <v>6.6289999999999992E-18</v>
      </c>
      <c r="Z74" s="11">
        <f t="shared" si="10"/>
        <v>9.2899999999999992E-4</v>
      </c>
      <c r="AA74" s="16">
        <f t="shared" si="11"/>
        <v>1.3170577392491712E-2</v>
      </c>
      <c r="AB74" s="9">
        <f t="shared" si="1"/>
        <v>0.91656406378976196</v>
      </c>
      <c r="AC74" s="9">
        <f t="shared" si="2"/>
        <v>0.98682942260750828</v>
      </c>
      <c r="AD74" s="15">
        <f t="shared" si="3"/>
        <v>14.177155427870519</v>
      </c>
      <c r="AE74" s="3">
        <f t="shared" si="12"/>
        <v>798.13159999999971</v>
      </c>
      <c r="AF74" s="2">
        <f t="shared" si="13"/>
        <v>0.25</v>
      </c>
      <c r="AG74" s="9">
        <f t="shared" si="14"/>
        <v>2.0578034317553246E-3</v>
      </c>
      <c r="AH74" s="2">
        <f t="shared" si="15"/>
        <v>9.957603712968463E-2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84.7</v>
      </c>
      <c r="D75" s="15">
        <f>IF(C75&gt;0.5,Raw!D75*D$11,-999)</f>
        <v>3.6</v>
      </c>
      <c r="E75" s="9">
        <f>IF(Raw!$G75&gt;$C$8,IF(Raw!$Q75&gt;$C$8,IF(Raw!$N75&gt;$C$9,IF(Raw!$N75&lt;$A$9,IF(Raw!$X75&gt;$C$9,IF(Raw!$X75&lt;$A$9,Raw!H75,-999),-999),-999),-999),-999),-999)</f>
        <v>0.81429200000000002</v>
      </c>
      <c r="F75" s="9">
        <f>IF(Raw!$G75&gt;$C$8,IF(Raw!$Q75&gt;$C$8,IF(Raw!$N75&gt;$C$9,IF(Raw!$N75&lt;$A$9,IF(Raw!$X75&gt;$C$9,IF(Raw!$X75&lt;$A$9,Raw!I75,-999),-999),-999),-999),-999),-999)</f>
        <v>1.0001340000000001</v>
      </c>
      <c r="G75" s="9">
        <f>Raw!G75</f>
        <v>0.91510899999999995</v>
      </c>
      <c r="H75" s="9">
        <f>IF(Raw!$G75&gt;$C$8,IF(Raw!$Q75&gt;$C$8,IF(Raw!$N75&gt;$C$9,IF(Raw!$N75&lt;$A$9,IF(Raw!$X75&gt;$C$9,IF(Raw!$X75&lt;$A$9,Raw!L75,-999),-999),-999),-999),-999),-999)</f>
        <v>626</v>
      </c>
      <c r="I75" s="9">
        <f>IF(Raw!$G75&gt;$C$8,IF(Raw!$Q75&gt;$C$8,IF(Raw!$N75&gt;$C$9,IF(Raw!$N75&lt;$A$9,IF(Raw!$X75&gt;$C$9,IF(Raw!$X75&lt;$A$9,Raw!M75,-999),-999),-999),-999),-999),-999)</f>
        <v>1.9999999999999999E-6</v>
      </c>
      <c r="J75" s="9">
        <f>IF(Raw!$G75&gt;$C$8,IF(Raw!$Q75&gt;$C$8,IF(Raw!$N75&gt;$C$9,IF(Raw!$N75&lt;$A$9,IF(Raw!$X75&gt;$C$9,IF(Raw!$X75&lt;$A$9,Raw!N75,-999),-999),-999),-999),-999),-999)</f>
        <v>497</v>
      </c>
      <c r="K75" s="9">
        <f>IF(Raw!$G75&gt;$C$8,IF(Raw!$Q75&gt;$C$8,IF(Raw!$N75&gt;$C$9,IF(Raw!$N75&lt;$A$9,IF(Raw!$X75&gt;$C$9,IF(Raw!$X75&lt;$A$9,Raw!R75,-999),-999),-999),-999),-999),-999)</f>
        <v>0.95622700000000005</v>
      </c>
      <c r="L75" s="9">
        <f>IF(Raw!$G75&gt;$C$8,IF(Raw!$Q75&gt;$C$8,IF(Raw!$N75&gt;$C$9,IF(Raw!$N75&lt;$A$9,IF(Raw!$X75&gt;$C$9,IF(Raw!$X75&lt;$A$9,Raw!S75,-999),-999),-999),-999),-999),-999)</f>
        <v>1.150166</v>
      </c>
      <c r="M75" s="9">
        <f>Raw!Q75</f>
        <v>0.90898199999999996</v>
      </c>
      <c r="N75" s="9">
        <f>IF(Raw!$G75&gt;$C$8,IF(Raw!$Q75&gt;$C$8,IF(Raw!$N75&gt;$C$9,IF(Raw!$N75&lt;$A$9,IF(Raw!$X75&gt;$C$9,IF(Raw!$X75&lt;$A$9,Raw!V75,-999),-999),-999),-999),-999),-999)</f>
        <v>679</v>
      </c>
      <c r="O75" s="9">
        <f>IF(Raw!$G75&gt;$C$8,IF(Raw!$Q75&gt;$C$8,IF(Raw!$N75&gt;$C$9,IF(Raw!$N75&lt;$A$9,IF(Raw!$X75&gt;$C$9,IF(Raw!$X75&lt;$A$9,Raw!W75,-999),-999),-999),-999),-999),-999)</f>
        <v>0.31787100000000001</v>
      </c>
      <c r="P75" s="9">
        <f>IF(Raw!$G75&gt;$C$8,IF(Raw!$Q75&gt;$C$8,IF(Raw!$N75&gt;$C$9,IF(Raw!$N75&lt;$A$9,IF(Raw!$X75&gt;$C$9,IF(Raw!$X75&lt;$A$9,Raw!X75,-999),-999),-999),-999),-999),-999)</f>
        <v>956</v>
      </c>
      <c r="R75" s="9">
        <f t="shared" si="4"/>
        <v>0.18584200000000006</v>
      </c>
      <c r="S75" s="9">
        <f t="shared" si="5"/>
        <v>0.1858171005085319</v>
      </c>
      <c r="T75" s="9">
        <f t="shared" si="6"/>
        <v>0.19393899999999997</v>
      </c>
      <c r="U75" s="9">
        <f t="shared" si="7"/>
        <v>0.16861826901508128</v>
      </c>
      <c r="V75" s="15">
        <f t="shared" si="0"/>
        <v>0</v>
      </c>
      <c r="X75" s="11">
        <f t="shared" si="8"/>
        <v>2.1671999999999997E+18</v>
      </c>
      <c r="Y75" s="11">
        <f t="shared" si="9"/>
        <v>6.2599999999999998E-18</v>
      </c>
      <c r="Z75" s="11">
        <f t="shared" si="10"/>
        <v>4.9699999999999994E-4</v>
      </c>
      <c r="AA75" s="16">
        <f t="shared" si="11"/>
        <v>6.6974773323369595E-3</v>
      </c>
      <c r="AB75" s="9">
        <f t="shared" si="1"/>
        <v>0.95752590205635613</v>
      </c>
      <c r="AC75" s="9">
        <f t="shared" si="2"/>
        <v>0.99330252266766317</v>
      </c>
      <c r="AD75" s="15">
        <f t="shared" si="3"/>
        <v>13.47580952180475</v>
      </c>
      <c r="AE75" s="3">
        <f t="shared" si="12"/>
        <v>753.70399999999972</v>
      </c>
      <c r="AF75" s="2">
        <f t="shared" si="13"/>
        <v>0.25</v>
      </c>
      <c r="AG75" s="9">
        <f t="shared" si="14"/>
        <v>1.7478982116489747E-3</v>
      </c>
      <c r="AH75" s="2">
        <f t="shared" si="15"/>
        <v>8.4579884811253586E-2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83.8</v>
      </c>
      <c r="D76" s="15">
        <f>IF(C76&gt;0.5,Raw!D76*D$11,-999)</f>
        <v>3.6</v>
      </c>
      <c r="E76" s="9">
        <f>IF(Raw!$G76&gt;$C$8,IF(Raw!$Q76&gt;$C$8,IF(Raw!$N76&gt;$C$9,IF(Raw!$N76&lt;$A$9,IF(Raw!$X76&gt;$C$9,IF(Raw!$X76&lt;$A$9,Raw!H76,-999),-999),-999),-999),-999),-999)</f>
        <v>0.775509</v>
      </c>
      <c r="F76" s="9">
        <f>IF(Raw!$G76&gt;$C$8,IF(Raw!$Q76&gt;$C$8,IF(Raw!$N76&gt;$C$9,IF(Raw!$N76&lt;$A$9,IF(Raw!$X76&gt;$C$9,IF(Raw!$X76&lt;$A$9,Raw!I76,-999),-999),-999),-999),-999),-999)</f>
        <v>0.98621999999999999</v>
      </c>
      <c r="G76" s="9">
        <f>Raw!G76</f>
        <v>0.93173600000000001</v>
      </c>
      <c r="H76" s="9">
        <f>IF(Raw!$G76&gt;$C$8,IF(Raw!$Q76&gt;$C$8,IF(Raw!$N76&gt;$C$9,IF(Raw!$N76&lt;$A$9,IF(Raw!$X76&gt;$C$9,IF(Raw!$X76&lt;$A$9,Raw!L76,-999),-999),-999),-999),-999),-999)</f>
        <v>688.2</v>
      </c>
      <c r="I76" s="9">
        <f>IF(Raw!$G76&gt;$C$8,IF(Raw!$Q76&gt;$C$8,IF(Raw!$N76&gt;$C$9,IF(Raw!$N76&lt;$A$9,IF(Raw!$X76&gt;$C$9,IF(Raw!$X76&lt;$A$9,Raw!M76,-999),-999),-999),-999),-999),-999)</f>
        <v>0.14450199999999999</v>
      </c>
      <c r="J76" s="9">
        <f>IF(Raw!$G76&gt;$C$8,IF(Raw!$Q76&gt;$C$8,IF(Raw!$N76&gt;$C$9,IF(Raw!$N76&lt;$A$9,IF(Raw!$X76&gt;$C$9,IF(Raw!$X76&lt;$A$9,Raw!N76,-999),-999),-999),-999),-999),-999)</f>
        <v>1467</v>
      </c>
      <c r="K76" s="9">
        <f>IF(Raw!$G76&gt;$C$8,IF(Raw!$Q76&gt;$C$8,IF(Raw!$N76&gt;$C$9,IF(Raw!$N76&lt;$A$9,IF(Raw!$X76&gt;$C$9,IF(Raw!$X76&lt;$A$9,Raw!R76,-999),-999),-999),-999),-999),-999)</f>
        <v>0.96590100000000001</v>
      </c>
      <c r="L76" s="9">
        <f>IF(Raw!$G76&gt;$C$8,IF(Raw!$Q76&gt;$C$8,IF(Raw!$N76&gt;$C$9,IF(Raw!$N76&lt;$A$9,IF(Raw!$X76&gt;$C$9,IF(Raw!$X76&lt;$A$9,Raw!S76,-999),-999),-999),-999),-999),-999)</f>
        <v>1.20241</v>
      </c>
      <c r="M76" s="9">
        <f>Raw!Q76</f>
        <v>0.94691499999999995</v>
      </c>
      <c r="N76" s="9">
        <f>IF(Raw!$G76&gt;$C$8,IF(Raw!$Q76&gt;$C$8,IF(Raw!$N76&gt;$C$9,IF(Raw!$N76&lt;$A$9,IF(Raw!$X76&gt;$C$9,IF(Raw!$X76&lt;$A$9,Raw!V76,-999),-999),-999),-999),-999),-999)</f>
        <v>730.9</v>
      </c>
      <c r="O76" s="9">
        <f>IF(Raw!$G76&gt;$C$8,IF(Raw!$Q76&gt;$C$8,IF(Raw!$N76&gt;$C$9,IF(Raw!$N76&lt;$A$9,IF(Raw!$X76&gt;$C$9,IF(Raw!$X76&lt;$A$9,Raw!W76,-999),-999),-999),-999),-999),-999)</f>
        <v>0.18690499999999999</v>
      </c>
      <c r="P76" s="9">
        <f>IF(Raw!$G76&gt;$C$8,IF(Raw!$Q76&gt;$C$8,IF(Raw!$N76&gt;$C$9,IF(Raw!$N76&lt;$A$9,IF(Raw!$X76&gt;$C$9,IF(Raw!$X76&lt;$A$9,Raw!X76,-999),-999),-999),-999),-999),-999)</f>
        <v>1580</v>
      </c>
      <c r="R76" s="9">
        <f t="shared" si="4"/>
        <v>0.21071099999999998</v>
      </c>
      <c r="S76" s="9">
        <f t="shared" si="5"/>
        <v>0.21365516821804464</v>
      </c>
      <c r="T76" s="9">
        <f t="shared" si="6"/>
        <v>0.23650899999999997</v>
      </c>
      <c r="U76" s="9">
        <f t="shared" si="7"/>
        <v>0.19669580259645211</v>
      </c>
      <c r="V76" s="15">
        <f t="shared" si="0"/>
        <v>0</v>
      </c>
      <c r="X76" s="11">
        <f t="shared" si="8"/>
        <v>2.1671999999999997E+18</v>
      </c>
      <c r="Y76" s="11">
        <f t="shared" si="9"/>
        <v>6.8820000000000001E-18</v>
      </c>
      <c r="Z76" s="11">
        <f t="shared" si="10"/>
        <v>1.467E-3</v>
      </c>
      <c r="AA76" s="16">
        <f t="shared" si="11"/>
        <v>2.1411345069109716E-2</v>
      </c>
      <c r="AB76" s="9">
        <f t="shared" si="1"/>
        <v>0.97096497581095009</v>
      </c>
      <c r="AC76" s="9">
        <f t="shared" si="2"/>
        <v>0.9785886549308902</v>
      </c>
      <c r="AD76" s="15">
        <f t="shared" si="3"/>
        <v>14.595327245473561</v>
      </c>
      <c r="AE76" s="3">
        <f t="shared" si="12"/>
        <v>828.59279999999978</v>
      </c>
      <c r="AF76" s="2">
        <f t="shared" si="13"/>
        <v>0.25</v>
      </c>
      <c r="AG76" s="9">
        <f t="shared" si="14"/>
        <v>2.208338159004836E-3</v>
      </c>
      <c r="AH76" s="2">
        <f t="shared" si="15"/>
        <v>0.10686033423920882</v>
      </c>
    </row>
    <row r="77" spans="1:34">
      <c r="A77" s="1">
        <f>Raw!A77</f>
        <v>64</v>
      </c>
      <c r="B77" s="14">
        <f>Raw!B77</f>
        <v>0.4612384259259259</v>
      </c>
      <c r="C77" s="15">
        <f>Raw!C77</f>
        <v>82.5</v>
      </c>
      <c r="D77" s="15">
        <f>IF(C77&gt;0.5,Raw!D77*D$11,-999)</f>
        <v>3.6</v>
      </c>
      <c r="E77" s="9">
        <f>IF(Raw!$G77&gt;$C$8,IF(Raw!$Q77&gt;$C$8,IF(Raw!$N77&gt;$C$9,IF(Raw!$N77&lt;$A$9,IF(Raw!$X77&gt;$C$9,IF(Raw!$X77&lt;$A$9,Raw!H77,-999),-999),-999),-999),-999),-999)</f>
        <v>0.808751</v>
      </c>
      <c r="F77" s="9">
        <f>IF(Raw!$G77&gt;$C$8,IF(Raw!$Q77&gt;$C$8,IF(Raw!$N77&gt;$C$9,IF(Raw!$N77&lt;$A$9,IF(Raw!$X77&gt;$C$9,IF(Raw!$X77&lt;$A$9,Raw!I77,-999),-999),-999),-999),-999),-999)</f>
        <v>1.008175</v>
      </c>
      <c r="G77" s="9">
        <f>Raw!G77</f>
        <v>0.93091400000000002</v>
      </c>
      <c r="H77" s="9">
        <f>IF(Raw!$G77&gt;$C$8,IF(Raw!$Q77&gt;$C$8,IF(Raw!$N77&gt;$C$9,IF(Raw!$N77&lt;$A$9,IF(Raw!$X77&gt;$C$9,IF(Raw!$X77&lt;$A$9,Raw!L77,-999),-999),-999),-999),-999),-999)</f>
        <v>643.20000000000005</v>
      </c>
      <c r="I77" s="9">
        <f>IF(Raw!$G77&gt;$C$8,IF(Raw!$Q77&gt;$C$8,IF(Raw!$N77&gt;$C$9,IF(Raw!$N77&lt;$A$9,IF(Raw!$X77&gt;$C$9,IF(Raw!$X77&lt;$A$9,Raw!M77,-999),-999),-999),-999),-999),-999)</f>
        <v>3.0000000000000001E-6</v>
      </c>
      <c r="J77" s="9">
        <f>IF(Raw!$G77&gt;$C$8,IF(Raw!$Q77&gt;$C$8,IF(Raw!$N77&gt;$C$9,IF(Raw!$N77&lt;$A$9,IF(Raw!$X77&gt;$C$9,IF(Raw!$X77&lt;$A$9,Raw!N77,-999),-999),-999),-999),-999),-999)</f>
        <v>527</v>
      </c>
      <c r="K77" s="9">
        <f>IF(Raw!$G77&gt;$C$8,IF(Raw!$Q77&gt;$C$8,IF(Raw!$N77&gt;$C$9,IF(Raw!$N77&lt;$A$9,IF(Raw!$X77&gt;$C$9,IF(Raw!$X77&lt;$A$9,Raw!R77,-999),-999),-999),-999),-999),-999)</f>
        <v>0.97203899999999999</v>
      </c>
      <c r="L77" s="9">
        <f>IF(Raw!$G77&gt;$C$8,IF(Raw!$Q77&gt;$C$8,IF(Raw!$N77&gt;$C$9,IF(Raw!$N77&lt;$A$9,IF(Raw!$X77&gt;$C$9,IF(Raw!$X77&lt;$A$9,Raw!S77,-999),-999),-999),-999),-999),-999)</f>
        <v>1.186933</v>
      </c>
      <c r="M77" s="9">
        <f>Raw!Q77</f>
        <v>0.93317600000000001</v>
      </c>
      <c r="N77" s="9">
        <f>IF(Raw!$G77&gt;$C$8,IF(Raw!$Q77&gt;$C$8,IF(Raw!$N77&gt;$C$9,IF(Raw!$N77&lt;$A$9,IF(Raw!$X77&gt;$C$9,IF(Raw!$X77&lt;$A$9,Raw!V77,-999),-999),-999),-999),-999),-999)</f>
        <v>739.4</v>
      </c>
      <c r="O77" s="9">
        <f>IF(Raw!$G77&gt;$C$8,IF(Raw!$Q77&gt;$C$8,IF(Raw!$N77&gt;$C$9,IF(Raw!$N77&lt;$A$9,IF(Raw!$X77&gt;$C$9,IF(Raw!$X77&lt;$A$9,Raw!W77,-999),-999),-999),-999),-999),-999)</f>
        <v>0.229161</v>
      </c>
      <c r="P77" s="9">
        <f>IF(Raw!$G77&gt;$C$8,IF(Raw!$Q77&gt;$C$8,IF(Raw!$N77&gt;$C$9,IF(Raw!$N77&lt;$A$9,IF(Raw!$X77&gt;$C$9,IF(Raw!$X77&lt;$A$9,Raw!X77,-999),-999),-999),-999),-999),-999)</f>
        <v>1350</v>
      </c>
      <c r="R77" s="9">
        <f t="shared" si="4"/>
        <v>0.19942400000000005</v>
      </c>
      <c r="S77" s="9">
        <f t="shared" si="5"/>
        <v>0.1978069283606517</v>
      </c>
      <c r="T77" s="9">
        <f t="shared" si="6"/>
        <v>0.21489400000000003</v>
      </c>
      <c r="U77" s="9">
        <f t="shared" si="7"/>
        <v>0.18104981494321923</v>
      </c>
      <c r="V77" s="15">
        <f t="shared" ref="V77:V140" si="16">IF(L77&gt;0,L77*V$8+V$10,-999)</f>
        <v>0</v>
      </c>
      <c r="X77" s="11">
        <f t="shared" si="8"/>
        <v>2.1671999999999997E+18</v>
      </c>
      <c r="Y77" s="11">
        <f t="shared" si="9"/>
        <v>6.4320000000000001E-18</v>
      </c>
      <c r="Z77" s="11">
        <f t="shared" si="10"/>
        <v>5.2700000000000002E-4</v>
      </c>
      <c r="AA77" s="16">
        <f t="shared" si="11"/>
        <v>7.2925084714746862E-3</v>
      </c>
      <c r="AB77" s="9">
        <f t="shared" ref="AB77:AB140" si="17">K77+T77*AA77</f>
        <v>0.97360611631546912</v>
      </c>
      <c r="AC77" s="9">
        <f t="shared" ref="AC77:AC140" si="18">IF(T77&gt;0,(L77-AB77)/T77,-999)</f>
        <v>0.99270749152852511</v>
      </c>
      <c r="AD77" s="15">
        <f t="shared" ref="AD77:AD140" si="19">IF(AC77&gt;0,X77*Y77*AC77,-999)</f>
        <v>13.837776985720465</v>
      </c>
      <c r="AE77" s="3">
        <f t="shared" si="12"/>
        <v>774.41279999999983</v>
      </c>
      <c r="AF77" s="2">
        <f t="shared" si="13"/>
        <v>0.25</v>
      </c>
      <c r="AG77" s="9">
        <f t="shared" si="14"/>
        <v>1.9271745865309447E-3</v>
      </c>
      <c r="AH77" s="2">
        <f t="shared" si="15"/>
        <v>9.3254975291832035E-2</v>
      </c>
    </row>
    <row r="78" spans="1:34">
      <c r="A78" s="1">
        <f>Raw!A78</f>
        <v>65</v>
      </c>
      <c r="B78" s="14">
        <f>Raw!B78</f>
        <v>0.46129629629629632</v>
      </c>
      <c r="C78" s="15">
        <f>Raw!C78</f>
        <v>81.2</v>
      </c>
      <c r="D78" s="15">
        <f>IF(C78&gt;0.5,Raw!D78*D$11,-999)</f>
        <v>3.6</v>
      </c>
      <c r="E78" s="9">
        <f>IF(Raw!$G78&gt;$C$8,IF(Raw!$Q78&gt;$C$8,IF(Raw!$N78&gt;$C$9,IF(Raw!$N78&lt;$A$9,IF(Raw!$X78&gt;$C$9,IF(Raw!$X78&lt;$A$9,Raw!H78,-999),-999),-999),-999),-999),-999)</f>
        <v>0.79351899999999997</v>
      </c>
      <c r="F78" s="9">
        <f>IF(Raw!$G78&gt;$C$8,IF(Raw!$Q78&gt;$C$8,IF(Raw!$N78&gt;$C$9,IF(Raw!$N78&lt;$A$9,IF(Raw!$X78&gt;$C$9,IF(Raw!$X78&lt;$A$9,Raw!I78,-999),-999),-999),-999),-999),-999)</f>
        <v>1.0213350000000001</v>
      </c>
      <c r="G78" s="9">
        <f>Raw!G78</f>
        <v>0.93514799999999998</v>
      </c>
      <c r="H78" s="9">
        <f>IF(Raw!$G78&gt;$C$8,IF(Raw!$Q78&gt;$C$8,IF(Raw!$N78&gt;$C$9,IF(Raw!$N78&lt;$A$9,IF(Raw!$X78&gt;$C$9,IF(Raw!$X78&lt;$A$9,Raw!L78,-999),-999),-999),-999),-999),-999)</f>
        <v>672.2</v>
      </c>
      <c r="I78" s="9">
        <f>IF(Raw!$G78&gt;$C$8,IF(Raw!$Q78&gt;$C$8,IF(Raw!$N78&gt;$C$9,IF(Raw!$N78&lt;$A$9,IF(Raw!$X78&gt;$C$9,IF(Raw!$X78&lt;$A$9,Raw!M78,-999),-999),-999),-999),-999),-999)</f>
        <v>3.4489999999999998E-3</v>
      </c>
      <c r="J78" s="9">
        <f>IF(Raw!$G78&gt;$C$8,IF(Raw!$Q78&gt;$C$8,IF(Raw!$N78&gt;$C$9,IF(Raw!$N78&lt;$A$9,IF(Raw!$X78&gt;$C$9,IF(Raw!$X78&lt;$A$9,Raw!N78,-999),-999),-999),-999),-999),-999)</f>
        <v>700</v>
      </c>
      <c r="K78" s="9">
        <f>IF(Raw!$G78&gt;$C$8,IF(Raw!$Q78&gt;$C$8,IF(Raw!$N78&gt;$C$9,IF(Raw!$N78&lt;$A$9,IF(Raw!$X78&gt;$C$9,IF(Raw!$X78&lt;$A$9,Raw!R78,-999),-999),-999),-999),-999),-999)</f>
        <v>0.93774299999999999</v>
      </c>
      <c r="L78" s="9">
        <f>IF(Raw!$G78&gt;$C$8,IF(Raw!$Q78&gt;$C$8,IF(Raw!$N78&gt;$C$9,IF(Raw!$N78&lt;$A$9,IF(Raw!$X78&gt;$C$9,IF(Raw!$X78&lt;$A$9,Raw!S78,-999),-999),-999),-999),-999),-999)</f>
        <v>1.1527369999999999</v>
      </c>
      <c r="M78" s="9">
        <f>Raw!Q78</f>
        <v>0.94101299999999999</v>
      </c>
      <c r="N78" s="9">
        <f>IF(Raw!$G78&gt;$C$8,IF(Raw!$Q78&gt;$C$8,IF(Raw!$N78&gt;$C$9,IF(Raw!$N78&lt;$A$9,IF(Raw!$X78&gt;$C$9,IF(Raw!$X78&lt;$A$9,Raw!V78,-999),-999),-999),-999),-999),-999)</f>
        <v>759</v>
      </c>
      <c r="O78" s="9">
        <f>IF(Raw!$G78&gt;$C$8,IF(Raw!$Q78&gt;$C$8,IF(Raw!$N78&gt;$C$9,IF(Raw!$N78&lt;$A$9,IF(Raw!$X78&gt;$C$9,IF(Raw!$X78&lt;$A$9,Raw!W78,-999),-999),-999),-999),-999),-999)</f>
        <v>0.22917599999999999</v>
      </c>
      <c r="P78" s="9">
        <f>IF(Raw!$G78&gt;$C$8,IF(Raw!$Q78&gt;$C$8,IF(Raw!$N78&gt;$C$9,IF(Raw!$N78&lt;$A$9,IF(Raw!$X78&gt;$C$9,IF(Raw!$X78&lt;$A$9,Raw!X78,-999),-999),-999),-999),-999),-999)</f>
        <v>514</v>
      </c>
      <c r="R78" s="9">
        <f t="shared" ref="R78:R141" si="20">F78-E78</f>
        <v>0.22781600000000013</v>
      </c>
      <c r="S78" s="9">
        <f t="shared" ref="S78:S141" si="21">R78/F78</f>
        <v>0.22305707725672783</v>
      </c>
      <c r="T78" s="9">
        <f t="shared" ref="T78:T141" si="22">L78-K78</f>
        <v>0.21499399999999991</v>
      </c>
      <c r="U78" s="9">
        <f t="shared" ref="U78:U141" si="23">T78/L78</f>
        <v>0.18650741669608933</v>
      </c>
      <c r="V78" s="15">
        <f t="shared" si="16"/>
        <v>0</v>
      </c>
      <c r="X78" s="11">
        <f t="shared" ref="X78:X141" si="24">D78*6.02*10^23*10^(-6)</f>
        <v>2.1671999999999997E+18</v>
      </c>
      <c r="Y78" s="11">
        <f t="shared" ref="Y78:Y141" si="25">H78*10^(-20)</f>
        <v>6.7220000000000001E-18</v>
      </c>
      <c r="Z78" s="11">
        <f t="shared" ref="Z78:Z141" si="26">J78*10^(-6)</f>
        <v>6.9999999999999999E-4</v>
      </c>
      <c r="AA78" s="16">
        <f t="shared" ref="AA78:AA141" si="27">IF(Z78&gt;0,(X78*Y78/(X78*Y78+1/Z78)),1)</f>
        <v>1.0094602735745665E-2</v>
      </c>
      <c r="AB78" s="9">
        <f t="shared" si="17"/>
        <v>0.93991327902056887</v>
      </c>
      <c r="AC78" s="9">
        <f t="shared" si="18"/>
        <v>0.98990539726425442</v>
      </c>
      <c r="AD78" s="15">
        <f t="shared" si="19"/>
        <v>14.42086105106524</v>
      </c>
      <c r="AE78" s="3">
        <f t="shared" ref="AE78:AE141" si="28">AE$9*Y78</f>
        <v>809.32879999999977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2.0689211855134072E-3</v>
      </c>
      <c r="AH78" s="2">
        <f t="shared" ref="AH78:AH141" si="31">((AG78*12.01)/893.5)*3600</f>
        <v>0.10011401944807799</v>
      </c>
    </row>
    <row r="79" spans="1:34">
      <c r="A79" s="1">
        <f>Raw!A79</f>
        <v>66</v>
      </c>
      <c r="B79" s="14">
        <f>Raw!B79</f>
        <v>0.46135416666666668</v>
      </c>
      <c r="C79" s="15">
        <f>Raw!C79</f>
        <v>80.099999999999994</v>
      </c>
      <c r="D79" s="15">
        <f>IF(C79&gt;0.5,Raw!D79*D$11,-999)</f>
        <v>3.6</v>
      </c>
      <c r="E79" s="9">
        <f>IF(Raw!$G79&gt;$C$8,IF(Raw!$Q79&gt;$C$8,IF(Raw!$N79&gt;$C$9,IF(Raw!$N79&lt;$A$9,IF(Raw!$X79&gt;$C$9,IF(Raw!$X79&lt;$A$9,Raw!H79,-999),-999),-999),-999),-999),-999)</f>
        <v>0.80223199999999995</v>
      </c>
      <c r="F79" s="9">
        <f>IF(Raw!$G79&gt;$C$8,IF(Raw!$Q79&gt;$C$8,IF(Raw!$N79&gt;$C$9,IF(Raw!$N79&lt;$A$9,IF(Raw!$X79&gt;$C$9,IF(Raw!$X79&lt;$A$9,Raw!I79,-999),-999),-999),-999),-999),-999)</f>
        <v>0.98574099999999998</v>
      </c>
      <c r="G79" s="9">
        <f>Raw!G79</f>
        <v>0.92255799999999999</v>
      </c>
      <c r="H79" s="9">
        <f>IF(Raw!$G79&gt;$C$8,IF(Raw!$Q79&gt;$C$8,IF(Raw!$N79&gt;$C$9,IF(Raw!$N79&lt;$A$9,IF(Raw!$X79&gt;$C$9,IF(Raw!$X79&lt;$A$9,Raw!L79,-999),-999),-999),-999),-999),-999)</f>
        <v>644.29999999999995</v>
      </c>
      <c r="I79" s="9">
        <f>IF(Raw!$G79&gt;$C$8,IF(Raw!$Q79&gt;$C$8,IF(Raw!$N79&gt;$C$9,IF(Raw!$N79&lt;$A$9,IF(Raw!$X79&gt;$C$9,IF(Raw!$X79&lt;$A$9,Raw!M79,-999),-999),-999),-999),-999),-999)</f>
        <v>0.24171200000000001</v>
      </c>
      <c r="J79" s="9">
        <f>IF(Raw!$G79&gt;$C$8,IF(Raw!$Q79&gt;$C$8,IF(Raw!$N79&gt;$C$9,IF(Raw!$N79&lt;$A$9,IF(Raw!$X79&gt;$C$9,IF(Raw!$X79&lt;$A$9,Raw!N79,-999),-999),-999),-999),-999),-999)</f>
        <v>682</v>
      </c>
      <c r="K79" s="9">
        <f>IF(Raw!$G79&gt;$C$8,IF(Raw!$Q79&gt;$C$8,IF(Raw!$N79&gt;$C$9,IF(Raw!$N79&lt;$A$9,IF(Raw!$X79&gt;$C$9,IF(Raw!$X79&lt;$A$9,Raw!R79,-999),-999),-999),-999),-999),-999)</f>
        <v>0.938971</v>
      </c>
      <c r="L79" s="9">
        <f>IF(Raw!$G79&gt;$C$8,IF(Raw!$Q79&gt;$C$8,IF(Raw!$N79&gt;$C$9,IF(Raw!$N79&lt;$A$9,IF(Raw!$X79&gt;$C$9,IF(Raw!$X79&lt;$A$9,Raw!S79,-999),-999),-999),-999),-999),-999)</f>
        <v>1.140298</v>
      </c>
      <c r="M79" s="9">
        <f>Raw!Q79</f>
        <v>0.93534399999999995</v>
      </c>
      <c r="N79" s="9">
        <f>IF(Raw!$G79&gt;$C$8,IF(Raw!$Q79&gt;$C$8,IF(Raw!$N79&gt;$C$9,IF(Raw!$N79&lt;$A$9,IF(Raw!$X79&gt;$C$9,IF(Raw!$X79&lt;$A$9,Raw!V79,-999),-999),-999),-999),-999),-999)</f>
        <v>743.2</v>
      </c>
      <c r="O79" s="9">
        <f>IF(Raw!$G79&gt;$C$8,IF(Raw!$Q79&gt;$C$8,IF(Raw!$N79&gt;$C$9,IF(Raw!$N79&lt;$A$9,IF(Raw!$X79&gt;$C$9,IF(Raw!$X79&lt;$A$9,Raw!W79,-999),-999),-999),-999),-999),-999)</f>
        <v>0.225855</v>
      </c>
      <c r="P79" s="9">
        <f>IF(Raw!$G79&gt;$C$8,IF(Raw!$Q79&gt;$C$8,IF(Raw!$N79&gt;$C$9,IF(Raw!$N79&lt;$A$9,IF(Raw!$X79&gt;$C$9,IF(Raw!$X79&lt;$A$9,Raw!X79,-999),-999),-999),-999),-999),-999)</f>
        <v>1275</v>
      </c>
      <c r="R79" s="9">
        <f t="shared" si="20"/>
        <v>0.18350900000000003</v>
      </c>
      <c r="S79" s="9">
        <f t="shared" si="21"/>
        <v>0.18616350542383855</v>
      </c>
      <c r="T79" s="9">
        <f t="shared" si="22"/>
        <v>0.20132700000000003</v>
      </c>
      <c r="U79" s="9">
        <f t="shared" si="23"/>
        <v>0.17655647909581532</v>
      </c>
      <c r="V79" s="15">
        <f t="shared" si="16"/>
        <v>0</v>
      </c>
      <c r="X79" s="11">
        <f t="shared" si="24"/>
        <v>2.1671999999999997E+18</v>
      </c>
      <c r="Y79" s="11">
        <f t="shared" si="25"/>
        <v>6.4429999999999995E-18</v>
      </c>
      <c r="Z79" s="11">
        <f t="shared" si="26"/>
        <v>6.8199999999999999E-4</v>
      </c>
      <c r="AA79" s="16">
        <f t="shared" si="27"/>
        <v>9.4331187502500226E-3</v>
      </c>
      <c r="AB79" s="9">
        <f t="shared" si="17"/>
        <v>0.94087014149863157</v>
      </c>
      <c r="AC79" s="9">
        <f t="shared" si="18"/>
        <v>0.99056688124975001</v>
      </c>
      <c r="AD79" s="15">
        <f t="shared" si="19"/>
        <v>13.831552419721442</v>
      </c>
      <c r="AE79" s="3">
        <f t="shared" si="28"/>
        <v>775.73719999999969</v>
      </c>
      <c r="AF79" s="2">
        <f t="shared" si="29"/>
        <v>0.25</v>
      </c>
      <c r="AG79" s="9">
        <f t="shared" si="30"/>
        <v>1.8785001505040172E-3</v>
      </c>
      <c r="AH79" s="2">
        <f t="shared" si="31"/>
        <v>9.0899644663896689E-2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78.900000000000006</v>
      </c>
      <c r="D80" s="15">
        <f>IF(C80&gt;0.5,Raw!D80*D$11,-999)</f>
        <v>3.6</v>
      </c>
      <c r="E80" s="9">
        <f>IF(Raw!$G80&gt;$C$8,IF(Raw!$Q80&gt;$C$8,IF(Raw!$N80&gt;$C$9,IF(Raw!$N80&lt;$A$9,IF(Raw!$X80&gt;$C$9,IF(Raw!$X80&lt;$A$9,Raw!H80,-999),-999),-999),-999),-999),-999)</f>
        <v>0.82501599999999997</v>
      </c>
      <c r="F80" s="9">
        <f>IF(Raw!$G80&gt;$C$8,IF(Raw!$Q80&gt;$C$8,IF(Raw!$N80&gt;$C$9,IF(Raw!$N80&lt;$A$9,IF(Raw!$X80&gt;$C$9,IF(Raw!$X80&lt;$A$9,Raw!I80,-999),-999),-999),-999),-999),-999)</f>
        <v>1.0354080000000001</v>
      </c>
      <c r="G80" s="9">
        <f>Raw!G80</f>
        <v>0.93376599999999998</v>
      </c>
      <c r="H80" s="9">
        <f>IF(Raw!$G80&gt;$C$8,IF(Raw!$Q80&gt;$C$8,IF(Raw!$N80&gt;$C$9,IF(Raw!$N80&lt;$A$9,IF(Raw!$X80&gt;$C$9,IF(Raw!$X80&lt;$A$9,Raw!L80,-999),-999),-999),-999),-999),-999)</f>
        <v>606.6</v>
      </c>
      <c r="I80" s="9">
        <f>IF(Raw!$G80&gt;$C$8,IF(Raw!$Q80&gt;$C$8,IF(Raw!$N80&gt;$C$9,IF(Raw!$N80&lt;$A$9,IF(Raw!$X80&gt;$C$9,IF(Raw!$X80&lt;$A$9,Raw!M80,-999),-999),-999),-999),-999),-999)</f>
        <v>0.25120900000000002</v>
      </c>
      <c r="J80" s="9">
        <f>IF(Raw!$G80&gt;$C$8,IF(Raw!$Q80&gt;$C$8,IF(Raw!$N80&gt;$C$9,IF(Raw!$N80&lt;$A$9,IF(Raw!$X80&gt;$C$9,IF(Raw!$X80&lt;$A$9,Raw!N80,-999),-999),-999),-999),-999),-999)</f>
        <v>561</v>
      </c>
      <c r="K80" s="9">
        <f>IF(Raw!$G80&gt;$C$8,IF(Raw!$Q80&gt;$C$8,IF(Raw!$N80&gt;$C$9,IF(Raw!$N80&lt;$A$9,IF(Raw!$X80&gt;$C$9,IF(Raw!$X80&lt;$A$9,Raw!R80,-999),-999),-999),-999),-999),-999)</f>
        <v>0.96369400000000005</v>
      </c>
      <c r="L80" s="9">
        <f>IF(Raw!$G80&gt;$C$8,IF(Raw!$Q80&gt;$C$8,IF(Raw!$N80&gt;$C$9,IF(Raw!$N80&lt;$A$9,IF(Raw!$X80&gt;$C$9,IF(Raw!$X80&lt;$A$9,Raw!S80,-999),-999),-999),-999),-999),-999)</f>
        <v>1.185074</v>
      </c>
      <c r="M80" s="9">
        <f>Raw!Q80</f>
        <v>0.93567199999999995</v>
      </c>
      <c r="N80" s="9">
        <f>IF(Raw!$G80&gt;$C$8,IF(Raw!$Q80&gt;$C$8,IF(Raw!$N80&gt;$C$9,IF(Raw!$N80&lt;$A$9,IF(Raw!$X80&gt;$C$9,IF(Raw!$X80&lt;$A$9,Raw!V80,-999),-999),-999),-999),-999),-999)</f>
        <v>697.4</v>
      </c>
      <c r="O80" s="9">
        <f>IF(Raw!$G80&gt;$C$8,IF(Raw!$Q80&gt;$C$8,IF(Raw!$N80&gt;$C$9,IF(Raw!$N80&lt;$A$9,IF(Raw!$X80&gt;$C$9,IF(Raw!$X80&lt;$A$9,Raw!W80,-999),-999),-999),-999),-999),-999)</f>
        <v>0.30047099999999999</v>
      </c>
      <c r="P80" s="9">
        <f>IF(Raw!$G80&gt;$C$8,IF(Raw!$Q80&gt;$C$8,IF(Raw!$N80&gt;$C$9,IF(Raw!$N80&lt;$A$9,IF(Raw!$X80&gt;$C$9,IF(Raw!$X80&lt;$A$9,Raw!X80,-999),-999),-999),-999),-999),-999)</f>
        <v>622</v>
      </c>
      <c r="R80" s="9">
        <f t="shared" si="20"/>
        <v>0.21039200000000013</v>
      </c>
      <c r="S80" s="9">
        <f t="shared" si="21"/>
        <v>0.20319719376323161</v>
      </c>
      <c r="T80" s="9">
        <f t="shared" si="22"/>
        <v>0.22137999999999991</v>
      </c>
      <c r="U80" s="9">
        <f t="shared" si="23"/>
        <v>0.18680689982228951</v>
      </c>
      <c r="V80" s="15">
        <f t="shared" si="16"/>
        <v>0</v>
      </c>
      <c r="X80" s="11">
        <f t="shared" si="24"/>
        <v>2.1671999999999997E+18</v>
      </c>
      <c r="Y80" s="11">
        <f t="shared" si="25"/>
        <v>6.0659999999999999E-18</v>
      </c>
      <c r="Z80" s="11">
        <f t="shared" si="26"/>
        <v>5.6099999999999998E-4</v>
      </c>
      <c r="AA80" s="16">
        <f t="shared" si="27"/>
        <v>7.3210449627862922E-3</v>
      </c>
      <c r="AB80" s="9">
        <f t="shared" si="17"/>
        <v>0.96531473293386172</v>
      </c>
      <c r="AC80" s="9">
        <f t="shared" si="18"/>
        <v>0.99267895503721348</v>
      </c>
      <c r="AD80" s="15">
        <f t="shared" si="19"/>
        <v>13.049991021009431</v>
      </c>
      <c r="AE80" s="3">
        <f t="shared" si="28"/>
        <v>730.34639999999979</v>
      </c>
      <c r="AF80" s="2">
        <f t="shared" si="29"/>
        <v>0.25</v>
      </c>
      <c r="AG80" s="9">
        <f t="shared" si="30"/>
        <v>1.8752525887257587E-3</v>
      </c>
      <c r="AH80" s="2">
        <f t="shared" si="31"/>
        <v>9.0742496839560052E-2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77.599999999999994</v>
      </c>
      <c r="D81" s="15">
        <f>IF(C81&gt;0.5,Raw!D81*D$11,-999)</f>
        <v>3.6</v>
      </c>
      <c r="E81" s="9">
        <f>IF(Raw!$G81&gt;$C$8,IF(Raw!$Q81&gt;$C$8,IF(Raw!$N81&gt;$C$9,IF(Raw!$N81&lt;$A$9,IF(Raw!$X81&gt;$C$9,IF(Raw!$X81&lt;$A$9,Raw!H81,-999),-999),-999),-999),-999),-999)</f>
        <v>0.79780300000000004</v>
      </c>
      <c r="F81" s="9">
        <f>IF(Raw!$G81&gt;$C$8,IF(Raw!$Q81&gt;$C$8,IF(Raw!$N81&gt;$C$9,IF(Raw!$N81&lt;$A$9,IF(Raw!$X81&gt;$C$9,IF(Raw!$X81&lt;$A$9,Raw!I81,-999),-999),-999),-999),-999),-999)</f>
        <v>1.011091</v>
      </c>
      <c r="G81" s="9">
        <f>Raw!G81</f>
        <v>0.95108000000000004</v>
      </c>
      <c r="H81" s="9">
        <f>IF(Raw!$G81&gt;$C$8,IF(Raw!$Q81&gt;$C$8,IF(Raw!$N81&gt;$C$9,IF(Raw!$N81&lt;$A$9,IF(Raw!$X81&gt;$C$9,IF(Raw!$X81&lt;$A$9,Raw!L81,-999),-999),-999),-999),-999),-999)</f>
        <v>711.7</v>
      </c>
      <c r="I81" s="9">
        <f>IF(Raw!$G81&gt;$C$8,IF(Raw!$Q81&gt;$C$8,IF(Raw!$N81&gt;$C$9,IF(Raw!$N81&lt;$A$9,IF(Raw!$X81&gt;$C$9,IF(Raw!$X81&lt;$A$9,Raw!M81,-999),-999),-999),-999),-999),-999)</f>
        <v>1.7E-5</v>
      </c>
      <c r="J81" s="9">
        <f>IF(Raw!$G81&gt;$C$8,IF(Raw!$Q81&gt;$C$8,IF(Raw!$N81&gt;$C$9,IF(Raw!$N81&lt;$A$9,IF(Raw!$X81&gt;$C$9,IF(Raw!$X81&lt;$A$9,Raw!N81,-999),-999),-999),-999),-999),-999)</f>
        <v>490</v>
      </c>
      <c r="K81" s="9">
        <f>IF(Raw!$G81&gt;$C$8,IF(Raw!$Q81&gt;$C$8,IF(Raw!$N81&gt;$C$9,IF(Raw!$N81&lt;$A$9,IF(Raw!$X81&gt;$C$9,IF(Raw!$X81&lt;$A$9,Raw!R81,-999),-999),-999),-999),-999),-999)</f>
        <v>0.95229299999999995</v>
      </c>
      <c r="L81" s="9">
        <f>IF(Raw!$G81&gt;$C$8,IF(Raw!$Q81&gt;$C$8,IF(Raw!$N81&gt;$C$9,IF(Raw!$N81&lt;$A$9,IF(Raw!$X81&gt;$C$9,IF(Raw!$X81&lt;$A$9,Raw!S81,-999),-999),-999),-999),-999),-999)</f>
        <v>1.1653389999999999</v>
      </c>
      <c r="M81" s="9">
        <f>Raw!Q81</f>
        <v>0.92442199999999997</v>
      </c>
      <c r="N81" s="9">
        <f>IF(Raw!$G81&gt;$C$8,IF(Raw!$Q81&gt;$C$8,IF(Raw!$N81&gt;$C$9,IF(Raw!$N81&lt;$A$9,IF(Raw!$X81&gt;$C$9,IF(Raw!$X81&lt;$A$9,Raw!V81,-999),-999),-999),-999),-999),-999)</f>
        <v>733.8</v>
      </c>
      <c r="O81" s="9">
        <f>IF(Raw!$G81&gt;$C$8,IF(Raw!$Q81&gt;$C$8,IF(Raw!$N81&gt;$C$9,IF(Raw!$N81&lt;$A$9,IF(Raw!$X81&gt;$C$9,IF(Raw!$X81&lt;$A$9,Raw!W81,-999),-999),-999),-999),-999),-999)</f>
        <v>0.37081599999999998</v>
      </c>
      <c r="P81" s="9">
        <f>IF(Raw!$G81&gt;$C$8,IF(Raw!$Q81&gt;$C$8,IF(Raw!$N81&gt;$C$9,IF(Raw!$N81&lt;$A$9,IF(Raw!$X81&gt;$C$9,IF(Raw!$X81&lt;$A$9,Raw!X81,-999),-999),-999),-999),-999),-999)</f>
        <v>594</v>
      </c>
      <c r="R81" s="9">
        <f t="shared" si="20"/>
        <v>0.21328799999999992</v>
      </c>
      <c r="S81" s="9">
        <f t="shared" si="21"/>
        <v>0.21094837161046823</v>
      </c>
      <c r="T81" s="9">
        <f t="shared" si="22"/>
        <v>0.21304599999999996</v>
      </c>
      <c r="U81" s="9">
        <f t="shared" si="23"/>
        <v>0.18281890505681178</v>
      </c>
      <c r="V81" s="15">
        <f t="shared" si="16"/>
        <v>0</v>
      </c>
      <c r="X81" s="11">
        <f t="shared" si="24"/>
        <v>2.1671999999999997E+18</v>
      </c>
      <c r="Y81" s="11">
        <f t="shared" si="25"/>
        <v>7.117E-18</v>
      </c>
      <c r="Z81" s="11">
        <f t="shared" si="26"/>
        <v>4.8999999999999998E-4</v>
      </c>
      <c r="AA81" s="16">
        <f t="shared" si="27"/>
        <v>7.5010505742116014E-3</v>
      </c>
      <c r="AB81" s="9">
        <f t="shared" si="17"/>
        <v>0.95389106882063346</v>
      </c>
      <c r="AC81" s="9">
        <f t="shared" si="18"/>
        <v>0.99249894942578831</v>
      </c>
      <c r="AD81" s="15">
        <f t="shared" si="19"/>
        <v>15.30826647798286</v>
      </c>
      <c r="AE81" s="3">
        <f t="shared" si="28"/>
        <v>856.88679999999977</v>
      </c>
      <c r="AF81" s="2">
        <f t="shared" si="29"/>
        <v>0.25</v>
      </c>
      <c r="AG81" s="9">
        <f t="shared" si="30"/>
        <v>2.1528003967867101E-3</v>
      </c>
      <c r="AH81" s="2">
        <f t="shared" si="31"/>
        <v>0.10417289082872994</v>
      </c>
    </row>
    <row r="82" spans="1:34">
      <c r="A82" s="1">
        <f>Raw!A82</f>
        <v>69</v>
      </c>
      <c r="B82" s="14">
        <f>Raw!B82</f>
        <v>0.46151620370370372</v>
      </c>
      <c r="C82" s="15">
        <f>Raw!C82</f>
        <v>76.3</v>
      </c>
      <c r="D82" s="15">
        <f>IF(C82&gt;0.5,Raw!D82*D$11,-999)</f>
        <v>3.6</v>
      </c>
      <c r="E82" s="9">
        <f>IF(Raw!$G82&gt;$C$8,IF(Raw!$Q82&gt;$C$8,IF(Raw!$N82&gt;$C$9,IF(Raw!$N82&lt;$A$9,IF(Raw!$X82&gt;$C$9,IF(Raw!$X82&lt;$A$9,Raw!H82,-999),-999),-999),-999),-999),-999)</f>
        <v>0.84766799999999998</v>
      </c>
      <c r="F82" s="9">
        <f>IF(Raw!$G82&gt;$C$8,IF(Raw!$Q82&gt;$C$8,IF(Raw!$N82&gt;$C$9,IF(Raw!$N82&lt;$A$9,IF(Raw!$X82&gt;$C$9,IF(Raw!$X82&lt;$A$9,Raw!I82,-999),-999),-999),-999),-999),-999)</f>
        <v>1.104195</v>
      </c>
      <c r="G82" s="9">
        <f>Raw!G82</f>
        <v>0.96638599999999997</v>
      </c>
      <c r="H82" s="9">
        <f>IF(Raw!$G82&gt;$C$8,IF(Raw!$Q82&gt;$C$8,IF(Raw!$N82&gt;$C$9,IF(Raw!$N82&lt;$A$9,IF(Raw!$X82&gt;$C$9,IF(Raw!$X82&lt;$A$9,Raw!L82,-999),-999),-999),-999),-999),-999)</f>
        <v>691.2</v>
      </c>
      <c r="I82" s="9">
        <f>IF(Raw!$G82&gt;$C$8,IF(Raw!$Q82&gt;$C$8,IF(Raw!$N82&gt;$C$9,IF(Raw!$N82&lt;$A$9,IF(Raw!$X82&gt;$C$9,IF(Raw!$X82&lt;$A$9,Raw!M82,-999),-999),-999),-999),-999),-999)</f>
        <v>0.23739399999999999</v>
      </c>
      <c r="J82" s="9">
        <f>IF(Raw!$G82&gt;$C$8,IF(Raw!$Q82&gt;$C$8,IF(Raw!$N82&gt;$C$9,IF(Raw!$N82&lt;$A$9,IF(Raw!$X82&gt;$C$9,IF(Raw!$X82&lt;$A$9,Raw!N82,-999),-999),-999),-999),-999),-999)</f>
        <v>578</v>
      </c>
      <c r="K82" s="9">
        <f>IF(Raw!$G82&gt;$C$8,IF(Raw!$Q82&gt;$C$8,IF(Raw!$N82&gt;$C$9,IF(Raw!$N82&lt;$A$9,IF(Raw!$X82&gt;$C$9,IF(Raw!$X82&lt;$A$9,Raw!R82,-999),-999),-999),-999),-999),-999)</f>
        <v>0.98340700000000003</v>
      </c>
      <c r="L82" s="9">
        <f>IF(Raw!$G82&gt;$C$8,IF(Raw!$Q82&gt;$C$8,IF(Raw!$N82&gt;$C$9,IF(Raw!$N82&lt;$A$9,IF(Raw!$X82&gt;$C$9,IF(Raw!$X82&lt;$A$9,Raw!S82,-999),-999),-999),-999),-999),-999)</f>
        <v>1.220504</v>
      </c>
      <c r="M82" s="9">
        <f>Raw!Q82</f>
        <v>0.93236200000000002</v>
      </c>
      <c r="N82" s="9">
        <f>IF(Raw!$G82&gt;$C$8,IF(Raw!$Q82&gt;$C$8,IF(Raw!$N82&gt;$C$9,IF(Raw!$N82&lt;$A$9,IF(Raw!$X82&gt;$C$9,IF(Raw!$X82&lt;$A$9,Raw!V82,-999),-999),-999),-999),-999),-999)</f>
        <v>733.4</v>
      </c>
      <c r="O82" s="9">
        <f>IF(Raw!$G82&gt;$C$8,IF(Raw!$Q82&gt;$C$8,IF(Raw!$N82&gt;$C$9,IF(Raw!$N82&lt;$A$9,IF(Raw!$X82&gt;$C$9,IF(Raw!$X82&lt;$A$9,Raw!W82,-999),-999),-999),-999),-999),-999)</f>
        <v>0.27255200000000002</v>
      </c>
      <c r="P82" s="9">
        <f>IF(Raw!$G82&gt;$C$8,IF(Raw!$Q82&gt;$C$8,IF(Raw!$N82&gt;$C$9,IF(Raw!$N82&lt;$A$9,IF(Raw!$X82&gt;$C$9,IF(Raw!$X82&lt;$A$9,Raw!X82,-999),-999),-999),-999),-999),-999)</f>
        <v>614</v>
      </c>
      <c r="R82" s="9">
        <f t="shared" si="20"/>
        <v>0.25652700000000006</v>
      </c>
      <c r="S82" s="9">
        <f t="shared" si="21"/>
        <v>0.23232037819406903</v>
      </c>
      <c r="T82" s="9">
        <f t="shared" si="22"/>
        <v>0.237097</v>
      </c>
      <c r="U82" s="9">
        <f t="shared" si="23"/>
        <v>0.1942615509658305</v>
      </c>
      <c r="V82" s="15">
        <f t="shared" si="16"/>
        <v>0</v>
      </c>
      <c r="X82" s="11">
        <f t="shared" si="24"/>
        <v>2.1671999999999997E+18</v>
      </c>
      <c r="Y82" s="11">
        <f t="shared" si="25"/>
        <v>6.9119999999999999E-18</v>
      </c>
      <c r="Z82" s="11">
        <f t="shared" si="26"/>
        <v>5.7799999999999995E-4</v>
      </c>
      <c r="AA82" s="16">
        <f t="shared" si="27"/>
        <v>8.5839367934414448E-3</v>
      </c>
      <c r="AB82" s="9">
        <f t="shared" si="17"/>
        <v>0.98544222566191464</v>
      </c>
      <c r="AC82" s="9">
        <f t="shared" si="18"/>
        <v>0.99141606320655851</v>
      </c>
      <c r="AD82" s="15">
        <f t="shared" si="19"/>
        <v>14.851101718756823</v>
      </c>
      <c r="AE82" s="3">
        <f t="shared" si="28"/>
        <v>832.20479999999975</v>
      </c>
      <c r="AF82" s="2">
        <f t="shared" si="29"/>
        <v>0.25</v>
      </c>
      <c r="AG82" s="9">
        <f t="shared" si="30"/>
        <v>2.219229271874624E-3</v>
      </c>
      <c r="AH82" s="2">
        <f t="shared" si="31"/>
        <v>0.10738734952296726</v>
      </c>
    </row>
    <row r="83" spans="1:34">
      <c r="A83" s="1">
        <f>Raw!A83</f>
        <v>70</v>
      </c>
      <c r="B83" s="14">
        <f>Raw!B83</f>
        <v>0.46157407407407408</v>
      </c>
      <c r="C83" s="15">
        <f>Raw!C83</f>
        <v>75</v>
      </c>
      <c r="D83" s="15">
        <f>IF(C83&gt;0.5,Raw!D83*D$11,-999)</f>
        <v>3.6</v>
      </c>
      <c r="E83" s="9">
        <f>IF(Raw!$G83&gt;$C$8,IF(Raw!$Q83&gt;$C$8,IF(Raw!$N83&gt;$C$9,IF(Raw!$N83&lt;$A$9,IF(Raw!$X83&gt;$C$9,IF(Raw!$X83&lt;$A$9,Raw!H83,-999),-999),-999),-999),-999),-999)</f>
        <v>0.87160800000000005</v>
      </c>
      <c r="F83" s="9">
        <f>IF(Raw!$G83&gt;$C$8,IF(Raw!$Q83&gt;$C$8,IF(Raw!$N83&gt;$C$9,IF(Raw!$N83&lt;$A$9,IF(Raw!$X83&gt;$C$9,IF(Raw!$X83&lt;$A$9,Raw!I83,-999),-999),-999),-999),-999),-999)</f>
        <v>1.1347689999999999</v>
      </c>
      <c r="G83" s="9">
        <f>Raw!G83</f>
        <v>0.95461600000000002</v>
      </c>
      <c r="H83" s="9">
        <f>IF(Raw!$G83&gt;$C$8,IF(Raw!$Q83&gt;$C$8,IF(Raw!$N83&gt;$C$9,IF(Raw!$N83&lt;$A$9,IF(Raw!$X83&gt;$C$9,IF(Raw!$X83&lt;$A$9,Raw!L83,-999),-999),-999),-999),-999),-999)</f>
        <v>713.1</v>
      </c>
      <c r="I83" s="9">
        <f>IF(Raw!$G83&gt;$C$8,IF(Raw!$Q83&gt;$C$8,IF(Raw!$N83&gt;$C$9,IF(Raw!$N83&lt;$A$9,IF(Raw!$X83&gt;$C$9,IF(Raw!$X83&lt;$A$9,Raw!M83,-999),-999),-999),-999),-999),-999)</f>
        <v>0.37081900000000001</v>
      </c>
      <c r="J83" s="9">
        <f>IF(Raw!$G83&gt;$C$8,IF(Raw!$Q83&gt;$C$8,IF(Raw!$N83&gt;$C$9,IF(Raw!$N83&lt;$A$9,IF(Raw!$X83&gt;$C$9,IF(Raw!$X83&lt;$A$9,Raw!N83,-999),-999),-999),-999),-999),-999)</f>
        <v>1090</v>
      </c>
      <c r="K83" s="9">
        <f>IF(Raw!$G83&gt;$C$8,IF(Raw!$Q83&gt;$C$8,IF(Raw!$N83&gt;$C$9,IF(Raw!$N83&lt;$A$9,IF(Raw!$X83&gt;$C$9,IF(Raw!$X83&lt;$A$9,Raw!R83,-999),-999),-999),-999),-999),-999)</f>
        <v>1.0017210000000001</v>
      </c>
      <c r="L83" s="9">
        <f>IF(Raw!$G83&gt;$C$8,IF(Raw!$Q83&gt;$C$8,IF(Raw!$N83&gt;$C$9,IF(Raw!$N83&lt;$A$9,IF(Raw!$X83&gt;$C$9,IF(Raw!$X83&lt;$A$9,Raw!S83,-999),-999),-999),-999),-999),-999)</f>
        <v>1.2799020000000001</v>
      </c>
      <c r="M83" s="9">
        <f>Raw!Q83</f>
        <v>0.94916400000000001</v>
      </c>
      <c r="N83" s="9">
        <f>IF(Raw!$G83&gt;$C$8,IF(Raw!$Q83&gt;$C$8,IF(Raw!$N83&gt;$C$9,IF(Raw!$N83&lt;$A$9,IF(Raw!$X83&gt;$C$9,IF(Raw!$X83&lt;$A$9,Raw!V83,-999),-999),-999),-999),-999),-999)</f>
        <v>754.8</v>
      </c>
      <c r="O83" s="9">
        <f>IF(Raw!$G83&gt;$C$8,IF(Raw!$Q83&gt;$C$8,IF(Raw!$N83&gt;$C$9,IF(Raw!$N83&lt;$A$9,IF(Raw!$X83&gt;$C$9,IF(Raw!$X83&lt;$A$9,Raw!W83,-999),-999),-999),-999),-999),-999)</f>
        <v>0.141627</v>
      </c>
      <c r="P83" s="9">
        <f>IF(Raw!$G83&gt;$C$8,IF(Raw!$Q83&gt;$C$8,IF(Raw!$N83&gt;$C$9,IF(Raw!$N83&lt;$A$9,IF(Raw!$X83&gt;$C$9,IF(Raw!$X83&lt;$A$9,Raw!X83,-999),-999),-999),-999),-999),-999)</f>
        <v>509</v>
      </c>
      <c r="R83" s="9">
        <f t="shared" si="20"/>
        <v>0.26316099999999987</v>
      </c>
      <c r="S83" s="9">
        <f t="shared" si="21"/>
        <v>0.23190711061017694</v>
      </c>
      <c r="T83" s="9">
        <f t="shared" si="22"/>
        <v>0.27818100000000001</v>
      </c>
      <c r="U83" s="9">
        <f t="shared" si="23"/>
        <v>0.21734554676842446</v>
      </c>
      <c r="V83" s="15">
        <f t="shared" si="16"/>
        <v>0</v>
      </c>
      <c r="X83" s="11">
        <f t="shared" si="24"/>
        <v>2.1671999999999997E+18</v>
      </c>
      <c r="Y83" s="11">
        <f t="shared" si="25"/>
        <v>7.131E-18</v>
      </c>
      <c r="Z83" s="11">
        <f t="shared" si="26"/>
        <v>1.09E-3</v>
      </c>
      <c r="AA83" s="16">
        <f t="shared" si="27"/>
        <v>1.6566130858047059E-2</v>
      </c>
      <c r="AB83" s="9">
        <f t="shared" si="17"/>
        <v>1.0063293828482225</v>
      </c>
      <c r="AC83" s="9">
        <f t="shared" si="18"/>
        <v>0.98343386914195285</v>
      </c>
      <c r="AD83" s="15">
        <f t="shared" si="19"/>
        <v>15.198285190868862</v>
      </c>
      <c r="AE83" s="3">
        <f t="shared" si="28"/>
        <v>858.57239999999979</v>
      </c>
      <c r="AF83" s="2">
        <f t="shared" si="29"/>
        <v>0.25</v>
      </c>
      <c r="AG83" s="9">
        <f t="shared" si="30"/>
        <v>2.5409843113475702E-3</v>
      </c>
      <c r="AH83" s="2">
        <f t="shared" si="31"/>
        <v>0.12295690843360216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73.8</v>
      </c>
      <c r="D84" s="15">
        <f>IF(C84&gt;0.5,Raw!D84*D$11,-999)</f>
        <v>3.6</v>
      </c>
      <c r="E84" s="9">
        <f>IF(Raw!$G84&gt;$C$8,IF(Raw!$Q84&gt;$C$8,IF(Raw!$N84&gt;$C$9,IF(Raw!$N84&lt;$A$9,IF(Raw!$X84&gt;$C$9,IF(Raw!$X84&lt;$A$9,Raw!H84,-999),-999),-999),-999),-999),-999)</f>
        <v>0.90626499999999999</v>
      </c>
      <c r="F84" s="9">
        <f>IF(Raw!$G84&gt;$C$8,IF(Raw!$Q84&gt;$C$8,IF(Raw!$N84&gt;$C$9,IF(Raw!$N84&lt;$A$9,IF(Raw!$X84&gt;$C$9,IF(Raw!$X84&lt;$A$9,Raw!I84,-999),-999),-999),-999),-999),-999)</f>
        <v>1.167324</v>
      </c>
      <c r="G84" s="9">
        <f>Raw!G84</f>
        <v>0.97135000000000005</v>
      </c>
      <c r="H84" s="9">
        <f>IF(Raw!$G84&gt;$C$8,IF(Raw!$Q84&gt;$C$8,IF(Raw!$N84&gt;$C$9,IF(Raw!$N84&lt;$A$9,IF(Raw!$X84&gt;$C$9,IF(Raw!$X84&lt;$A$9,Raw!L84,-999),-999),-999),-999),-999),-999)</f>
        <v>619.4</v>
      </c>
      <c r="I84" s="9">
        <f>IF(Raw!$G84&gt;$C$8,IF(Raw!$Q84&gt;$C$8,IF(Raw!$N84&gt;$C$9,IF(Raw!$N84&lt;$A$9,IF(Raw!$X84&gt;$C$9,IF(Raw!$X84&lt;$A$9,Raw!M84,-999),-999),-999),-999),-999),-999)</f>
        <v>0.15906600000000001</v>
      </c>
      <c r="J84" s="9">
        <f>IF(Raw!$G84&gt;$C$8,IF(Raw!$Q84&gt;$C$8,IF(Raw!$N84&gt;$C$9,IF(Raw!$N84&lt;$A$9,IF(Raw!$X84&gt;$C$9,IF(Raw!$X84&lt;$A$9,Raw!N84,-999),-999),-999),-999),-999),-999)</f>
        <v>470</v>
      </c>
      <c r="K84" s="9">
        <f>IF(Raw!$G84&gt;$C$8,IF(Raw!$Q84&gt;$C$8,IF(Raw!$N84&gt;$C$9,IF(Raw!$N84&lt;$A$9,IF(Raw!$X84&gt;$C$9,IF(Raw!$X84&lt;$A$9,Raw!R84,-999),-999),-999),-999),-999),-999)</f>
        <v>1.0188649999999999</v>
      </c>
      <c r="L84" s="9">
        <f>IF(Raw!$G84&gt;$C$8,IF(Raw!$Q84&gt;$C$8,IF(Raw!$N84&gt;$C$9,IF(Raw!$N84&lt;$A$9,IF(Raw!$X84&gt;$C$9,IF(Raw!$X84&lt;$A$9,Raw!S84,-999),-999),-999),-999),-999),-999)</f>
        <v>1.3185439999999999</v>
      </c>
      <c r="M84" s="9">
        <f>Raw!Q84</f>
        <v>0.96214999999999995</v>
      </c>
      <c r="N84" s="9">
        <f>IF(Raw!$G84&gt;$C$8,IF(Raw!$Q84&gt;$C$8,IF(Raw!$N84&gt;$C$9,IF(Raw!$N84&lt;$A$9,IF(Raw!$X84&gt;$C$9,IF(Raw!$X84&lt;$A$9,Raw!V84,-999),-999),-999),-999),-999),-999)</f>
        <v>748.2</v>
      </c>
      <c r="O84" s="9">
        <f>IF(Raw!$G84&gt;$C$8,IF(Raw!$Q84&gt;$C$8,IF(Raw!$N84&gt;$C$9,IF(Raw!$N84&lt;$A$9,IF(Raw!$X84&gt;$C$9,IF(Raw!$X84&lt;$A$9,Raw!W84,-999),-999),-999),-999),-999),-999)</f>
        <v>5.6369999999999996E-3</v>
      </c>
      <c r="P84" s="9">
        <f>IF(Raw!$G84&gt;$C$8,IF(Raw!$Q84&gt;$C$8,IF(Raw!$N84&gt;$C$9,IF(Raw!$N84&lt;$A$9,IF(Raw!$X84&gt;$C$9,IF(Raw!$X84&lt;$A$9,Raw!X84,-999),-999),-999),-999),-999),-999)</f>
        <v>631</v>
      </c>
      <c r="R84" s="9">
        <f t="shared" si="20"/>
        <v>0.26105900000000004</v>
      </c>
      <c r="S84" s="9">
        <f t="shared" si="21"/>
        <v>0.22363885262360753</v>
      </c>
      <c r="T84" s="9">
        <f t="shared" si="22"/>
        <v>0.29967900000000003</v>
      </c>
      <c r="U84" s="9">
        <f t="shared" si="23"/>
        <v>0.22728024244924708</v>
      </c>
      <c r="V84" s="15">
        <f t="shared" si="16"/>
        <v>0</v>
      </c>
      <c r="X84" s="11">
        <f t="shared" si="24"/>
        <v>2.1671999999999997E+18</v>
      </c>
      <c r="Y84" s="11">
        <f t="shared" si="25"/>
        <v>6.1939999999999996E-18</v>
      </c>
      <c r="Z84" s="11">
        <f t="shared" si="26"/>
        <v>4.6999999999999999E-4</v>
      </c>
      <c r="AA84" s="16">
        <f t="shared" si="27"/>
        <v>6.269553994610824E-3</v>
      </c>
      <c r="AB84" s="9">
        <f t="shared" si="17"/>
        <v>1.020743853671551</v>
      </c>
      <c r="AC84" s="9">
        <f t="shared" si="18"/>
        <v>0.99373044600538896</v>
      </c>
      <c r="AD84" s="15">
        <f t="shared" si="19"/>
        <v>13.33947658427835</v>
      </c>
      <c r="AE84" s="3">
        <f t="shared" si="28"/>
        <v>745.7575999999998</v>
      </c>
      <c r="AF84" s="2">
        <f t="shared" si="29"/>
        <v>0.25</v>
      </c>
      <c r="AG84" s="9">
        <f t="shared" si="30"/>
        <v>2.3321534401698749E-3</v>
      </c>
      <c r="AH84" s="2">
        <f t="shared" si="31"/>
        <v>0.11285169125818098</v>
      </c>
    </row>
    <row r="85" spans="1:34">
      <c r="A85" s="1">
        <f>Raw!A85</f>
        <v>72</v>
      </c>
      <c r="B85" s="14">
        <f>Raw!B85</f>
        <v>0.4616898148148148</v>
      </c>
      <c r="C85" s="15">
        <f>Raw!C85</f>
        <v>72.5</v>
      </c>
      <c r="D85" s="15">
        <f>IF(C85&gt;0.5,Raw!D85*D$11,-999)</f>
        <v>4.5</v>
      </c>
      <c r="E85" s="9">
        <f>IF(Raw!$G85&gt;$C$8,IF(Raw!$Q85&gt;$C$8,IF(Raw!$N85&gt;$C$9,IF(Raw!$N85&lt;$A$9,IF(Raw!$X85&gt;$C$9,IF(Raw!$X85&lt;$A$9,Raw!H85,-999),-999),-999),-999),-999),-999)</f>
        <v>0.95136699999999996</v>
      </c>
      <c r="F85" s="9">
        <f>IF(Raw!$G85&gt;$C$8,IF(Raw!$Q85&gt;$C$8,IF(Raw!$N85&gt;$C$9,IF(Raw!$N85&lt;$A$9,IF(Raw!$X85&gt;$C$9,IF(Raw!$X85&lt;$A$9,Raw!I85,-999),-999),-999),-999),-999),-999)</f>
        <v>1.2643040000000001</v>
      </c>
      <c r="G85" s="9">
        <f>Raw!G85</f>
        <v>0.95614299999999997</v>
      </c>
      <c r="H85" s="9">
        <f>IF(Raw!$G85&gt;$C$8,IF(Raw!$Q85&gt;$C$8,IF(Raw!$N85&gt;$C$9,IF(Raw!$N85&lt;$A$9,IF(Raw!$X85&gt;$C$9,IF(Raw!$X85&lt;$A$9,Raw!L85,-999),-999),-999),-999),-999),-999)</f>
        <v>717.2</v>
      </c>
      <c r="I85" s="9">
        <f>IF(Raw!$G85&gt;$C$8,IF(Raw!$Q85&gt;$C$8,IF(Raw!$N85&gt;$C$9,IF(Raw!$N85&lt;$A$9,IF(Raw!$X85&gt;$C$9,IF(Raw!$X85&lt;$A$9,Raw!M85,-999),-999),-999),-999),-999),-999)</f>
        <v>0.37081999999999998</v>
      </c>
      <c r="J85" s="9">
        <f>IF(Raw!$G85&gt;$C$8,IF(Raw!$Q85&gt;$C$8,IF(Raw!$N85&gt;$C$9,IF(Raw!$N85&lt;$A$9,IF(Raw!$X85&gt;$C$9,IF(Raw!$X85&lt;$A$9,Raw!N85,-999),-999),-999),-999),-999),-999)</f>
        <v>604</v>
      </c>
      <c r="K85" s="9">
        <f>IF(Raw!$G85&gt;$C$8,IF(Raw!$Q85&gt;$C$8,IF(Raw!$N85&gt;$C$9,IF(Raw!$N85&lt;$A$9,IF(Raw!$X85&gt;$C$9,IF(Raw!$X85&lt;$A$9,Raw!R85,-999),-999),-999),-999),-999),-999)</f>
        <v>1.0490429999999999</v>
      </c>
      <c r="L85" s="9">
        <f>IF(Raw!$G85&gt;$C$8,IF(Raw!$Q85&gt;$C$8,IF(Raw!$N85&gt;$C$9,IF(Raw!$N85&lt;$A$9,IF(Raw!$X85&gt;$C$9,IF(Raw!$X85&lt;$A$9,Raw!S85,-999),-999),-999),-999),-999),-999)</f>
        <v>1.354914</v>
      </c>
      <c r="M85" s="9">
        <f>Raw!Q85</f>
        <v>0.94385600000000003</v>
      </c>
      <c r="N85" s="9">
        <f>IF(Raw!$G85&gt;$C$8,IF(Raw!$Q85&gt;$C$8,IF(Raw!$N85&gt;$C$9,IF(Raw!$N85&lt;$A$9,IF(Raw!$X85&gt;$C$9,IF(Raw!$X85&lt;$A$9,Raw!V85,-999),-999),-999),-999),-999),-999)</f>
        <v>712.4</v>
      </c>
      <c r="O85" s="9">
        <f>IF(Raw!$G85&gt;$C$8,IF(Raw!$Q85&gt;$C$8,IF(Raw!$N85&gt;$C$9,IF(Raw!$N85&lt;$A$9,IF(Raw!$X85&gt;$C$9,IF(Raw!$X85&lt;$A$9,Raw!W85,-999),-999),-999),-999),-999),-999)</f>
        <v>0.115757</v>
      </c>
      <c r="P85" s="9">
        <f>IF(Raw!$G85&gt;$C$8,IF(Raw!$Q85&gt;$C$8,IF(Raw!$N85&gt;$C$9,IF(Raw!$N85&lt;$A$9,IF(Raw!$X85&gt;$C$9,IF(Raw!$X85&lt;$A$9,Raw!X85,-999),-999),-999),-999),-999),-999)</f>
        <v>489</v>
      </c>
      <c r="R85" s="9">
        <f t="shared" si="20"/>
        <v>0.31293700000000013</v>
      </c>
      <c r="S85" s="9">
        <f t="shared" si="21"/>
        <v>0.24751721105050692</v>
      </c>
      <c r="T85" s="9">
        <f t="shared" si="22"/>
        <v>0.305871</v>
      </c>
      <c r="U85" s="9">
        <f t="shared" si="23"/>
        <v>0.22574938335569639</v>
      </c>
      <c r="V85" s="15">
        <f t="shared" si="16"/>
        <v>0</v>
      </c>
      <c r="X85" s="11">
        <f t="shared" si="24"/>
        <v>2.708999999999999E+18</v>
      </c>
      <c r="Y85" s="11">
        <f t="shared" si="25"/>
        <v>7.172E-18</v>
      </c>
      <c r="Z85" s="11">
        <f t="shared" si="26"/>
        <v>6.0399999999999994E-4</v>
      </c>
      <c r="AA85" s="16">
        <f t="shared" si="27"/>
        <v>1.159896970137432E-2</v>
      </c>
      <c r="AB85" s="9">
        <f t="shared" si="17"/>
        <v>1.0525907884615291</v>
      </c>
      <c r="AC85" s="9">
        <f t="shared" si="18"/>
        <v>0.98840103029862547</v>
      </c>
      <c r="AD85" s="15">
        <f t="shared" si="19"/>
        <v>19.203592220818411</v>
      </c>
      <c r="AE85" s="3">
        <f t="shared" si="28"/>
        <v>863.50879999999972</v>
      </c>
      <c r="AF85" s="2">
        <f t="shared" si="29"/>
        <v>0.25</v>
      </c>
      <c r="AG85" s="9">
        <f t="shared" si="30"/>
        <v>3.3347685400492342E-3</v>
      </c>
      <c r="AH85" s="2">
        <f t="shared" si="31"/>
        <v>0.16136771415508527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71.400000000000006</v>
      </c>
      <c r="D86" s="15">
        <f>IF(C86&gt;0.5,Raw!D86*D$11,-999)</f>
        <v>4.5</v>
      </c>
      <c r="E86" s="9">
        <f>IF(Raw!$G86&gt;$C$8,IF(Raw!$Q86&gt;$C$8,IF(Raw!$N86&gt;$C$9,IF(Raw!$N86&lt;$A$9,IF(Raw!$X86&gt;$C$9,IF(Raw!$X86&lt;$A$9,Raw!H86,-999),-999),-999),-999),-999),-999)</f>
        <v>0.99087000000000003</v>
      </c>
      <c r="F86" s="9">
        <f>IF(Raw!$G86&gt;$C$8,IF(Raw!$Q86&gt;$C$8,IF(Raw!$N86&gt;$C$9,IF(Raw!$N86&lt;$A$9,IF(Raw!$X86&gt;$C$9,IF(Raw!$X86&lt;$A$9,Raw!I86,-999),-999),-999),-999),-999),-999)</f>
        <v>1.356233</v>
      </c>
      <c r="G86" s="9">
        <f>Raw!G86</f>
        <v>0.96565100000000004</v>
      </c>
      <c r="H86" s="9">
        <f>IF(Raw!$G86&gt;$C$8,IF(Raw!$Q86&gt;$C$8,IF(Raw!$N86&gt;$C$9,IF(Raw!$N86&lt;$A$9,IF(Raw!$X86&gt;$C$9,IF(Raw!$X86&lt;$A$9,Raw!L86,-999),-999),-999),-999),-999),-999)</f>
        <v>700.4</v>
      </c>
      <c r="I86" s="9">
        <f>IF(Raw!$G86&gt;$C$8,IF(Raw!$Q86&gt;$C$8,IF(Raw!$N86&gt;$C$9,IF(Raw!$N86&lt;$A$9,IF(Raw!$X86&gt;$C$9,IF(Raw!$X86&lt;$A$9,Raw!M86,-999),-999),-999),-999),-999),-999)</f>
        <v>4.4778999999999999E-2</v>
      </c>
      <c r="J86" s="9">
        <f>IF(Raw!$G86&gt;$C$8,IF(Raw!$Q86&gt;$C$8,IF(Raw!$N86&gt;$C$9,IF(Raw!$N86&lt;$A$9,IF(Raw!$X86&gt;$C$9,IF(Raw!$X86&lt;$A$9,Raw!N86,-999),-999),-999),-999),-999),-999)</f>
        <v>622</v>
      </c>
      <c r="K86" s="9">
        <f>IF(Raw!$G86&gt;$C$8,IF(Raw!$Q86&gt;$C$8,IF(Raw!$N86&gt;$C$9,IF(Raw!$N86&lt;$A$9,IF(Raw!$X86&gt;$C$9,IF(Raw!$X86&lt;$A$9,Raw!R86,-999),-999),-999),-999),-999),-999)</f>
        <v>1.0920000000000001</v>
      </c>
      <c r="L86" s="9">
        <f>IF(Raw!$G86&gt;$C$8,IF(Raw!$Q86&gt;$C$8,IF(Raw!$N86&gt;$C$9,IF(Raw!$N86&lt;$A$9,IF(Raw!$X86&gt;$C$9,IF(Raw!$X86&lt;$A$9,Raw!S86,-999),-999),-999),-999),-999),-999)</f>
        <v>1.4227909999999999</v>
      </c>
      <c r="M86" s="9">
        <f>Raw!Q86</f>
        <v>0.96753800000000001</v>
      </c>
      <c r="N86" s="9">
        <f>IF(Raw!$G86&gt;$C$8,IF(Raw!$Q86&gt;$C$8,IF(Raw!$N86&gt;$C$9,IF(Raw!$N86&lt;$A$9,IF(Raw!$X86&gt;$C$9,IF(Raw!$X86&lt;$A$9,Raw!V86,-999),-999),-999),-999),-999),-999)</f>
        <v>731.7</v>
      </c>
      <c r="O86" s="9">
        <f>IF(Raw!$G86&gt;$C$8,IF(Raw!$Q86&gt;$C$8,IF(Raw!$N86&gt;$C$9,IF(Raw!$N86&lt;$A$9,IF(Raw!$X86&gt;$C$9,IF(Raw!$X86&lt;$A$9,Raw!W86,-999),-999),-999),-999),-999),-999)</f>
        <v>0.27993400000000002</v>
      </c>
      <c r="P86" s="9">
        <f>IF(Raw!$G86&gt;$C$8,IF(Raw!$Q86&gt;$C$8,IF(Raw!$N86&gt;$C$9,IF(Raw!$N86&lt;$A$9,IF(Raw!$X86&gt;$C$9,IF(Raw!$X86&lt;$A$9,Raw!X86,-999),-999),-999),-999),-999),-999)</f>
        <v>630</v>
      </c>
      <c r="R86" s="9">
        <f t="shared" si="20"/>
        <v>0.36536299999999999</v>
      </c>
      <c r="S86" s="9">
        <f t="shared" si="21"/>
        <v>0.26939545048675262</v>
      </c>
      <c r="T86" s="9">
        <f t="shared" si="22"/>
        <v>0.33079099999999984</v>
      </c>
      <c r="U86" s="9">
        <f t="shared" si="23"/>
        <v>0.2324944422617235</v>
      </c>
      <c r="V86" s="15">
        <f t="shared" si="16"/>
        <v>0</v>
      </c>
      <c r="X86" s="11">
        <f t="shared" si="24"/>
        <v>2.708999999999999E+18</v>
      </c>
      <c r="Y86" s="11">
        <f t="shared" si="25"/>
        <v>7.0039999999999991E-18</v>
      </c>
      <c r="Z86" s="11">
        <f t="shared" si="26"/>
        <v>6.2199999999999994E-4</v>
      </c>
      <c r="AA86" s="16">
        <f t="shared" si="27"/>
        <v>1.1664069835845789E-2</v>
      </c>
      <c r="AB86" s="9">
        <f t="shared" si="17"/>
        <v>1.0958583693250694</v>
      </c>
      <c r="AC86" s="9">
        <f t="shared" si="18"/>
        <v>0.988335930164154</v>
      </c>
      <c r="AD86" s="15">
        <f t="shared" si="19"/>
        <v>18.752523851842103</v>
      </c>
      <c r="AE86" s="3">
        <f t="shared" si="28"/>
        <v>843.28159999999968</v>
      </c>
      <c r="AF86" s="2">
        <f t="shared" si="29"/>
        <v>0.25</v>
      </c>
      <c r="AG86" s="9">
        <f t="shared" si="30"/>
        <v>3.3537365953336127E-3</v>
      </c>
      <c r="AH86" s="2">
        <f t="shared" si="31"/>
        <v>0.1622855684788406</v>
      </c>
    </row>
    <row r="87" spans="1:34">
      <c r="A87" s="1">
        <f>Raw!A87</f>
        <v>74</v>
      </c>
      <c r="B87" s="14">
        <f>Raw!B87</f>
        <v>0.46180555555555558</v>
      </c>
      <c r="C87" s="15">
        <f>Raw!C87</f>
        <v>70.099999999999994</v>
      </c>
      <c r="D87" s="15">
        <f>IF(C87&gt;0.5,Raw!D87*D$11,-999)</f>
        <v>4.5</v>
      </c>
      <c r="E87" s="9">
        <f>IF(Raw!$G87&gt;$C$8,IF(Raw!$Q87&gt;$C$8,IF(Raw!$N87&gt;$C$9,IF(Raw!$N87&lt;$A$9,IF(Raw!$X87&gt;$C$9,IF(Raw!$X87&lt;$A$9,Raw!H87,-999),-999),-999),-999),-999),-999)</f>
        <v>1.12975</v>
      </c>
      <c r="F87" s="9">
        <f>IF(Raw!$G87&gt;$C$8,IF(Raw!$Q87&gt;$C$8,IF(Raw!$N87&gt;$C$9,IF(Raw!$N87&lt;$A$9,IF(Raw!$X87&gt;$C$9,IF(Raw!$X87&lt;$A$9,Raw!I87,-999),-999),-999),-999),-999),-999)</f>
        <v>1.6123369999999999</v>
      </c>
      <c r="G87" s="9">
        <f>Raw!G87</f>
        <v>0.97995299999999996</v>
      </c>
      <c r="H87" s="9">
        <f>IF(Raw!$G87&gt;$C$8,IF(Raw!$Q87&gt;$C$8,IF(Raw!$N87&gt;$C$9,IF(Raw!$N87&lt;$A$9,IF(Raw!$X87&gt;$C$9,IF(Raw!$X87&lt;$A$9,Raw!L87,-999),-999),-999),-999),-999),-999)</f>
        <v>690.3</v>
      </c>
      <c r="I87" s="9">
        <f>IF(Raw!$G87&gt;$C$8,IF(Raw!$Q87&gt;$C$8,IF(Raw!$N87&gt;$C$9,IF(Raw!$N87&lt;$A$9,IF(Raw!$X87&gt;$C$9,IF(Raw!$X87&lt;$A$9,Raw!M87,-999),-999),-999),-999),-999),-999)</f>
        <v>0.10814</v>
      </c>
      <c r="J87" s="9">
        <f>IF(Raw!$G87&gt;$C$8,IF(Raw!$Q87&gt;$C$8,IF(Raw!$N87&gt;$C$9,IF(Raw!$N87&lt;$A$9,IF(Raw!$X87&gt;$C$9,IF(Raw!$X87&lt;$A$9,Raw!N87,-999),-999),-999),-999),-999),-999)</f>
        <v>359</v>
      </c>
      <c r="K87" s="9">
        <f>IF(Raw!$G87&gt;$C$8,IF(Raw!$Q87&gt;$C$8,IF(Raw!$N87&gt;$C$9,IF(Raw!$N87&lt;$A$9,IF(Raw!$X87&gt;$C$9,IF(Raw!$X87&lt;$A$9,Raw!R87,-999),-999),-999),-999),-999),-999)</f>
        <v>1.15496</v>
      </c>
      <c r="L87" s="9">
        <f>IF(Raw!$G87&gt;$C$8,IF(Raw!$Q87&gt;$C$8,IF(Raw!$N87&gt;$C$9,IF(Raw!$N87&lt;$A$9,IF(Raw!$X87&gt;$C$9,IF(Raw!$X87&lt;$A$9,Raw!S87,-999),-999),-999),-999),-999),-999)</f>
        <v>1.5154780000000001</v>
      </c>
      <c r="M87" s="9">
        <f>Raw!Q87</f>
        <v>0.97553999999999996</v>
      </c>
      <c r="N87" s="9">
        <f>IF(Raw!$G87&gt;$C$8,IF(Raw!$Q87&gt;$C$8,IF(Raw!$N87&gt;$C$9,IF(Raw!$N87&lt;$A$9,IF(Raw!$X87&gt;$C$9,IF(Raw!$X87&lt;$A$9,Raw!V87,-999),-999),-999),-999),-999),-999)</f>
        <v>723.2</v>
      </c>
      <c r="O87" s="9">
        <f>IF(Raw!$G87&gt;$C$8,IF(Raw!$Q87&gt;$C$8,IF(Raw!$N87&gt;$C$9,IF(Raw!$N87&lt;$A$9,IF(Raw!$X87&gt;$C$9,IF(Raw!$X87&lt;$A$9,Raw!W87,-999),-999),-999),-999),-999),-999)</f>
        <v>0.28612599999999999</v>
      </c>
      <c r="P87" s="9">
        <f>IF(Raw!$G87&gt;$C$8,IF(Raw!$Q87&gt;$C$8,IF(Raw!$N87&gt;$C$9,IF(Raw!$N87&lt;$A$9,IF(Raw!$X87&gt;$C$9,IF(Raw!$X87&lt;$A$9,Raw!X87,-999),-999),-999),-999),-999),-999)</f>
        <v>767</v>
      </c>
      <c r="R87" s="9">
        <f t="shared" si="20"/>
        <v>0.48258699999999988</v>
      </c>
      <c r="S87" s="9">
        <f t="shared" si="21"/>
        <v>0.29930901542295435</v>
      </c>
      <c r="T87" s="9">
        <f t="shared" si="22"/>
        <v>0.36051800000000012</v>
      </c>
      <c r="U87" s="9">
        <f t="shared" si="23"/>
        <v>0.23789061932934696</v>
      </c>
      <c r="V87" s="15">
        <f t="shared" si="16"/>
        <v>0</v>
      </c>
      <c r="X87" s="11">
        <f t="shared" si="24"/>
        <v>2.708999999999999E+18</v>
      </c>
      <c r="Y87" s="11">
        <f t="shared" si="25"/>
        <v>6.9029999999999994E-18</v>
      </c>
      <c r="Z87" s="11">
        <f t="shared" si="26"/>
        <v>3.59E-4</v>
      </c>
      <c r="AA87" s="16">
        <f t="shared" si="27"/>
        <v>6.6686125529033481E-3</v>
      </c>
      <c r="AB87" s="9">
        <f t="shared" si="17"/>
        <v>1.1573641548603475</v>
      </c>
      <c r="AC87" s="9">
        <f t="shared" si="18"/>
        <v>0.99333138744709693</v>
      </c>
      <c r="AD87" s="15">
        <f t="shared" si="19"/>
        <v>18.575522431485656</v>
      </c>
      <c r="AE87" s="3">
        <f t="shared" si="28"/>
        <v>831.1211999999997</v>
      </c>
      <c r="AF87" s="2">
        <f t="shared" si="29"/>
        <v>0.25</v>
      </c>
      <c r="AG87" s="9">
        <f t="shared" si="30"/>
        <v>3.3991865658402308E-3</v>
      </c>
      <c r="AH87" s="2">
        <f t="shared" si="31"/>
        <v>0.1644848688983416</v>
      </c>
    </row>
    <row r="88" spans="1:34">
      <c r="A88" s="1">
        <f>Raw!A88</f>
        <v>75</v>
      </c>
      <c r="B88" s="14">
        <f>Raw!B88</f>
        <v>0.4618518518518519</v>
      </c>
      <c r="C88" s="15">
        <f>Raw!C88</f>
        <v>68.8</v>
      </c>
      <c r="D88" s="15">
        <f>IF(C88&gt;0.5,Raw!D88*D$11,-999)</f>
        <v>4.5</v>
      </c>
      <c r="E88" s="9">
        <f>IF(Raw!$G88&gt;$C$8,IF(Raw!$Q88&gt;$C$8,IF(Raw!$N88&gt;$C$9,IF(Raw!$N88&lt;$A$9,IF(Raw!$X88&gt;$C$9,IF(Raw!$X88&lt;$A$9,Raw!H88,-999),-999),-999),-999),-999),-999)</f>
        <v>1.20756</v>
      </c>
      <c r="F88" s="9">
        <f>IF(Raw!$G88&gt;$C$8,IF(Raw!$Q88&gt;$C$8,IF(Raw!$N88&gt;$C$9,IF(Raw!$N88&lt;$A$9,IF(Raw!$X88&gt;$C$9,IF(Raw!$X88&lt;$A$9,Raw!I88,-999),-999),-999),-999),-999),-999)</f>
        <v>1.6835899999999999</v>
      </c>
      <c r="G88" s="9">
        <f>Raw!G88</f>
        <v>0.98036199999999996</v>
      </c>
      <c r="H88" s="9">
        <f>IF(Raw!$G88&gt;$C$8,IF(Raw!$Q88&gt;$C$8,IF(Raw!$N88&gt;$C$9,IF(Raw!$N88&lt;$A$9,IF(Raw!$X88&gt;$C$9,IF(Raw!$X88&lt;$A$9,Raw!L88,-999),-999),-999),-999),-999),-999)</f>
        <v>666.3</v>
      </c>
      <c r="I88" s="9">
        <f>IF(Raw!$G88&gt;$C$8,IF(Raw!$Q88&gt;$C$8,IF(Raw!$N88&gt;$C$9,IF(Raw!$N88&lt;$A$9,IF(Raw!$X88&gt;$C$9,IF(Raw!$X88&lt;$A$9,Raw!M88,-999),-999),-999),-999),-999),-999)</f>
        <v>0.24107200000000001</v>
      </c>
      <c r="J88" s="9">
        <f>IF(Raw!$G88&gt;$C$8,IF(Raw!$Q88&gt;$C$8,IF(Raw!$N88&gt;$C$9,IF(Raw!$N88&lt;$A$9,IF(Raw!$X88&gt;$C$9,IF(Raw!$X88&lt;$A$9,Raw!N88,-999),-999),-999),-999),-999),-999)</f>
        <v>446</v>
      </c>
      <c r="K88" s="9">
        <f>IF(Raw!$G88&gt;$C$8,IF(Raw!$Q88&gt;$C$8,IF(Raw!$N88&gt;$C$9,IF(Raw!$N88&lt;$A$9,IF(Raw!$X88&gt;$C$9,IF(Raw!$X88&lt;$A$9,Raw!R88,-999),-999),-999),-999),-999),-999)</f>
        <v>1.2755000000000001</v>
      </c>
      <c r="L88" s="9">
        <f>IF(Raw!$G88&gt;$C$8,IF(Raw!$Q88&gt;$C$8,IF(Raw!$N88&gt;$C$9,IF(Raw!$N88&lt;$A$9,IF(Raw!$X88&gt;$C$9,IF(Raw!$X88&lt;$A$9,Raw!S88,-999),-999),-999),-999),-999),-999)</f>
        <v>1.748766</v>
      </c>
      <c r="M88" s="9">
        <f>Raw!Q88</f>
        <v>0.98168</v>
      </c>
      <c r="N88" s="9">
        <f>IF(Raw!$G88&gt;$C$8,IF(Raw!$Q88&gt;$C$8,IF(Raw!$N88&gt;$C$9,IF(Raw!$N88&lt;$A$9,IF(Raw!$X88&gt;$C$9,IF(Raw!$X88&lt;$A$9,Raw!V88,-999),-999),-999),-999),-999),-999)</f>
        <v>771</v>
      </c>
      <c r="O88" s="9">
        <f>IF(Raw!$G88&gt;$C$8,IF(Raw!$Q88&gt;$C$8,IF(Raw!$N88&gt;$C$9,IF(Raw!$N88&lt;$A$9,IF(Raw!$X88&gt;$C$9,IF(Raw!$X88&lt;$A$9,Raw!W88,-999),-999),-999),-999),-999),-999)</f>
        <v>0.22917999999999999</v>
      </c>
      <c r="P88" s="9">
        <f>IF(Raw!$G88&gt;$C$8,IF(Raw!$Q88&gt;$C$8,IF(Raw!$N88&gt;$C$9,IF(Raw!$N88&lt;$A$9,IF(Raw!$X88&gt;$C$9,IF(Raw!$X88&lt;$A$9,Raw!X88,-999),-999),-999),-999),-999),-999)</f>
        <v>372</v>
      </c>
      <c r="R88" s="9">
        <f t="shared" si="20"/>
        <v>0.47602999999999995</v>
      </c>
      <c r="S88" s="9">
        <f t="shared" si="21"/>
        <v>0.28274698709305707</v>
      </c>
      <c r="T88" s="9">
        <f t="shared" si="22"/>
        <v>0.47326599999999996</v>
      </c>
      <c r="U88" s="9">
        <f t="shared" si="23"/>
        <v>0.27062854607191583</v>
      </c>
      <c r="V88" s="15">
        <f t="shared" si="16"/>
        <v>0</v>
      </c>
      <c r="X88" s="11">
        <f t="shared" si="24"/>
        <v>2.708999999999999E+18</v>
      </c>
      <c r="Y88" s="11">
        <f t="shared" si="25"/>
        <v>6.6629999999999991E-18</v>
      </c>
      <c r="Z88" s="11">
        <f t="shared" si="26"/>
        <v>4.46E-4</v>
      </c>
      <c r="AA88" s="16">
        <f t="shared" si="27"/>
        <v>7.986039628539528E-3</v>
      </c>
      <c r="AB88" s="9">
        <f t="shared" si="17"/>
        <v>1.2792795210308405</v>
      </c>
      <c r="AC88" s="9">
        <f t="shared" si="18"/>
        <v>0.99201396037146039</v>
      </c>
      <c r="AD88" s="15">
        <f t="shared" si="19"/>
        <v>17.905918449640197</v>
      </c>
      <c r="AE88" s="3">
        <f t="shared" si="28"/>
        <v>802.22519999999963</v>
      </c>
      <c r="AF88" s="2">
        <f t="shared" si="29"/>
        <v>0.25</v>
      </c>
      <c r="AG88" s="9">
        <f t="shared" si="30"/>
        <v>3.7275789816218611E-3</v>
      </c>
      <c r="AH88" s="2">
        <f t="shared" si="31"/>
        <v>0.18037560699429522</v>
      </c>
    </row>
    <row r="89" spans="1:34">
      <c r="A89" s="1">
        <f>Raw!A89</f>
        <v>76</v>
      </c>
      <c r="B89" s="14">
        <f>Raw!B89</f>
        <v>0.46190972222222221</v>
      </c>
      <c r="C89" s="15">
        <f>Raw!C89</f>
        <v>67.599999999999994</v>
      </c>
      <c r="D89" s="15">
        <f>IF(C89&gt;0.5,Raw!D89*D$11,-999)</f>
        <v>4.5</v>
      </c>
      <c r="E89" s="9">
        <f>IF(Raw!$G89&gt;$C$8,IF(Raw!$Q89&gt;$C$8,IF(Raw!$N89&gt;$C$9,IF(Raw!$N89&lt;$A$9,IF(Raw!$X89&gt;$C$9,IF(Raw!$X89&lt;$A$9,Raw!H89,-999),-999),-999),-999),-999),-999)</f>
        <v>1.2228600000000001</v>
      </c>
      <c r="F89" s="9">
        <f>IF(Raw!$G89&gt;$C$8,IF(Raw!$Q89&gt;$C$8,IF(Raw!$N89&gt;$C$9,IF(Raw!$N89&lt;$A$9,IF(Raw!$X89&gt;$C$9,IF(Raw!$X89&lt;$A$9,Raw!I89,-999),-999),-999),-999),-999),-999)</f>
        <v>1.758421</v>
      </c>
      <c r="G89" s="9">
        <f>Raw!G89</f>
        <v>0.98535600000000001</v>
      </c>
      <c r="H89" s="9">
        <f>IF(Raw!$G89&gt;$C$8,IF(Raw!$Q89&gt;$C$8,IF(Raw!$N89&gt;$C$9,IF(Raw!$N89&lt;$A$9,IF(Raw!$X89&gt;$C$9,IF(Raw!$X89&lt;$A$9,Raw!L89,-999),-999),-999),-999),-999),-999)</f>
        <v>719.1</v>
      </c>
      <c r="I89" s="9">
        <f>IF(Raw!$G89&gt;$C$8,IF(Raw!$Q89&gt;$C$8,IF(Raw!$N89&gt;$C$9,IF(Raw!$N89&lt;$A$9,IF(Raw!$X89&gt;$C$9,IF(Raw!$X89&lt;$A$9,Raw!M89,-999),-999),-999),-999),-999),-999)</f>
        <v>0.22916900000000001</v>
      </c>
      <c r="J89" s="9">
        <f>IF(Raw!$G89&gt;$C$8,IF(Raw!$Q89&gt;$C$8,IF(Raw!$N89&gt;$C$9,IF(Raw!$N89&lt;$A$9,IF(Raw!$X89&gt;$C$9,IF(Raw!$X89&lt;$A$9,Raw!N89,-999),-999),-999),-999),-999),-999)</f>
        <v>322</v>
      </c>
      <c r="K89" s="9">
        <f>IF(Raw!$G89&gt;$C$8,IF(Raw!$Q89&gt;$C$8,IF(Raw!$N89&gt;$C$9,IF(Raw!$N89&lt;$A$9,IF(Raw!$X89&gt;$C$9,IF(Raw!$X89&lt;$A$9,Raw!R89,-999),-999),-999),-999),-999),-999)</f>
        <v>1.301806</v>
      </c>
      <c r="L89" s="9">
        <f>IF(Raw!$G89&gt;$C$8,IF(Raw!$Q89&gt;$C$8,IF(Raw!$N89&gt;$C$9,IF(Raw!$N89&lt;$A$9,IF(Raw!$X89&gt;$C$9,IF(Raw!$X89&lt;$A$9,Raw!S89,-999),-999),-999),-999),-999),-999)</f>
        <v>1.809564</v>
      </c>
      <c r="M89" s="9">
        <f>Raw!Q89</f>
        <v>0.98372899999999996</v>
      </c>
      <c r="N89" s="9">
        <f>IF(Raw!$G89&gt;$C$8,IF(Raw!$Q89&gt;$C$8,IF(Raw!$N89&gt;$C$9,IF(Raw!$N89&lt;$A$9,IF(Raw!$X89&gt;$C$9,IF(Raw!$X89&lt;$A$9,Raw!V89,-999),-999),-999),-999),-999),-999)</f>
        <v>735.5</v>
      </c>
      <c r="O89" s="9">
        <f>IF(Raw!$G89&gt;$C$8,IF(Raw!$Q89&gt;$C$8,IF(Raw!$N89&gt;$C$9,IF(Raw!$N89&lt;$A$9,IF(Raw!$X89&gt;$C$9,IF(Raw!$X89&lt;$A$9,Raw!W89,-999),-999),-999),-999),-999),-999)</f>
        <v>0.22917899999999999</v>
      </c>
      <c r="P89" s="9">
        <f>IF(Raw!$G89&gt;$C$8,IF(Raw!$Q89&gt;$C$8,IF(Raw!$N89&gt;$C$9,IF(Raw!$N89&lt;$A$9,IF(Raw!$X89&gt;$C$9,IF(Raw!$X89&lt;$A$9,Raw!X89,-999),-999),-999),-999),-999),-999)</f>
        <v>682</v>
      </c>
      <c r="R89" s="9">
        <f t="shared" si="20"/>
        <v>0.53556099999999995</v>
      </c>
      <c r="S89" s="9">
        <f t="shared" si="21"/>
        <v>0.30456926981650012</v>
      </c>
      <c r="T89" s="9">
        <f t="shared" si="22"/>
        <v>0.50775799999999993</v>
      </c>
      <c r="U89" s="9">
        <f t="shared" si="23"/>
        <v>0.28059687305892467</v>
      </c>
      <c r="V89" s="15">
        <f t="shared" si="16"/>
        <v>0</v>
      </c>
      <c r="X89" s="11">
        <f t="shared" si="24"/>
        <v>2.708999999999999E+18</v>
      </c>
      <c r="Y89" s="11">
        <f t="shared" si="25"/>
        <v>7.1909999999999997E-18</v>
      </c>
      <c r="Z89" s="11">
        <f t="shared" si="26"/>
        <v>3.2199999999999997E-4</v>
      </c>
      <c r="AA89" s="16">
        <f t="shared" si="27"/>
        <v>6.2335934878081445E-3</v>
      </c>
      <c r="AB89" s="9">
        <f t="shared" si="17"/>
        <v>1.3049711569621825</v>
      </c>
      <c r="AC89" s="9">
        <f t="shared" si="18"/>
        <v>0.99376640651219195</v>
      </c>
      <c r="AD89" s="15">
        <f t="shared" si="19"/>
        <v>19.358985986981818</v>
      </c>
      <c r="AE89" s="3">
        <f t="shared" si="28"/>
        <v>865.79639999999972</v>
      </c>
      <c r="AF89" s="2">
        <f t="shared" si="29"/>
        <v>0.25</v>
      </c>
      <c r="AG89" s="9">
        <f t="shared" si="30"/>
        <v>4.1785161027220298E-3</v>
      </c>
      <c r="AH89" s="2">
        <f t="shared" si="31"/>
        <v>0.20219621960524867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66.3</v>
      </c>
      <c r="D90" s="15">
        <f>IF(C90&gt;0.5,Raw!D90*D$11,-999)</f>
        <v>4.5</v>
      </c>
      <c r="E90" s="9">
        <f>IF(Raw!$G90&gt;$C$8,IF(Raw!$Q90&gt;$C$8,IF(Raw!$N90&gt;$C$9,IF(Raw!$N90&lt;$A$9,IF(Raw!$X90&gt;$C$9,IF(Raw!$X90&lt;$A$9,Raw!H90,-999),-999),-999),-999),-999),-999)</f>
        <v>1.2663359999999999</v>
      </c>
      <c r="F90" s="9">
        <f>IF(Raw!$G90&gt;$C$8,IF(Raw!$Q90&gt;$C$8,IF(Raw!$N90&gt;$C$9,IF(Raw!$N90&lt;$A$9,IF(Raw!$X90&gt;$C$9,IF(Raw!$X90&lt;$A$9,Raw!I90,-999),-999),-999),-999),-999),-999)</f>
        <v>1.7945230000000001</v>
      </c>
      <c r="G90" s="9">
        <f>Raw!G90</f>
        <v>0.98236699999999999</v>
      </c>
      <c r="H90" s="9">
        <f>IF(Raw!$G90&gt;$C$8,IF(Raw!$Q90&gt;$C$8,IF(Raw!$N90&gt;$C$9,IF(Raw!$N90&lt;$A$9,IF(Raw!$X90&gt;$C$9,IF(Raw!$X90&lt;$A$9,Raw!L90,-999),-999),-999),-999),-999),-999)</f>
        <v>695.2</v>
      </c>
      <c r="I90" s="9">
        <f>IF(Raw!$G90&gt;$C$8,IF(Raw!$Q90&gt;$C$8,IF(Raw!$N90&gt;$C$9,IF(Raw!$N90&lt;$A$9,IF(Raw!$X90&gt;$C$9,IF(Raw!$X90&lt;$A$9,Raw!M90,-999),-999),-999),-999),-999),-999)</f>
        <v>0.18509300000000001</v>
      </c>
      <c r="J90" s="9">
        <f>IF(Raw!$G90&gt;$C$8,IF(Raw!$Q90&gt;$C$8,IF(Raw!$N90&gt;$C$9,IF(Raw!$N90&lt;$A$9,IF(Raw!$X90&gt;$C$9,IF(Raw!$X90&lt;$A$9,Raw!N90,-999),-999),-999),-999),-999),-999)</f>
        <v>569</v>
      </c>
      <c r="K90" s="9">
        <f>IF(Raw!$G90&gt;$C$8,IF(Raw!$Q90&gt;$C$8,IF(Raw!$N90&gt;$C$9,IF(Raw!$N90&lt;$A$9,IF(Raw!$X90&gt;$C$9,IF(Raw!$X90&lt;$A$9,Raw!R90,-999),-999),-999),-999),-999),-999)</f>
        <v>1.329318</v>
      </c>
      <c r="L90" s="9">
        <f>IF(Raw!$G90&gt;$C$8,IF(Raw!$Q90&gt;$C$8,IF(Raw!$N90&gt;$C$9,IF(Raw!$N90&lt;$A$9,IF(Raw!$X90&gt;$C$9,IF(Raw!$X90&lt;$A$9,Raw!S90,-999),-999),-999),-999),-999),-999)</f>
        <v>1.8772880000000001</v>
      </c>
      <c r="M90" s="9">
        <f>Raw!Q90</f>
        <v>0.98539500000000002</v>
      </c>
      <c r="N90" s="9">
        <f>IF(Raw!$G90&gt;$C$8,IF(Raw!$Q90&gt;$C$8,IF(Raw!$N90&gt;$C$9,IF(Raw!$N90&lt;$A$9,IF(Raw!$X90&gt;$C$9,IF(Raw!$X90&lt;$A$9,Raw!V90,-999),-999),-999),-999),-999),-999)</f>
        <v>777.5</v>
      </c>
      <c r="O90" s="9">
        <f>IF(Raw!$G90&gt;$C$8,IF(Raw!$Q90&gt;$C$8,IF(Raw!$N90&gt;$C$9,IF(Raw!$N90&lt;$A$9,IF(Raw!$X90&gt;$C$9,IF(Raw!$X90&lt;$A$9,Raw!W90,-999),-999),-999),-999),-999),-999)</f>
        <v>0.16123299999999999</v>
      </c>
      <c r="P90" s="9">
        <f>IF(Raw!$G90&gt;$C$8,IF(Raw!$Q90&gt;$C$8,IF(Raw!$N90&gt;$C$9,IF(Raw!$N90&lt;$A$9,IF(Raw!$X90&gt;$C$9,IF(Raw!$X90&lt;$A$9,Raw!X90,-999),-999),-999),-999),-999),-999)</f>
        <v>509</v>
      </c>
      <c r="R90" s="9">
        <f t="shared" si="20"/>
        <v>0.52818700000000018</v>
      </c>
      <c r="S90" s="9">
        <f t="shared" si="21"/>
        <v>0.2943328115605095</v>
      </c>
      <c r="T90" s="9">
        <f t="shared" si="22"/>
        <v>0.54797000000000007</v>
      </c>
      <c r="U90" s="9">
        <f t="shared" si="23"/>
        <v>0.2918944775655094</v>
      </c>
      <c r="V90" s="15">
        <f t="shared" si="16"/>
        <v>0</v>
      </c>
      <c r="X90" s="11">
        <f t="shared" si="24"/>
        <v>2.708999999999999E+18</v>
      </c>
      <c r="Y90" s="11">
        <f t="shared" si="25"/>
        <v>6.9519999999999997E-18</v>
      </c>
      <c r="Z90" s="11">
        <f t="shared" si="26"/>
        <v>5.6899999999999995E-4</v>
      </c>
      <c r="AA90" s="16">
        <f t="shared" si="27"/>
        <v>1.0602344505183856E-2</v>
      </c>
      <c r="AB90" s="9">
        <f t="shared" si="17"/>
        <v>1.3351277667185055</v>
      </c>
      <c r="AC90" s="9">
        <f t="shared" si="18"/>
        <v>0.98939765549481629</v>
      </c>
      <c r="AD90" s="15">
        <f t="shared" si="19"/>
        <v>18.633294385208888</v>
      </c>
      <c r="AE90" s="3">
        <f t="shared" si="28"/>
        <v>837.02079999999978</v>
      </c>
      <c r="AF90" s="2">
        <f t="shared" si="29"/>
        <v>0.25</v>
      </c>
      <c r="AG90" s="9">
        <f t="shared" si="30"/>
        <v>4.1838120999191444E-3</v>
      </c>
      <c r="AH90" s="2">
        <f t="shared" si="31"/>
        <v>0.20245249015344613</v>
      </c>
    </row>
    <row r="91" spans="1:34">
      <c r="A91" s="1">
        <f>Raw!A91</f>
        <v>78</v>
      </c>
      <c r="B91" s="14">
        <f>Raw!B91</f>
        <v>0.46202546296296299</v>
      </c>
      <c r="C91" s="15">
        <f>Raw!C91</f>
        <v>65.2</v>
      </c>
      <c r="D91" s="15">
        <f>IF(C91&gt;0.5,Raw!D91*D$11,-999)</f>
        <v>5.4</v>
      </c>
      <c r="E91" s="9">
        <f>IF(Raw!$G91&gt;$C$8,IF(Raw!$Q91&gt;$C$8,IF(Raw!$N91&gt;$C$9,IF(Raw!$N91&lt;$A$9,IF(Raw!$X91&gt;$C$9,IF(Raw!$X91&lt;$A$9,Raw!H91,-999),-999),-999),-999),-999),-999)</f>
        <v>1.2892699999999999</v>
      </c>
      <c r="F91" s="9">
        <f>IF(Raw!$G91&gt;$C$8,IF(Raw!$Q91&gt;$C$8,IF(Raw!$N91&gt;$C$9,IF(Raw!$N91&lt;$A$9,IF(Raw!$X91&gt;$C$9,IF(Raw!$X91&lt;$A$9,Raw!I91,-999),-999),-999),-999),-999),-999)</f>
        <v>1.833982</v>
      </c>
      <c r="G91" s="9">
        <f>Raw!G91</f>
        <v>0.988842</v>
      </c>
      <c r="H91" s="9">
        <f>IF(Raw!$G91&gt;$C$8,IF(Raw!$Q91&gt;$C$8,IF(Raw!$N91&gt;$C$9,IF(Raw!$N91&lt;$A$9,IF(Raw!$X91&gt;$C$9,IF(Raw!$X91&lt;$A$9,Raw!L91,-999),-999),-999),-999),-999),-999)</f>
        <v>723.9</v>
      </c>
      <c r="I91" s="9">
        <f>IF(Raw!$G91&gt;$C$8,IF(Raw!$Q91&gt;$C$8,IF(Raw!$N91&gt;$C$9,IF(Raw!$N91&lt;$A$9,IF(Raw!$X91&gt;$C$9,IF(Raw!$X91&lt;$A$9,Raw!M91,-999),-999),-999),-999),-999),-999)</f>
        <v>0.339638</v>
      </c>
      <c r="J91" s="9">
        <f>IF(Raw!$G91&gt;$C$8,IF(Raw!$Q91&gt;$C$8,IF(Raw!$N91&gt;$C$9,IF(Raw!$N91&lt;$A$9,IF(Raw!$X91&gt;$C$9,IF(Raw!$X91&lt;$A$9,Raw!N91,-999),-999),-999),-999),-999),-999)</f>
        <v>692</v>
      </c>
      <c r="K91" s="9">
        <f>IF(Raw!$G91&gt;$C$8,IF(Raw!$Q91&gt;$C$8,IF(Raw!$N91&gt;$C$9,IF(Raw!$N91&lt;$A$9,IF(Raw!$X91&gt;$C$9,IF(Raw!$X91&lt;$A$9,Raw!R91,-999),-999),-999),-999),-999),-999)</f>
        <v>1.4201919999999999</v>
      </c>
      <c r="L91" s="9">
        <f>IF(Raw!$G91&gt;$C$8,IF(Raw!$Q91&gt;$C$8,IF(Raw!$N91&gt;$C$9,IF(Raw!$N91&lt;$A$9,IF(Raw!$X91&gt;$C$9,IF(Raw!$X91&lt;$A$9,Raw!S91,-999),-999),-999),-999),-999),-999)</f>
        <v>1.9976240000000001</v>
      </c>
      <c r="M91" s="9">
        <f>Raw!Q91</f>
        <v>0.98214100000000004</v>
      </c>
      <c r="N91" s="9">
        <f>IF(Raw!$G91&gt;$C$8,IF(Raw!$Q91&gt;$C$8,IF(Raw!$N91&gt;$C$9,IF(Raw!$N91&lt;$A$9,IF(Raw!$X91&gt;$C$9,IF(Raw!$X91&lt;$A$9,Raw!V91,-999),-999),-999),-999),-999),-999)</f>
        <v>751.5</v>
      </c>
      <c r="O91" s="9">
        <f>IF(Raw!$G91&gt;$C$8,IF(Raw!$Q91&gt;$C$8,IF(Raw!$N91&gt;$C$9,IF(Raw!$N91&lt;$A$9,IF(Raw!$X91&gt;$C$9,IF(Raw!$X91&lt;$A$9,Raw!W91,-999),-999),-999),-999),-999),-999)</f>
        <v>0.26321899999999998</v>
      </c>
      <c r="P91" s="9">
        <f>IF(Raw!$G91&gt;$C$8,IF(Raw!$Q91&gt;$C$8,IF(Raw!$N91&gt;$C$9,IF(Raw!$N91&lt;$A$9,IF(Raw!$X91&gt;$C$9,IF(Raw!$X91&lt;$A$9,Raw!X91,-999),-999),-999),-999),-999),-999)</f>
        <v>682</v>
      </c>
      <c r="R91" s="9">
        <f t="shared" si="20"/>
        <v>0.54471200000000009</v>
      </c>
      <c r="S91" s="9">
        <f t="shared" si="21"/>
        <v>0.29701054863133886</v>
      </c>
      <c r="T91" s="9">
        <f t="shared" si="22"/>
        <v>0.57743200000000017</v>
      </c>
      <c r="U91" s="9">
        <f t="shared" si="23"/>
        <v>0.28905940257025353</v>
      </c>
      <c r="V91" s="15">
        <f t="shared" si="16"/>
        <v>0</v>
      </c>
      <c r="X91" s="11">
        <f t="shared" si="24"/>
        <v>3.2508E+18</v>
      </c>
      <c r="Y91" s="11">
        <f t="shared" si="25"/>
        <v>7.2389999999999998E-18</v>
      </c>
      <c r="Z91" s="11">
        <f t="shared" si="26"/>
        <v>6.9200000000000002E-4</v>
      </c>
      <c r="AA91" s="16">
        <f t="shared" si="27"/>
        <v>1.6023582189630056E-2</v>
      </c>
      <c r="AB91" s="9">
        <f t="shared" si="17"/>
        <v>1.4294445291109223</v>
      </c>
      <c r="AC91" s="9">
        <f t="shared" si="18"/>
        <v>0.98397641781036993</v>
      </c>
      <c r="AD91" s="15">
        <f t="shared" si="19"/>
        <v>23.155465591950946</v>
      </c>
      <c r="AE91" s="3">
        <f t="shared" si="28"/>
        <v>871.57559999999978</v>
      </c>
      <c r="AF91" s="2">
        <f t="shared" si="29"/>
        <v>0.25</v>
      </c>
      <c r="AG91" s="9">
        <f t="shared" si="30"/>
        <v>5.1486961924964636E-3</v>
      </c>
      <c r="AH91" s="2">
        <f t="shared" si="31"/>
        <v>0.24914272924317524</v>
      </c>
    </row>
    <row r="92" spans="1:34">
      <c r="A92" s="1">
        <f>Raw!A92</f>
        <v>79</v>
      </c>
      <c r="B92" s="14">
        <f>Raw!B92</f>
        <v>0.46208333333333335</v>
      </c>
      <c r="C92" s="15">
        <f>Raw!C92</f>
        <v>63.9</v>
      </c>
      <c r="D92" s="15">
        <f>IF(C92&gt;0.5,Raw!D92*D$11,-999)</f>
        <v>5.4</v>
      </c>
      <c r="E92" s="9">
        <f>IF(Raw!$G92&gt;$C$8,IF(Raw!$Q92&gt;$C$8,IF(Raw!$N92&gt;$C$9,IF(Raw!$N92&lt;$A$9,IF(Raw!$X92&gt;$C$9,IF(Raw!$X92&lt;$A$9,Raw!H92,-999),-999),-999),-999),-999),-999)</f>
        <v>1.324532</v>
      </c>
      <c r="F92" s="9">
        <f>IF(Raw!$G92&gt;$C$8,IF(Raw!$Q92&gt;$C$8,IF(Raw!$N92&gt;$C$9,IF(Raw!$N92&lt;$A$9,IF(Raw!$X92&gt;$C$9,IF(Raw!$X92&lt;$A$9,Raw!I92,-999),-999),-999),-999),-999),-999)</f>
        <v>1.9145779999999999</v>
      </c>
      <c r="G92" s="9">
        <f>Raw!G92</f>
        <v>0.98313499999999998</v>
      </c>
      <c r="H92" s="9">
        <f>IF(Raw!$G92&gt;$C$8,IF(Raw!$Q92&gt;$C$8,IF(Raw!$N92&gt;$C$9,IF(Raw!$N92&lt;$A$9,IF(Raw!$X92&gt;$C$9,IF(Raw!$X92&lt;$A$9,Raw!L92,-999),-999),-999),-999),-999),-999)</f>
        <v>704.6</v>
      </c>
      <c r="I92" s="9">
        <f>IF(Raw!$G92&gt;$C$8,IF(Raw!$Q92&gt;$C$8,IF(Raw!$N92&gt;$C$9,IF(Raw!$N92&lt;$A$9,IF(Raw!$X92&gt;$C$9,IF(Raw!$X92&lt;$A$9,Raw!M92,-999),-999),-999),-999),-999),-999)</f>
        <v>0.27191500000000002</v>
      </c>
      <c r="J92" s="9">
        <f>IF(Raw!$G92&gt;$C$8,IF(Raw!$Q92&gt;$C$8,IF(Raw!$N92&gt;$C$9,IF(Raw!$N92&lt;$A$9,IF(Raw!$X92&gt;$C$9,IF(Raw!$X92&lt;$A$9,Raw!N92,-999),-999),-999),-999),-999),-999)</f>
        <v>542</v>
      </c>
      <c r="K92" s="9">
        <f>IF(Raw!$G92&gt;$C$8,IF(Raw!$Q92&gt;$C$8,IF(Raw!$N92&gt;$C$9,IF(Raw!$N92&lt;$A$9,IF(Raw!$X92&gt;$C$9,IF(Raw!$X92&lt;$A$9,Raw!R92,-999),-999),-999),-999),-999),-999)</f>
        <v>1.425365</v>
      </c>
      <c r="L92" s="9">
        <f>IF(Raw!$G92&gt;$C$8,IF(Raw!$Q92&gt;$C$8,IF(Raw!$N92&gt;$C$9,IF(Raw!$N92&lt;$A$9,IF(Raw!$X92&gt;$C$9,IF(Raw!$X92&lt;$A$9,Raw!S92,-999),-999),-999),-999),-999),-999)</f>
        <v>2.0231460000000001</v>
      </c>
      <c r="M92" s="9">
        <f>Raw!Q92</f>
        <v>0.98757899999999998</v>
      </c>
      <c r="N92" s="9">
        <f>IF(Raw!$G92&gt;$C$8,IF(Raw!$Q92&gt;$C$8,IF(Raw!$N92&gt;$C$9,IF(Raw!$N92&lt;$A$9,IF(Raw!$X92&gt;$C$9,IF(Raw!$X92&lt;$A$9,Raw!V92,-999),-999),-999),-999),-999),-999)</f>
        <v>741.7</v>
      </c>
      <c r="O92" s="9">
        <f>IF(Raw!$G92&gt;$C$8,IF(Raw!$Q92&gt;$C$8,IF(Raw!$N92&gt;$C$9,IF(Raw!$N92&lt;$A$9,IF(Raw!$X92&gt;$C$9,IF(Raw!$X92&lt;$A$9,Raw!W92,-999),-999),-999),-999),-999),-999)</f>
        <v>0.229153</v>
      </c>
      <c r="P92" s="9">
        <f>IF(Raw!$G92&gt;$C$8,IF(Raw!$Q92&gt;$C$8,IF(Raw!$N92&gt;$C$9,IF(Raw!$N92&lt;$A$9,IF(Raw!$X92&gt;$C$9,IF(Raw!$X92&lt;$A$9,Raw!X92,-999),-999),-999),-999),-999),-999)</f>
        <v>666</v>
      </c>
      <c r="R92" s="9">
        <f t="shared" si="20"/>
        <v>0.59004599999999985</v>
      </c>
      <c r="S92" s="9">
        <f t="shared" si="21"/>
        <v>0.30818592922304544</v>
      </c>
      <c r="T92" s="9">
        <f t="shared" si="22"/>
        <v>0.59778100000000012</v>
      </c>
      <c r="U92" s="9">
        <f t="shared" si="23"/>
        <v>0.29547101395549313</v>
      </c>
      <c r="V92" s="15">
        <f t="shared" si="16"/>
        <v>0</v>
      </c>
      <c r="X92" s="11">
        <f t="shared" si="24"/>
        <v>3.2508E+18</v>
      </c>
      <c r="Y92" s="11">
        <f t="shared" si="25"/>
        <v>7.0459999999999993E-18</v>
      </c>
      <c r="Z92" s="11">
        <f t="shared" si="26"/>
        <v>5.4199999999999995E-4</v>
      </c>
      <c r="AA92" s="16">
        <f t="shared" si="27"/>
        <v>1.2262352143096547E-2</v>
      </c>
      <c r="AB92" s="9">
        <f t="shared" si="17"/>
        <v>1.4326952011264524</v>
      </c>
      <c r="AC92" s="9">
        <f t="shared" si="18"/>
        <v>0.98773764785690343</v>
      </c>
      <c r="AD92" s="15">
        <f t="shared" si="19"/>
        <v>22.624265946672597</v>
      </c>
      <c r="AE92" s="3">
        <f t="shared" si="28"/>
        <v>848.33839999999964</v>
      </c>
      <c r="AF92" s="2">
        <f t="shared" si="29"/>
        <v>0.25</v>
      </c>
      <c r="AG92" s="9">
        <f t="shared" si="30"/>
        <v>5.1421652302016058E-3</v>
      </c>
      <c r="AH92" s="2">
        <f t="shared" si="31"/>
        <v>0.24882669937660506</v>
      </c>
    </row>
    <row r="93" spans="1:34">
      <c r="A93" s="1">
        <f>Raw!A93</f>
        <v>80</v>
      </c>
      <c r="B93" s="14">
        <f>Raw!B93</f>
        <v>0.46212962962962961</v>
      </c>
      <c r="C93" s="15">
        <f>Raw!C93</f>
        <v>62.7</v>
      </c>
      <c r="D93" s="15">
        <f>IF(C93&gt;0.5,Raw!D93*D$11,-999)</f>
        <v>5.4</v>
      </c>
      <c r="E93" s="9">
        <f>IF(Raw!$G93&gt;$C$8,IF(Raw!$Q93&gt;$C$8,IF(Raw!$N93&gt;$C$9,IF(Raw!$N93&lt;$A$9,IF(Raw!$X93&gt;$C$9,IF(Raw!$X93&lt;$A$9,Raw!H93,-999),-999),-999),-999),-999),-999)</f>
        <v>1.407624</v>
      </c>
      <c r="F93" s="9">
        <f>IF(Raw!$G93&gt;$C$8,IF(Raw!$Q93&gt;$C$8,IF(Raw!$N93&gt;$C$9,IF(Raw!$N93&lt;$A$9,IF(Raw!$X93&gt;$C$9,IF(Raw!$X93&lt;$A$9,Raw!I93,-999),-999),-999),-999),-999),-999)</f>
        <v>2.0703800000000001</v>
      </c>
      <c r="G93" s="9">
        <f>Raw!G93</f>
        <v>0.98591399999999996</v>
      </c>
      <c r="H93" s="9">
        <f>IF(Raw!$G93&gt;$C$8,IF(Raw!$Q93&gt;$C$8,IF(Raw!$N93&gt;$C$9,IF(Raw!$N93&lt;$A$9,IF(Raw!$X93&gt;$C$9,IF(Raw!$X93&lt;$A$9,Raw!L93,-999),-999),-999),-999),-999),-999)</f>
        <v>670.5</v>
      </c>
      <c r="I93" s="9">
        <f>IF(Raw!$G93&gt;$C$8,IF(Raw!$Q93&gt;$C$8,IF(Raw!$N93&gt;$C$9,IF(Raw!$N93&lt;$A$9,IF(Raw!$X93&gt;$C$9,IF(Raw!$X93&lt;$A$9,Raw!M93,-999),-999),-999),-999),-999),-999)</f>
        <v>7.8142000000000003E-2</v>
      </c>
      <c r="J93" s="9">
        <f>IF(Raw!$G93&gt;$C$8,IF(Raw!$Q93&gt;$C$8,IF(Raw!$N93&gt;$C$9,IF(Raw!$N93&lt;$A$9,IF(Raw!$X93&gt;$C$9,IF(Raw!$X93&lt;$A$9,Raw!N93,-999),-999),-999),-999),-999),-999)</f>
        <v>590</v>
      </c>
      <c r="K93" s="9">
        <f>IF(Raw!$G93&gt;$C$8,IF(Raw!$Q93&gt;$C$8,IF(Raw!$N93&gt;$C$9,IF(Raw!$N93&lt;$A$9,IF(Raw!$X93&gt;$C$9,IF(Raw!$X93&lt;$A$9,Raw!R93,-999),-999),-999),-999),-999),-999)</f>
        <v>1.4960310000000001</v>
      </c>
      <c r="L93" s="9">
        <f>IF(Raw!$G93&gt;$C$8,IF(Raw!$Q93&gt;$C$8,IF(Raw!$N93&gt;$C$9,IF(Raw!$N93&lt;$A$9,IF(Raw!$X93&gt;$C$9,IF(Raw!$X93&lt;$A$9,Raw!S93,-999),-999),-999),-999),-999),-999)</f>
        <v>2.1872950000000002</v>
      </c>
      <c r="M93" s="9">
        <f>Raw!Q93</f>
        <v>0.987537</v>
      </c>
      <c r="N93" s="9">
        <f>IF(Raw!$G93&gt;$C$8,IF(Raw!$Q93&gt;$C$8,IF(Raw!$N93&gt;$C$9,IF(Raw!$N93&lt;$A$9,IF(Raw!$X93&gt;$C$9,IF(Raw!$X93&lt;$A$9,Raw!V93,-999),-999),-999),-999),-999),-999)</f>
        <v>740.3</v>
      </c>
      <c r="O93" s="9">
        <f>IF(Raw!$G93&gt;$C$8,IF(Raw!$Q93&gt;$C$8,IF(Raw!$N93&gt;$C$9,IF(Raw!$N93&lt;$A$9,IF(Raw!$X93&gt;$C$9,IF(Raw!$X93&lt;$A$9,Raw!W93,-999),-999),-999),-999),-999),-999)</f>
        <v>0.16736699999999999</v>
      </c>
      <c r="P93" s="9">
        <f>IF(Raw!$G93&gt;$C$8,IF(Raw!$Q93&gt;$C$8,IF(Raw!$N93&gt;$C$9,IF(Raw!$N93&lt;$A$9,IF(Raw!$X93&gt;$C$9,IF(Raw!$X93&lt;$A$9,Raw!X93,-999),-999),-999),-999),-999),-999)</f>
        <v>587</v>
      </c>
      <c r="R93" s="9">
        <f t="shared" si="20"/>
        <v>0.66275600000000012</v>
      </c>
      <c r="S93" s="9">
        <f t="shared" si="21"/>
        <v>0.32011321593137498</v>
      </c>
      <c r="T93" s="9">
        <f t="shared" si="22"/>
        <v>0.6912640000000001</v>
      </c>
      <c r="U93" s="9">
        <f t="shared" si="23"/>
        <v>0.31603601708960155</v>
      </c>
      <c r="V93" s="15">
        <f t="shared" si="16"/>
        <v>0</v>
      </c>
      <c r="X93" s="11">
        <f t="shared" si="24"/>
        <v>3.2508E+18</v>
      </c>
      <c r="Y93" s="11">
        <f t="shared" si="25"/>
        <v>6.7049999999999994E-18</v>
      </c>
      <c r="Z93" s="11">
        <f t="shared" si="26"/>
        <v>5.8999999999999992E-4</v>
      </c>
      <c r="AA93" s="16">
        <f t="shared" si="27"/>
        <v>1.2696722381479578E-2</v>
      </c>
      <c r="AB93" s="9">
        <f t="shared" si="17"/>
        <v>1.5048077871003112</v>
      </c>
      <c r="AC93" s="9">
        <f t="shared" si="18"/>
        <v>0.98730327761852055</v>
      </c>
      <c r="AD93" s="15">
        <f t="shared" si="19"/>
        <v>21.519868443185729</v>
      </c>
      <c r="AE93" s="3">
        <f t="shared" si="28"/>
        <v>807.2819999999997</v>
      </c>
      <c r="AF93" s="2">
        <f t="shared" si="29"/>
        <v>0.25</v>
      </c>
      <c r="AG93" s="9">
        <f t="shared" si="30"/>
        <v>5.2315796239050943E-3</v>
      </c>
      <c r="AH93" s="2">
        <f t="shared" si="31"/>
        <v>0.25315341535440472</v>
      </c>
    </row>
    <row r="94" spans="1:34">
      <c r="A94" s="1">
        <f>Raw!A94</f>
        <v>81</v>
      </c>
      <c r="B94" s="14">
        <f>Raw!B94</f>
        <v>0.46218749999999997</v>
      </c>
      <c r="C94" s="15">
        <f>Raw!C94</f>
        <v>61.4</v>
      </c>
      <c r="D94" s="15">
        <f>IF(C94&gt;0.5,Raw!D94*D$11,-999)</f>
        <v>6.3</v>
      </c>
      <c r="E94" s="9">
        <f>IF(Raw!$G94&gt;$C$8,IF(Raw!$Q94&gt;$C$8,IF(Raw!$N94&gt;$C$9,IF(Raw!$N94&lt;$A$9,IF(Raw!$X94&gt;$C$9,IF(Raw!$X94&lt;$A$9,Raw!H94,-999),-999),-999),-999),-999),-999)</f>
        <v>1.408261</v>
      </c>
      <c r="F94" s="9">
        <f>IF(Raw!$G94&gt;$C$8,IF(Raw!$Q94&gt;$C$8,IF(Raw!$N94&gt;$C$9,IF(Raw!$N94&lt;$A$9,IF(Raw!$X94&gt;$C$9,IF(Raw!$X94&lt;$A$9,Raw!I94,-999),-999),-999),-999),-999),-999)</f>
        <v>2.0316480000000001</v>
      </c>
      <c r="G94" s="9">
        <f>Raw!G94</f>
        <v>0.98363100000000003</v>
      </c>
      <c r="H94" s="9">
        <f>IF(Raw!$G94&gt;$C$8,IF(Raw!$Q94&gt;$C$8,IF(Raw!$N94&gt;$C$9,IF(Raw!$N94&lt;$A$9,IF(Raw!$X94&gt;$C$9,IF(Raw!$X94&lt;$A$9,Raw!L94,-999),-999),-999),-999),-999),-999)</f>
        <v>711.9</v>
      </c>
      <c r="I94" s="9">
        <f>IF(Raw!$G94&gt;$C$8,IF(Raw!$Q94&gt;$C$8,IF(Raw!$N94&gt;$C$9,IF(Raw!$N94&lt;$A$9,IF(Raw!$X94&gt;$C$9,IF(Raw!$X94&lt;$A$9,Raw!M94,-999),-999),-999),-999),-999),-999)</f>
        <v>0.37081999999999998</v>
      </c>
      <c r="J94" s="9">
        <f>IF(Raw!$G94&gt;$C$8,IF(Raw!$Q94&gt;$C$8,IF(Raw!$N94&gt;$C$9,IF(Raw!$N94&lt;$A$9,IF(Raw!$X94&gt;$C$9,IF(Raw!$X94&lt;$A$9,Raw!N94,-999),-999),-999),-999),-999),-999)</f>
        <v>438</v>
      </c>
      <c r="K94" s="9">
        <f>IF(Raw!$G94&gt;$C$8,IF(Raw!$Q94&gt;$C$8,IF(Raw!$N94&gt;$C$9,IF(Raw!$N94&lt;$A$9,IF(Raw!$X94&gt;$C$9,IF(Raw!$X94&lt;$A$9,Raw!R94,-999),-999),-999),-999),-999),-999)</f>
        <v>1.5299290000000001</v>
      </c>
      <c r="L94" s="9">
        <f>IF(Raw!$G94&gt;$C$8,IF(Raw!$Q94&gt;$C$8,IF(Raw!$N94&gt;$C$9,IF(Raw!$N94&lt;$A$9,IF(Raw!$X94&gt;$C$9,IF(Raw!$X94&lt;$A$9,Raw!S94,-999),-999),-999),-999),-999),-999)</f>
        <v>2.220488</v>
      </c>
      <c r="M94" s="9">
        <f>Raw!Q94</f>
        <v>0.98611000000000004</v>
      </c>
      <c r="N94" s="9">
        <f>IF(Raw!$G94&gt;$C$8,IF(Raw!$Q94&gt;$C$8,IF(Raw!$N94&gt;$C$9,IF(Raw!$N94&lt;$A$9,IF(Raw!$X94&gt;$C$9,IF(Raw!$X94&lt;$A$9,Raw!V94,-999),-999),-999),-999),-999),-999)</f>
        <v>749.9</v>
      </c>
      <c r="O94" s="9">
        <f>IF(Raw!$G94&gt;$C$8,IF(Raw!$Q94&gt;$C$8,IF(Raw!$N94&gt;$C$9,IF(Raw!$N94&lt;$A$9,IF(Raw!$X94&gt;$C$9,IF(Raw!$X94&lt;$A$9,Raw!W94,-999),-999),-999),-999),-999),-999)</f>
        <v>0.252718</v>
      </c>
      <c r="P94" s="9">
        <f>IF(Raw!$G94&gt;$C$8,IF(Raw!$Q94&gt;$C$8,IF(Raw!$N94&gt;$C$9,IF(Raw!$N94&lt;$A$9,IF(Raw!$X94&gt;$C$9,IF(Raw!$X94&lt;$A$9,Raw!X94,-999),-999),-999),-999),-999),-999)</f>
        <v>490</v>
      </c>
      <c r="R94" s="9">
        <f t="shared" si="20"/>
        <v>0.62338700000000014</v>
      </c>
      <c r="S94" s="9">
        <f t="shared" si="21"/>
        <v>0.30683809400053558</v>
      </c>
      <c r="T94" s="9">
        <f t="shared" si="22"/>
        <v>0.69055899999999992</v>
      </c>
      <c r="U94" s="9">
        <f t="shared" si="23"/>
        <v>0.3109942499126318</v>
      </c>
      <c r="V94" s="15">
        <f t="shared" si="16"/>
        <v>0</v>
      </c>
      <c r="X94" s="11">
        <f t="shared" si="24"/>
        <v>3.792599999999999E+18</v>
      </c>
      <c r="Y94" s="11">
        <f t="shared" si="25"/>
        <v>7.1189999999999989E-18</v>
      </c>
      <c r="Z94" s="11">
        <f t="shared" si="26"/>
        <v>4.3799999999999997E-4</v>
      </c>
      <c r="AA94" s="16">
        <f t="shared" si="27"/>
        <v>1.1687574699075923E-2</v>
      </c>
      <c r="AB94" s="9">
        <f t="shared" si="17"/>
        <v>1.5379999598966192</v>
      </c>
      <c r="AC94" s="9">
        <f t="shared" si="18"/>
        <v>0.98831242530092422</v>
      </c>
      <c r="AD94" s="15">
        <f t="shared" si="19"/>
        <v>26.683960500173345</v>
      </c>
      <c r="AE94" s="3">
        <f t="shared" si="28"/>
        <v>857.12759999999957</v>
      </c>
      <c r="AF94" s="2">
        <f t="shared" si="29"/>
        <v>0.25</v>
      </c>
      <c r="AG94" s="9">
        <f t="shared" si="30"/>
        <v>6.3835063695766971E-3</v>
      </c>
      <c r="AH94" s="2">
        <f t="shared" si="31"/>
        <v>0.30889455108563862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60.1</v>
      </c>
      <c r="D95" s="15">
        <f>IF(C95&gt;0.5,Raw!D95*D$11,-999)</f>
        <v>6.3</v>
      </c>
      <c r="E95" s="9">
        <f>IF(Raw!$G95&gt;$C$8,IF(Raw!$Q95&gt;$C$8,IF(Raw!$N95&gt;$C$9,IF(Raw!$N95&lt;$A$9,IF(Raw!$X95&gt;$C$9,IF(Raw!$X95&lt;$A$9,Raw!H95,-999),-999),-999),-999),-999),-999)</f>
        <v>1.508532</v>
      </c>
      <c r="F95" s="9">
        <f>IF(Raw!$G95&gt;$C$8,IF(Raw!$Q95&gt;$C$8,IF(Raw!$N95&gt;$C$9,IF(Raw!$N95&lt;$A$9,IF(Raw!$X95&gt;$C$9,IF(Raw!$X95&lt;$A$9,Raw!I95,-999),-999),-999),-999),-999),-999)</f>
        <v>2.2302879999999998</v>
      </c>
      <c r="G95" s="9">
        <f>Raw!G95</f>
        <v>0.98841599999999996</v>
      </c>
      <c r="H95" s="9">
        <f>IF(Raw!$G95&gt;$C$8,IF(Raw!$Q95&gt;$C$8,IF(Raw!$N95&gt;$C$9,IF(Raw!$N95&lt;$A$9,IF(Raw!$X95&gt;$C$9,IF(Raw!$X95&lt;$A$9,Raw!L95,-999),-999),-999),-999),-999),-999)</f>
        <v>696.7</v>
      </c>
      <c r="I95" s="9">
        <f>IF(Raw!$G95&gt;$C$8,IF(Raw!$Q95&gt;$C$8,IF(Raw!$N95&gt;$C$9,IF(Raw!$N95&lt;$A$9,IF(Raw!$X95&gt;$C$9,IF(Raw!$X95&lt;$A$9,Raw!M95,-999),-999),-999),-999),-999),-999)</f>
        <v>0.36363899999999999</v>
      </c>
      <c r="J95" s="9">
        <f>IF(Raw!$G95&gt;$C$8,IF(Raw!$Q95&gt;$C$8,IF(Raw!$N95&gt;$C$9,IF(Raw!$N95&lt;$A$9,IF(Raw!$X95&gt;$C$9,IF(Raw!$X95&lt;$A$9,Raw!N95,-999),-999),-999),-999),-999),-999)</f>
        <v>484</v>
      </c>
      <c r="K95" s="9">
        <f>IF(Raw!$G95&gt;$C$8,IF(Raw!$Q95&gt;$C$8,IF(Raw!$N95&gt;$C$9,IF(Raw!$N95&lt;$A$9,IF(Raw!$X95&gt;$C$9,IF(Raw!$X95&lt;$A$9,Raw!R95,-999),-999),-999),-999),-999),-999)</f>
        <v>1.630479</v>
      </c>
      <c r="L95" s="9">
        <f>IF(Raw!$G95&gt;$C$8,IF(Raw!$Q95&gt;$C$8,IF(Raw!$N95&gt;$C$9,IF(Raw!$N95&lt;$A$9,IF(Raw!$X95&gt;$C$9,IF(Raw!$X95&lt;$A$9,Raw!S95,-999),-999),-999),-999),-999),-999)</f>
        <v>2.3483580000000002</v>
      </c>
      <c r="M95" s="9">
        <f>Raw!Q95</f>
        <v>0.98712299999999997</v>
      </c>
      <c r="N95" s="9">
        <f>IF(Raw!$G95&gt;$C$8,IF(Raw!$Q95&gt;$C$8,IF(Raw!$N95&gt;$C$9,IF(Raw!$N95&lt;$A$9,IF(Raw!$X95&gt;$C$9,IF(Raw!$X95&lt;$A$9,Raw!V95,-999),-999),-999),-999),-999),-999)</f>
        <v>732.6</v>
      </c>
      <c r="O95" s="9">
        <f>IF(Raw!$G95&gt;$C$8,IF(Raw!$Q95&gt;$C$8,IF(Raw!$N95&gt;$C$9,IF(Raw!$N95&lt;$A$9,IF(Raw!$X95&gt;$C$9,IF(Raw!$X95&lt;$A$9,Raw!W95,-999),-999),-999),-999),-999),-999)</f>
        <v>0.30619499999999999</v>
      </c>
      <c r="P95" s="9">
        <f>IF(Raw!$G95&gt;$C$8,IF(Raw!$Q95&gt;$C$8,IF(Raw!$N95&gt;$C$9,IF(Raw!$N95&lt;$A$9,IF(Raw!$X95&gt;$C$9,IF(Raw!$X95&lt;$A$9,Raw!X95,-999),-999),-999),-999),-999),-999)</f>
        <v>365</v>
      </c>
      <c r="R95" s="9">
        <f t="shared" si="20"/>
        <v>0.72175599999999984</v>
      </c>
      <c r="S95" s="9">
        <f t="shared" si="21"/>
        <v>0.32361560480081492</v>
      </c>
      <c r="T95" s="9">
        <f t="shared" si="22"/>
        <v>0.71787900000000016</v>
      </c>
      <c r="U95" s="9">
        <f t="shared" si="23"/>
        <v>0.30569402109899774</v>
      </c>
      <c r="V95" s="15">
        <f t="shared" si="16"/>
        <v>0</v>
      </c>
      <c r="X95" s="11">
        <f t="shared" si="24"/>
        <v>3.792599999999999E+18</v>
      </c>
      <c r="Y95" s="11">
        <f t="shared" si="25"/>
        <v>6.967E-18</v>
      </c>
      <c r="Z95" s="11">
        <f t="shared" si="26"/>
        <v>4.84E-4</v>
      </c>
      <c r="AA95" s="16">
        <f t="shared" si="27"/>
        <v>1.2627266396825803E-2</v>
      </c>
      <c r="AB95" s="9">
        <f t="shared" si="17"/>
        <v>1.6395438493736869</v>
      </c>
      <c r="AC95" s="9">
        <f t="shared" si="18"/>
        <v>0.98737273360317424</v>
      </c>
      <c r="AD95" s="15">
        <f t="shared" si="19"/>
        <v>26.089393381871492</v>
      </c>
      <c r="AE95" s="3">
        <f t="shared" si="28"/>
        <v>838.82679999999982</v>
      </c>
      <c r="AF95" s="2">
        <f t="shared" si="29"/>
        <v>0.25</v>
      </c>
      <c r="AG95" s="9">
        <f t="shared" si="30"/>
        <v>6.1349012084137497E-3</v>
      </c>
      <c r="AH95" s="2">
        <f t="shared" si="31"/>
        <v>0.2968646767173776</v>
      </c>
    </row>
    <row r="96" spans="1:34">
      <c r="A96" s="1">
        <f>Raw!A96</f>
        <v>83</v>
      </c>
      <c r="B96" s="14">
        <f>Raw!B96</f>
        <v>0.46230324074074075</v>
      </c>
      <c r="C96" s="15">
        <f>Raw!C96</f>
        <v>58.8</v>
      </c>
      <c r="D96" s="15">
        <f>IF(C96&gt;0.5,Raw!D96*D$11,-999)</f>
        <v>7.2</v>
      </c>
      <c r="E96" s="9">
        <f>IF(Raw!$G96&gt;$C$8,IF(Raw!$Q96&gt;$C$8,IF(Raw!$N96&gt;$C$9,IF(Raw!$N96&lt;$A$9,IF(Raw!$X96&gt;$C$9,IF(Raw!$X96&lt;$A$9,Raw!H96,-999),-999),-999),-999),-999),-999)</f>
        <v>1.5021709999999999</v>
      </c>
      <c r="F96" s="9">
        <f>IF(Raw!$G96&gt;$C$8,IF(Raw!$Q96&gt;$C$8,IF(Raw!$N96&gt;$C$9,IF(Raw!$N96&lt;$A$9,IF(Raw!$X96&gt;$C$9,IF(Raw!$X96&lt;$A$9,Raw!I96,-999),-999),-999),-999),-999),-999)</f>
        <v>2.2057449999999998</v>
      </c>
      <c r="G96" s="9">
        <f>Raw!G96</f>
        <v>0.98905399999999999</v>
      </c>
      <c r="H96" s="9">
        <f>IF(Raw!$G96&gt;$C$8,IF(Raw!$Q96&gt;$C$8,IF(Raw!$N96&gt;$C$9,IF(Raw!$N96&lt;$A$9,IF(Raw!$X96&gt;$C$9,IF(Raw!$X96&lt;$A$9,Raw!L96,-999),-999),-999),-999),-999),-999)</f>
        <v>677.3</v>
      </c>
      <c r="I96" s="9">
        <f>IF(Raw!$G96&gt;$C$8,IF(Raw!$Q96&gt;$C$8,IF(Raw!$N96&gt;$C$9,IF(Raw!$N96&lt;$A$9,IF(Raw!$X96&gt;$C$9,IF(Raw!$X96&lt;$A$9,Raw!M96,-999),-999),-999),-999),-999),-999)</f>
        <v>0.23732200000000001</v>
      </c>
      <c r="J96" s="9">
        <f>IF(Raw!$G96&gt;$C$8,IF(Raw!$Q96&gt;$C$8,IF(Raw!$N96&gt;$C$9,IF(Raw!$N96&lt;$A$9,IF(Raw!$X96&gt;$C$9,IF(Raw!$X96&lt;$A$9,Raw!N96,-999),-999),-999),-999),-999),-999)</f>
        <v>414</v>
      </c>
      <c r="K96" s="9">
        <f>IF(Raw!$G96&gt;$C$8,IF(Raw!$Q96&gt;$C$8,IF(Raw!$N96&gt;$C$9,IF(Raw!$N96&lt;$A$9,IF(Raw!$X96&gt;$C$9,IF(Raw!$X96&lt;$A$9,Raw!R96,-999),-999),-999),-999),-999),-999)</f>
        <v>1.6533949999999999</v>
      </c>
      <c r="L96" s="9">
        <f>IF(Raw!$G96&gt;$C$8,IF(Raw!$Q96&gt;$C$8,IF(Raw!$N96&gt;$C$9,IF(Raw!$N96&lt;$A$9,IF(Raw!$X96&gt;$C$9,IF(Raw!$X96&lt;$A$9,Raw!S96,-999),-999),-999),-999),-999),-999)</f>
        <v>2.4430019999999999</v>
      </c>
      <c r="M96" s="9">
        <f>Raw!Q96</f>
        <v>0.99231000000000003</v>
      </c>
      <c r="N96" s="9">
        <f>IF(Raw!$G96&gt;$C$8,IF(Raw!$Q96&gt;$C$8,IF(Raw!$N96&gt;$C$9,IF(Raw!$N96&lt;$A$9,IF(Raw!$X96&gt;$C$9,IF(Raw!$X96&lt;$A$9,Raw!V96,-999),-999),-999),-999),-999),-999)</f>
        <v>762.3</v>
      </c>
      <c r="O96" s="9">
        <f>IF(Raw!$G96&gt;$C$8,IF(Raw!$Q96&gt;$C$8,IF(Raw!$N96&gt;$C$9,IF(Raw!$N96&lt;$A$9,IF(Raw!$X96&gt;$C$9,IF(Raw!$X96&lt;$A$9,Raw!W96,-999),-999),-999),-999),-999),-999)</f>
        <v>0.28686400000000001</v>
      </c>
      <c r="P96" s="9">
        <f>IF(Raw!$G96&gt;$C$8,IF(Raw!$Q96&gt;$C$8,IF(Raw!$N96&gt;$C$9,IF(Raw!$N96&lt;$A$9,IF(Raw!$X96&gt;$C$9,IF(Raw!$X96&lt;$A$9,Raw!X96,-999),-999),-999),-999),-999),-999)</f>
        <v>610</v>
      </c>
      <c r="R96" s="9">
        <f t="shared" si="20"/>
        <v>0.70357399999999992</v>
      </c>
      <c r="S96" s="9">
        <f t="shared" si="21"/>
        <v>0.31897340807754293</v>
      </c>
      <c r="T96" s="9">
        <f t="shared" si="22"/>
        <v>0.78960699999999995</v>
      </c>
      <c r="U96" s="9">
        <f t="shared" si="23"/>
        <v>0.32321176978160476</v>
      </c>
      <c r="V96" s="15">
        <f t="shared" si="16"/>
        <v>0</v>
      </c>
      <c r="X96" s="11">
        <f t="shared" si="24"/>
        <v>4.3343999999999995E+18</v>
      </c>
      <c r="Y96" s="11">
        <f t="shared" si="25"/>
        <v>6.7729999999999993E-18</v>
      </c>
      <c r="Z96" s="11">
        <f t="shared" si="26"/>
        <v>4.1399999999999998E-4</v>
      </c>
      <c r="AA96" s="16">
        <f t="shared" si="27"/>
        <v>1.2007812964478266E-2</v>
      </c>
      <c r="AB96" s="9">
        <f t="shared" si="17"/>
        <v>1.6628764531714428</v>
      </c>
      <c r="AC96" s="9">
        <f t="shared" si="18"/>
        <v>0.98799218703552161</v>
      </c>
      <c r="AD96" s="15">
        <f t="shared" si="19"/>
        <v>29.004379141251849</v>
      </c>
      <c r="AE96" s="3">
        <f t="shared" si="28"/>
        <v>815.46919999999966</v>
      </c>
      <c r="AF96" s="2">
        <f t="shared" si="29"/>
        <v>0.25</v>
      </c>
      <c r="AG96" s="9">
        <f t="shared" si="30"/>
        <v>7.2111974720466716E-3</v>
      </c>
      <c r="AH96" s="2">
        <f t="shared" si="31"/>
        <v>0.3489460927827755</v>
      </c>
    </row>
    <row r="97" spans="1:34">
      <c r="A97" s="1">
        <f>Raw!A97</f>
        <v>84</v>
      </c>
      <c r="B97" s="14">
        <f>Raw!B97</f>
        <v>0.46236111111111106</v>
      </c>
      <c r="C97" s="15">
        <f>Raw!C97</f>
        <v>57.7</v>
      </c>
      <c r="D97" s="15">
        <f>IF(C97&gt;0.5,Raw!D97*D$11,-999)</f>
        <v>7.2</v>
      </c>
      <c r="E97" s="9">
        <f>IF(Raw!$G97&gt;$C$8,IF(Raw!$Q97&gt;$C$8,IF(Raw!$N97&gt;$C$9,IF(Raw!$N97&lt;$A$9,IF(Raw!$X97&gt;$C$9,IF(Raw!$X97&lt;$A$9,Raw!H97,-999),-999),-999),-999),-999),-999)</f>
        <v>1.4382459999999999</v>
      </c>
      <c r="F97" s="9">
        <f>IF(Raw!$G97&gt;$C$8,IF(Raw!$Q97&gt;$C$8,IF(Raw!$N97&gt;$C$9,IF(Raw!$N97&lt;$A$9,IF(Raw!$X97&gt;$C$9,IF(Raw!$X97&lt;$A$9,Raw!I97,-999),-999),-999),-999),-999),-999)</f>
        <v>2.0994579999999998</v>
      </c>
      <c r="G97" s="9">
        <f>Raw!G97</f>
        <v>0.98718700000000004</v>
      </c>
      <c r="H97" s="9">
        <f>IF(Raw!$G97&gt;$C$8,IF(Raw!$Q97&gt;$C$8,IF(Raw!$N97&gt;$C$9,IF(Raw!$N97&lt;$A$9,IF(Raw!$X97&gt;$C$9,IF(Raw!$X97&lt;$A$9,Raw!L97,-999),-999),-999),-999),-999),-999)</f>
        <v>723.5</v>
      </c>
      <c r="I97" s="9">
        <f>IF(Raw!$G97&gt;$C$8,IF(Raw!$Q97&gt;$C$8,IF(Raw!$N97&gt;$C$9,IF(Raw!$N97&lt;$A$9,IF(Raw!$X97&gt;$C$9,IF(Raw!$X97&lt;$A$9,Raw!M97,-999),-999),-999),-999),-999),-999)</f>
        <v>0.202157</v>
      </c>
      <c r="J97" s="9">
        <f>IF(Raw!$G97&gt;$C$8,IF(Raw!$Q97&gt;$C$8,IF(Raw!$N97&gt;$C$9,IF(Raw!$N97&lt;$A$9,IF(Raw!$X97&gt;$C$9,IF(Raw!$X97&lt;$A$9,Raw!N97,-999),-999),-999),-999),-999),-999)</f>
        <v>556</v>
      </c>
      <c r="K97" s="9">
        <f>IF(Raw!$G97&gt;$C$8,IF(Raw!$Q97&gt;$C$8,IF(Raw!$N97&gt;$C$9,IF(Raw!$N97&lt;$A$9,IF(Raw!$X97&gt;$C$9,IF(Raw!$X97&lt;$A$9,Raw!R97,-999),-999),-999),-999),-999),-999)</f>
        <v>1.6583840000000001</v>
      </c>
      <c r="L97" s="9">
        <f>IF(Raw!$G97&gt;$C$8,IF(Raw!$Q97&gt;$C$8,IF(Raw!$N97&gt;$C$9,IF(Raw!$N97&lt;$A$9,IF(Raw!$X97&gt;$C$9,IF(Raw!$X97&lt;$A$9,Raw!S97,-999),-999),-999),-999),-999),-999)</f>
        <v>2.459921</v>
      </c>
      <c r="M97" s="9">
        <f>Raw!Q97</f>
        <v>0.99254500000000001</v>
      </c>
      <c r="N97" s="9">
        <f>IF(Raw!$G97&gt;$C$8,IF(Raw!$Q97&gt;$C$8,IF(Raw!$N97&gt;$C$9,IF(Raw!$N97&lt;$A$9,IF(Raw!$X97&gt;$C$9,IF(Raw!$X97&lt;$A$9,Raw!V97,-999),-999),-999),-999),-999),-999)</f>
        <v>700.6</v>
      </c>
      <c r="O97" s="9">
        <f>IF(Raw!$G97&gt;$C$8,IF(Raw!$Q97&gt;$C$8,IF(Raw!$N97&gt;$C$9,IF(Raw!$N97&lt;$A$9,IF(Raw!$X97&gt;$C$9,IF(Raw!$X97&lt;$A$9,Raw!W97,-999),-999),-999),-999),-999),-999)</f>
        <v>0.18217</v>
      </c>
      <c r="P97" s="9">
        <f>IF(Raw!$G97&gt;$C$8,IF(Raw!$Q97&gt;$C$8,IF(Raw!$N97&gt;$C$9,IF(Raw!$N97&lt;$A$9,IF(Raw!$X97&gt;$C$9,IF(Raw!$X97&lt;$A$9,Raw!X97,-999),-999),-999),-999),-999),-999)</f>
        <v>617</v>
      </c>
      <c r="R97" s="9">
        <f t="shared" si="20"/>
        <v>0.66121199999999991</v>
      </c>
      <c r="S97" s="9">
        <f t="shared" si="21"/>
        <v>0.31494414272636079</v>
      </c>
      <c r="T97" s="9">
        <f t="shared" si="22"/>
        <v>0.80153699999999994</v>
      </c>
      <c r="U97" s="9">
        <f t="shared" si="23"/>
        <v>0.32583851270020459</v>
      </c>
      <c r="V97" s="15">
        <f t="shared" si="16"/>
        <v>0</v>
      </c>
      <c r="X97" s="11">
        <f t="shared" si="24"/>
        <v>4.3343999999999995E+18</v>
      </c>
      <c r="Y97" s="11">
        <f t="shared" si="25"/>
        <v>7.2349999999999989E-18</v>
      </c>
      <c r="Z97" s="11">
        <f t="shared" si="26"/>
        <v>5.5599999999999996E-4</v>
      </c>
      <c r="AA97" s="16">
        <f t="shared" si="27"/>
        <v>1.7137019558416955E-2</v>
      </c>
      <c r="AB97" s="9">
        <f t="shared" si="17"/>
        <v>1.6721199552457948</v>
      </c>
      <c r="AC97" s="9">
        <f t="shared" si="18"/>
        <v>0.98286298044158316</v>
      </c>
      <c r="AD97" s="15">
        <f t="shared" si="19"/>
        <v>30.821977623052089</v>
      </c>
      <c r="AE97" s="3">
        <f t="shared" si="28"/>
        <v>871.0939999999996</v>
      </c>
      <c r="AF97" s="2">
        <f t="shared" si="29"/>
        <v>0.25</v>
      </c>
      <c r="AG97" s="9">
        <f t="shared" si="30"/>
        <v>7.7253748824417535E-3</v>
      </c>
      <c r="AH97" s="2">
        <f t="shared" si="31"/>
        <v>0.37382687008086363</v>
      </c>
    </row>
    <row r="98" spans="1:34">
      <c r="A98" s="1">
        <f>Raw!A98</f>
        <v>85</v>
      </c>
      <c r="B98" s="14">
        <f>Raw!B98</f>
        <v>0.46241898148148147</v>
      </c>
      <c r="C98" s="15">
        <f>Raw!C98</f>
        <v>56.6</v>
      </c>
      <c r="D98" s="15">
        <f>IF(C98&gt;0.5,Raw!D98*D$11,-999)</f>
        <v>8.1</v>
      </c>
      <c r="E98" s="9">
        <f>IF(Raw!$G98&gt;$C$8,IF(Raw!$Q98&gt;$C$8,IF(Raw!$N98&gt;$C$9,IF(Raw!$N98&lt;$A$9,IF(Raw!$X98&gt;$C$9,IF(Raw!$X98&lt;$A$9,Raw!H98,-999),-999),-999),-999),-999),-999)</f>
        <v>1.2780590000000001</v>
      </c>
      <c r="F98" s="9">
        <f>IF(Raw!$G98&gt;$C$8,IF(Raw!$Q98&gt;$C$8,IF(Raw!$N98&gt;$C$9,IF(Raw!$N98&lt;$A$9,IF(Raw!$X98&gt;$C$9,IF(Raw!$X98&lt;$A$9,Raw!I98,-999),-999),-999),-999),-999),-999)</f>
        <v>1.833853</v>
      </c>
      <c r="G98" s="9">
        <f>Raw!G98</f>
        <v>0.977186</v>
      </c>
      <c r="H98" s="9">
        <f>IF(Raw!$G98&gt;$C$8,IF(Raw!$Q98&gt;$C$8,IF(Raw!$N98&gt;$C$9,IF(Raw!$N98&lt;$A$9,IF(Raw!$X98&gt;$C$9,IF(Raw!$X98&lt;$A$9,Raw!L98,-999),-999),-999),-999),-999),-999)</f>
        <v>739.1</v>
      </c>
      <c r="I98" s="9">
        <f>IF(Raw!$G98&gt;$C$8,IF(Raw!$Q98&gt;$C$8,IF(Raw!$N98&gt;$C$9,IF(Raw!$N98&lt;$A$9,IF(Raw!$X98&gt;$C$9,IF(Raw!$X98&lt;$A$9,Raw!M98,-999),-999),-999),-999),-999),-999)</f>
        <v>0.22917999999999999</v>
      </c>
      <c r="J98" s="9">
        <f>IF(Raw!$G98&gt;$C$8,IF(Raw!$Q98&gt;$C$8,IF(Raw!$N98&gt;$C$9,IF(Raw!$N98&lt;$A$9,IF(Raw!$X98&gt;$C$9,IF(Raw!$X98&lt;$A$9,Raw!N98,-999),-999),-999),-999),-999),-999)</f>
        <v>816</v>
      </c>
      <c r="K98" s="9">
        <f>IF(Raw!$G98&gt;$C$8,IF(Raw!$Q98&gt;$C$8,IF(Raw!$N98&gt;$C$9,IF(Raw!$N98&lt;$A$9,IF(Raw!$X98&gt;$C$9,IF(Raw!$X98&lt;$A$9,Raw!R98,-999),-999),-999),-999),-999),-999)</f>
        <v>1.6267590000000001</v>
      </c>
      <c r="L98" s="9">
        <f>IF(Raw!$G98&gt;$C$8,IF(Raw!$Q98&gt;$C$8,IF(Raw!$N98&gt;$C$9,IF(Raw!$N98&lt;$A$9,IF(Raw!$X98&gt;$C$9,IF(Raw!$X98&lt;$A$9,Raw!S98,-999),-999),-999),-999),-999),-999)</f>
        <v>2.4052899999999999</v>
      </c>
      <c r="M98" s="9">
        <f>Raw!Q98</f>
        <v>0.99014999999999997</v>
      </c>
      <c r="N98" s="9">
        <f>IF(Raw!$G98&gt;$C$8,IF(Raw!$Q98&gt;$C$8,IF(Raw!$N98&gt;$C$9,IF(Raw!$N98&lt;$A$9,IF(Raw!$X98&gt;$C$9,IF(Raw!$X98&lt;$A$9,Raw!V98,-999),-999),-999),-999),-999),-999)</f>
        <v>720.6</v>
      </c>
      <c r="O98" s="9">
        <f>IF(Raw!$G98&gt;$C$8,IF(Raw!$Q98&gt;$C$8,IF(Raw!$N98&gt;$C$9,IF(Raw!$N98&lt;$A$9,IF(Raw!$X98&gt;$C$9,IF(Raw!$X98&lt;$A$9,Raw!W98,-999),-999),-999),-999),-999),-999)</f>
        <v>0.22917799999999999</v>
      </c>
      <c r="P98" s="9">
        <f>IF(Raw!$G98&gt;$C$8,IF(Raw!$Q98&gt;$C$8,IF(Raw!$N98&gt;$C$9,IF(Raw!$N98&lt;$A$9,IF(Raw!$X98&gt;$C$9,IF(Raw!$X98&lt;$A$9,Raw!X98,-999),-999),-999),-999),-999),-999)</f>
        <v>423</v>
      </c>
      <c r="R98" s="9">
        <f t="shared" si="20"/>
        <v>0.5557939999999999</v>
      </c>
      <c r="S98" s="9">
        <f t="shared" si="21"/>
        <v>0.30307445580425468</v>
      </c>
      <c r="T98" s="9">
        <f t="shared" si="22"/>
        <v>0.77853099999999986</v>
      </c>
      <c r="U98" s="9">
        <f t="shared" si="23"/>
        <v>0.3236744841578354</v>
      </c>
      <c r="V98" s="15">
        <f t="shared" si="16"/>
        <v>0</v>
      </c>
      <c r="X98" s="11">
        <f t="shared" si="24"/>
        <v>4.876199999999998E+18</v>
      </c>
      <c r="Y98" s="11">
        <f t="shared" si="25"/>
        <v>7.3910000000000002E-18</v>
      </c>
      <c r="Z98" s="11">
        <f t="shared" si="26"/>
        <v>8.1599999999999999E-4</v>
      </c>
      <c r="AA98" s="16">
        <f t="shared" si="27"/>
        <v>2.8568475394192216E-2</v>
      </c>
      <c r="AB98" s="9">
        <f t="shared" si="17"/>
        <v>1.649000443717116</v>
      </c>
      <c r="AC98" s="9">
        <f t="shared" si="18"/>
        <v>0.97143152460580773</v>
      </c>
      <c r="AD98" s="15">
        <f t="shared" si="19"/>
        <v>35.010386512490456</v>
      </c>
      <c r="AE98" s="3">
        <f t="shared" si="28"/>
        <v>889.87639999999976</v>
      </c>
      <c r="AF98" s="2">
        <f t="shared" si="29"/>
        <v>0.25</v>
      </c>
      <c r="AG98" s="9">
        <f t="shared" si="30"/>
        <v>8.7168990727667598E-3</v>
      </c>
      <c r="AH98" s="2">
        <f t="shared" si="31"/>
        <v>0.42180620963642268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55.4</v>
      </c>
      <c r="D99" s="15">
        <f>IF(C99&gt;0.5,Raw!D99*D$11,-999)</f>
        <v>8.1</v>
      </c>
      <c r="E99" s="9">
        <f>IF(Raw!$G99&gt;$C$8,IF(Raw!$Q99&gt;$C$8,IF(Raw!$N99&gt;$C$9,IF(Raw!$N99&lt;$A$9,IF(Raw!$X99&gt;$C$9,IF(Raw!$X99&lt;$A$9,Raw!H99,-999),-999),-999),-999),-999),-999)</f>
        <v>1.2438910000000001</v>
      </c>
      <c r="F99" s="9">
        <f>IF(Raw!$G99&gt;$C$8,IF(Raw!$Q99&gt;$C$8,IF(Raw!$N99&gt;$C$9,IF(Raw!$N99&lt;$A$9,IF(Raw!$X99&gt;$C$9,IF(Raw!$X99&lt;$A$9,Raw!I99,-999),-999),-999),-999),-999),-999)</f>
        <v>1.7923659999999999</v>
      </c>
      <c r="G99" s="9">
        <f>Raw!G99</f>
        <v>0.97172000000000003</v>
      </c>
      <c r="H99" s="9">
        <f>IF(Raw!$G99&gt;$C$8,IF(Raw!$Q99&gt;$C$8,IF(Raw!$N99&gt;$C$9,IF(Raw!$N99&lt;$A$9,IF(Raw!$X99&gt;$C$9,IF(Raw!$X99&lt;$A$9,Raw!L99,-999),-999),-999),-999),-999),-999)</f>
        <v>687.8</v>
      </c>
      <c r="I99" s="9">
        <f>IF(Raw!$G99&gt;$C$8,IF(Raw!$Q99&gt;$C$8,IF(Raw!$N99&gt;$C$9,IF(Raw!$N99&lt;$A$9,IF(Raw!$X99&gt;$C$9,IF(Raw!$X99&lt;$A$9,Raw!M99,-999),-999),-999),-999),-999),-999)</f>
        <v>0.13044900000000001</v>
      </c>
      <c r="J99" s="9">
        <f>IF(Raw!$G99&gt;$C$8,IF(Raw!$Q99&gt;$C$8,IF(Raw!$N99&gt;$C$9,IF(Raw!$N99&lt;$A$9,IF(Raw!$X99&gt;$C$9,IF(Raw!$X99&lt;$A$9,Raw!N99,-999),-999),-999),-999),-999),-999)</f>
        <v>548</v>
      </c>
      <c r="K99" s="9">
        <f>IF(Raw!$G99&gt;$C$8,IF(Raw!$Q99&gt;$C$8,IF(Raw!$N99&gt;$C$9,IF(Raw!$N99&lt;$A$9,IF(Raw!$X99&gt;$C$9,IF(Raw!$X99&lt;$A$9,Raw!R99,-999),-999),-999),-999),-999),-999)</f>
        <v>1.4889540000000001</v>
      </c>
      <c r="L99" s="9">
        <f>IF(Raw!$G99&gt;$C$8,IF(Raw!$Q99&gt;$C$8,IF(Raw!$N99&gt;$C$9,IF(Raw!$N99&lt;$A$9,IF(Raw!$X99&gt;$C$9,IF(Raw!$X99&lt;$A$9,Raw!S99,-999),-999),-999),-999),-999),-999)</f>
        <v>2.1436769999999998</v>
      </c>
      <c r="M99" s="9">
        <f>Raw!Q99</f>
        <v>0.98408200000000001</v>
      </c>
      <c r="N99" s="9">
        <f>IF(Raw!$G99&gt;$C$8,IF(Raw!$Q99&gt;$C$8,IF(Raw!$N99&gt;$C$9,IF(Raw!$N99&lt;$A$9,IF(Raw!$X99&gt;$C$9,IF(Raw!$X99&lt;$A$9,Raw!V99,-999),-999),-999),-999),-999),-999)</f>
        <v>688.6</v>
      </c>
      <c r="O99" s="9">
        <f>IF(Raw!$G99&gt;$C$8,IF(Raw!$Q99&gt;$C$8,IF(Raw!$N99&gt;$C$9,IF(Raw!$N99&lt;$A$9,IF(Raw!$X99&gt;$C$9,IF(Raw!$X99&lt;$A$9,Raw!W99,-999),-999),-999),-999),-999),-999)</f>
        <v>8.1642000000000006E-2</v>
      </c>
      <c r="P99" s="9">
        <f>IF(Raw!$G99&gt;$C$8,IF(Raw!$Q99&gt;$C$8,IF(Raw!$N99&gt;$C$9,IF(Raw!$N99&lt;$A$9,IF(Raw!$X99&gt;$C$9,IF(Raw!$X99&lt;$A$9,Raw!X99,-999),-999),-999),-999),-999),-999)</f>
        <v>506</v>
      </c>
      <c r="R99" s="9">
        <f t="shared" si="20"/>
        <v>0.54847499999999982</v>
      </c>
      <c r="S99" s="9">
        <f t="shared" si="21"/>
        <v>0.30600613937108817</v>
      </c>
      <c r="T99" s="9">
        <f t="shared" si="22"/>
        <v>0.65472299999999972</v>
      </c>
      <c r="U99" s="9">
        <f t="shared" si="23"/>
        <v>0.30542054609906238</v>
      </c>
      <c r="V99" s="15">
        <f t="shared" si="16"/>
        <v>0</v>
      </c>
      <c r="X99" s="11">
        <f t="shared" si="24"/>
        <v>4.876199999999998E+18</v>
      </c>
      <c r="Y99" s="11">
        <f t="shared" si="25"/>
        <v>6.8779999999999991E-18</v>
      </c>
      <c r="Z99" s="11">
        <f t="shared" si="26"/>
        <v>5.4799999999999998E-4</v>
      </c>
      <c r="AA99" s="16">
        <f t="shared" si="27"/>
        <v>1.8047404913642554E-2</v>
      </c>
      <c r="AB99" s="9">
        <f t="shared" si="17"/>
        <v>1.5007700510872748</v>
      </c>
      <c r="AC99" s="9">
        <f t="shared" si="18"/>
        <v>0.98195259508635757</v>
      </c>
      <c r="AD99" s="15">
        <f t="shared" si="19"/>
        <v>32.93322064533313</v>
      </c>
      <c r="AE99" s="3">
        <f t="shared" si="28"/>
        <v>828.11119999999971</v>
      </c>
      <c r="AF99" s="2">
        <f t="shared" si="29"/>
        <v>0.25</v>
      </c>
      <c r="AG99" s="9">
        <f t="shared" si="30"/>
        <v>7.7372940263835087E-3</v>
      </c>
      <c r="AH99" s="2">
        <f t="shared" si="31"/>
        <v>0.37440363125318116</v>
      </c>
    </row>
    <row r="100" spans="1:34">
      <c r="A100" s="1">
        <f>Raw!A100</f>
        <v>87</v>
      </c>
      <c r="B100" s="14">
        <f>Raw!B100</f>
        <v>0.46252314814814816</v>
      </c>
      <c r="C100" s="15">
        <f>Raw!C100</f>
        <v>54.3</v>
      </c>
      <c r="D100" s="15">
        <f>IF(C100&gt;0.5,Raw!D100*D$11,-999)</f>
        <v>9.1</v>
      </c>
      <c r="E100" s="9">
        <f>IF(Raw!$G100&gt;$C$8,IF(Raw!$Q100&gt;$C$8,IF(Raw!$N100&gt;$C$9,IF(Raw!$N100&lt;$A$9,IF(Raw!$X100&gt;$C$9,IF(Raw!$X100&lt;$A$9,Raw!H100,-999),-999),-999),-999),-999),-999)</f>
        <v>1.265272</v>
      </c>
      <c r="F100" s="9">
        <f>IF(Raw!$G100&gt;$C$8,IF(Raw!$Q100&gt;$C$8,IF(Raw!$N100&gt;$C$9,IF(Raw!$N100&lt;$A$9,IF(Raw!$X100&gt;$C$9,IF(Raw!$X100&lt;$A$9,Raw!I100,-999),-999),-999),-999),-999),-999)</f>
        <v>1.814575</v>
      </c>
      <c r="G100" s="9">
        <f>Raw!G100</f>
        <v>0.97627399999999998</v>
      </c>
      <c r="H100" s="9">
        <f>IF(Raw!$G100&gt;$C$8,IF(Raw!$Q100&gt;$C$8,IF(Raw!$N100&gt;$C$9,IF(Raw!$N100&lt;$A$9,IF(Raw!$X100&gt;$C$9,IF(Raw!$X100&lt;$A$9,Raw!L100,-999),-999),-999),-999),-999),-999)</f>
        <v>686</v>
      </c>
      <c r="I100" s="9">
        <f>IF(Raw!$G100&gt;$C$8,IF(Raw!$Q100&gt;$C$8,IF(Raw!$N100&gt;$C$9,IF(Raw!$N100&lt;$A$9,IF(Raw!$X100&gt;$C$9,IF(Raw!$X100&lt;$A$9,Raw!M100,-999),-999),-999),-999),-999),-999)</f>
        <v>0.19229399999999999</v>
      </c>
      <c r="J100" s="9">
        <f>IF(Raw!$G100&gt;$C$8,IF(Raw!$Q100&gt;$C$8,IF(Raw!$N100&gt;$C$9,IF(Raw!$N100&lt;$A$9,IF(Raw!$X100&gt;$C$9,IF(Raw!$X100&lt;$A$9,Raw!N100,-999),-999),-999),-999),-999),-999)</f>
        <v>564</v>
      </c>
      <c r="K100" s="9">
        <f>IF(Raw!$G100&gt;$C$8,IF(Raw!$Q100&gt;$C$8,IF(Raw!$N100&gt;$C$9,IF(Raw!$N100&lt;$A$9,IF(Raw!$X100&gt;$C$9,IF(Raw!$X100&lt;$A$9,Raw!R100,-999),-999),-999),-999),-999),-999)</f>
        <v>1.480618</v>
      </c>
      <c r="L100" s="9">
        <f>IF(Raw!$G100&gt;$C$8,IF(Raw!$Q100&gt;$C$8,IF(Raw!$N100&gt;$C$9,IF(Raw!$N100&lt;$A$9,IF(Raw!$X100&gt;$C$9,IF(Raw!$X100&lt;$A$9,Raw!S100,-999),-999),-999),-999),-999),-999)</f>
        <v>2.1269089999999999</v>
      </c>
      <c r="M100" s="9">
        <f>Raw!Q100</f>
        <v>0.98419199999999996</v>
      </c>
      <c r="N100" s="9">
        <f>IF(Raw!$G100&gt;$C$8,IF(Raw!$Q100&gt;$C$8,IF(Raw!$N100&gt;$C$9,IF(Raw!$N100&lt;$A$9,IF(Raw!$X100&gt;$C$9,IF(Raw!$X100&lt;$A$9,Raw!V100,-999),-999),-999),-999),-999),-999)</f>
        <v>709.1</v>
      </c>
      <c r="O100" s="9">
        <f>IF(Raw!$G100&gt;$C$8,IF(Raw!$Q100&gt;$C$8,IF(Raw!$N100&gt;$C$9,IF(Raw!$N100&lt;$A$9,IF(Raw!$X100&gt;$C$9,IF(Raw!$X100&lt;$A$9,Raw!W100,-999),-999),-999),-999),-999),-999)</f>
        <v>0.22917000000000001</v>
      </c>
      <c r="P100" s="9">
        <f>IF(Raw!$G100&gt;$C$8,IF(Raw!$Q100&gt;$C$8,IF(Raw!$N100&gt;$C$9,IF(Raw!$N100&lt;$A$9,IF(Raw!$X100&gt;$C$9,IF(Raw!$X100&lt;$A$9,Raw!X100,-999),-999),-999),-999),-999),-999)</f>
        <v>740</v>
      </c>
      <c r="R100" s="9">
        <f t="shared" si="20"/>
        <v>0.5493030000000001</v>
      </c>
      <c r="S100" s="9">
        <f t="shared" si="21"/>
        <v>0.30271716517641878</v>
      </c>
      <c r="T100" s="9">
        <f t="shared" si="22"/>
        <v>0.64629099999999995</v>
      </c>
      <c r="U100" s="9">
        <f t="shared" si="23"/>
        <v>0.30386396409061223</v>
      </c>
      <c r="V100" s="15">
        <f t="shared" si="16"/>
        <v>0</v>
      </c>
      <c r="X100" s="11">
        <f t="shared" si="24"/>
        <v>5.478199999999999E+18</v>
      </c>
      <c r="Y100" s="11">
        <f t="shared" si="25"/>
        <v>6.8599999999999997E-18</v>
      </c>
      <c r="Z100" s="11">
        <f t="shared" si="26"/>
        <v>5.6399999999999994E-4</v>
      </c>
      <c r="AA100" s="16">
        <f t="shared" si="27"/>
        <v>2.0755455271714667E-2</v>
      </c>
      <c r="AB100" s="9">
        <f t="shared" si="17"/>
        <v>1.4940320639430118</v>
      </c>
      <c r="AC100" s="9">
        <f t="shared" si="18"/>
        <v>0.97924454472828526</v>
      </c>
      <c r="AD100" s="15">
        <f t="shared" si="19"/>
        <v>36.800452609423168</v>
      </c>
      <c r="AE100" s="3">
        <f t="shared" si="28"/>
        <v>825.94399999999973</v>
      </c>
      <c r="AF100" s="2">
        <f t="shared" si="29"/>
        <v>0.25</v>
      </c>
      <c r="AG100" s="9">
        <f t="shared" si="30"/>
        <v>8.6017933924831067E-3</v>
      </c>
      <c r="AH100" s="2">
        <f t="shared" si="31"/>
        <v>0.41623630567140413</v>
      </c>
    </row>
    <row r="101" spans="1:34">
      <c r="A101" s="1">
        <f>Raw!A101</f>
        <v>88</v>
      </c>
      <c r="B101" s="14">
        <f>Raw!B101</f>
        <v>0.46258101851851857</v>
      </c>
      <c r="C101" s="15">
        <f>Raw!C101</f>
        <v>53</v>
      </c>
      <c r="D101" s="15">
        <f>IF(C101&gt;0.5,Raw!D101*D$11,-999)</f>
        <v>9.1</v>
      </c>
      <c r="E101" s="9">
        <f>IF(Raw!$G101&gt;$C$8,IF(Raw!$Q101&gt;$C$8,IF(Raw!$N101&gt;$C$9,IF(Raw!$N101&lt;$A$9,IF(Raw!$X101&gt;$C$9,IF(Raw!$X101&lt;$A$9,Raw!H101,-999),-999),-999),-999),-999),-999)</f>
        <v>1.320926</v>
      </c>
      <c r="F101" s="9">
        <f>IF(Raw!$G101&gt;$C$8,IF(Raw!$Q101&gt;$C$8,IF(Raw!$N101&gt;$C$9,IF(Raw!$N101&lt;$A$9,IF(Raw!$X101&gt;$C$9,IF(Raw!$X101&lt;$A$9,Raw!I101,-999),-999),-999),-999),-999),-999)</f>
        <v>1.8653390000000001</v>
      </c>
      <c r="G101" s="9">
        <f>Raw!G101</f>
        <v>0.98685100000000003</v>
      </c>
      <c r="H101" s="9">
        <f>IF(Raw!$G101&gt;$C$8,IF(Raw!$Q101&gt;$C$8,IF(Raw!$N101&gt;$C$9,IF(Raw!$N101&lt;$A$9,IF(Raw!$X101&gt;$C$9,IF(Raw!$X101&lt;$A$9,Raw!L101,-999),-999),-999),-999),-999),-999)</f>
        <v>692.5</v>
      </c>
      <c r="I101" s="9">
        <f>IF(Raw!$G101&gt;$C$8,IF(Raw!$Q101&gt;$C$8,IF(Raw!$N101&gt;$C$9,IF(Raw!$N101&lt;$A$9,IF(Raw!$X101&gt;$C$9,IF(Raw!$X101&lt;$A$9,Raw!M101,-999),-999),-999),-999),-999),-999)</f>
        <v>0.28260099999999999</v>
      </c>
      <c r="J101" s="9">
        <f>IF(Raw!$G101&gt;$C$8,IF(Raw!$Q101&gt;$C$8,IF(Raw!$N101&gt;$C$9,IF(Raw!$N101&lt;$A$9,IF(Raw!$X101&gt;$C$9,IF(Raw!$X101&lt;$A$9,Raw!N101,-999),-999),-999),-999),-999),-999)</f>
        <v>527</v>
      </c>
      <c r="K101" s="9">
        <f>IF(Raw!$G101&gt;$C$8,IF(Raw!$Q101&gt;$C$8,IF(Raw!$N101&gt;$C$9,IF(Raw!$N101&lt;$A$9,IF(Raw!$X101&gt;$C$9,IF(Raw!$X101&lt;$A$9,Raw!R101,-999),-999),-999),-999),-999),-999)</f>
        <v>1.479177</v>
      </c>
      <c r="L101" s="9">
        <f>IF(Raw!$G101&gt;$C$8,IF(Raw!$Q101&gt;$C$8,IF(Raw!$N101&gt;$C$9,IF(Raw!$N101&lt;$A$9,IF(Raw!$X101&gt;$C$9,IF(Raw!$X101&lt;$A$9,Raw!S101,-999),-999),-999),-999),-999),-999)</f>
        <v>2.1933479999999999</v>
      </c>
      <c r="M101" s="9">
        <f>Raw!Q101</f>
        <v>0.99350099999999997</v>
      </c>
      <c r="N101" s="9">
        <f>IF(Raw!$G101&gt;$C$8,IF(Raw!$Q101&gt;$C$8,IF(Raw!$N101&gt;$C$9,IF(Raw!$N101&lt;$A$9,IF(Raw!$X101&gt;$C$9,IF(Raw!$X101&lt;$A$9,Raw!V101,-999),-999),-999),-999),-999),-999)</f>
        <v>732.4</v>
      </c>
      <c r="O101" s="9">
        <f>IF(Raw!$G101&gt;$C$8,IF(Raw!$Q101&gt;$C$8,IF(Raw!$N101&gt;$C$9,IF(Raw!$N101&lt;$A$9,IF(Raw!$X101&gt;$C$9,IF(Raw!$X101&lt;$A$9,Raw!W101,-999),-999),-999),-999),-999),-999)</f>
        <v>0.14044799999999999</v>
      </c>
      <c r="P101" s="9">
        <f>IF(Raw!$G101&gt;$C$8,IF(Raw!$Q101&gt;$C$8,IF(Raw!$N101&gt;$C$9,IF(Raw!$N101&lt;$A$9,IF(Raw!$X101&gt;$C$9,IF(Raw!$X101&lt;$A$9,Raw!X101,-999),-999),-999),-999),-999),-999)</f>
        <v>456</v>
      </c>
      <c r="R101" s="9">
        <f t="shared" si="20"/>
        <v>0.54441300000000004</v>
      </c>
      <c r="S101" s="9">
        <f t="shared" si="21"/>
        <v>0.29185740500788332</v>
      </c>
      <c r="T101" s="9">
        <f t="shared" si="22"/>
        <v>0.71417099999999989</v>
      </c>
      <c r="U101" s="9">
        <f t="shared" si="23"/>
        <v>0.32560770110351844</v>
      </c>
      <c r="V101" s="15">
        <f t="shared" si="16"/>
        <v>0</v>
      </c>
      <c r="X101" s="11">
        <f t="shared" si="24"/>
        <v>5.478199999999999E+18</v>
      </c>
      <c r="Y101" s="11">
        <f t="shared" si="25"/>
        <v>6.9249999999999997E-18</v>
      </c>
      <c r="Z101" s="11">
        <f t="shared" si="26"/>
        <v>5.2700000000000002E-4</v>
      </c>
      <c r="AA101" s="16">
        <f t="shared" si="27"/>
        <v>1.9600686169399265E-2</v>
      </c>
      <c r="AB101" s="9">
        <f t="shared" si="17"/>
        <v>1.4931752416422861</v>
      </c>
      <c r="AC101" s="9">
        <f t="shared" si="18"/>
        <v>0.98039931383060064</v>
      </c>
      <c r="AD101" s="15">
        <f t="shared" si="19"/>
        <v>37.192952883110557</v>
      </c>
      <c r="AE101" s="3">
        <f t="shared" si="28"/>
        <v>833.76999999999975</v>
      </c>
      <c r="AF101" s="2">
        <f t="shared" si="29"/>
        <v>0.25</v>
      </c>
      <c r="AG101" s="9">
        <f t="shared" si="30"/>
        <v>9.3156245273239274E-3</v>
      </c>
      <c r="AH101" s="2">
        <f t="shared" si="31"/>
        <v>0.45077822279057339</v>
      </c>
    </row>
    <row r="102" spans="1:34">
      <c r="A102" s="1">
        <f>Raw!A102</f>
        <v>89</v>
      </c>
      <c r="B102" s="14">
        <f>Raw!B102</f>
        <v>0.46263888888888888</v>
      </c>
      <c r="C102" s="15">
        <f>Raw!C102</f>
        <v>51.9</v>
      </c>
      <c r="D102" s="15">
        <f>IF(C102&gt;0.5,Raw!D102*D$11,-999)</f>
        <v>10</v>
      </c>
      <c r="E102" s="9">
        <f>IF(Raw!$G102&gt;$C$8,IF(Raw!$Q102&gt;$C$8,IF(Raw!$N102&gt;$C$9,IF(Raw!$N102&lt;$A$9,IF(Raw!$X102&gt;$C$9,IF(Raw!$X102&lt;$A$9,Raw!H102,-999),-999),-999),-999),-999),-999)</f>
        <v>1.3087279999999999</v>
      </c>
      <c r="F102" s="9">
        <f>IF(Raw!$G102&gt;$C$8,IF(Raw!$Q102&gt;$C$8,IF(Raw!$N102&gt;$C$9,IF(Raw!$N102&lt;$A$9,IF(Raw!$X102&gt;$C$9,IF(Raw!$X102&lt;$A$9,Raw!I102,-999),-999),-999),-999),-999),-999)</f>
        <v>1.874824</v>
      </c>
      <c r="G102" s="9">
        <f>Raw!G102</f>
        <v>0.97905699999999996</v>
      </c>
      <c r="H102" s="9">
        <f>IF(Raw!$G102&gt;$C$8,IF(Raw!$Q102&gt;$C$8,IF(Raw!$N102&gt;$C$9,IF(Raw!$N102&lt;$A$9,IF(Raw!$X102&gt;$C$9,IF(Raw!$X102&lt;$A$9,Raw!L102,-999),-999),-999),-999),-999),-999)</f>
        <v>656.2</v>
      </c>
      <c r="I102" s="9">
        <f>IF(Raw!$G102&gt;$C$8,IF(Raw!$Q102&gt;$C$8,IF(Raw!$N102&gt;$C$9,IF(Raw!$N102&lt;$A$9,IF(Raw!$X102&gt;$C$9,IF(Raw!$X102&lt;$A$9,Raw!M102,-999),-999),-999),-999),-999),-999)</f>
        <v>8.9391999999999999E-2</v>
      </c>
      <c r="J102" s="9">
        <f>IF(Raw!$G102&gt;$C$8,IF(Raw!$Q102&gt;$C$8,IF(Raw!$N102&gt;$C$9,IF(Raw!$N102&lt;$A$9,IF(Raw!$X102&gt;$C$9,IF(Raw!$X102&lt;$A$9,Raw!N102,-999),-999),-999),-999),-999),-999)</f>
        <v>566</v>
      </c>
      <c r="K102" s="9">
        <f>IF(Raw!$G102&gt;$C$8,IF(Raw!$Q102&gt;$C$8,IF(Raw!$N102&gt;$C$9,IF(Raw!$N102&lt;$A$9,IF(Raw!$X102&gt;$C$9,IF(Raw!$X102&lt;$A$9,Raw!R102,-999),-999),-999),-999),-999),-999)</f>
        <v>1.4520500000000001</v>
      </c>
      <c r="L102" s="9">
        <f>IF(Raw!$G102&gt;$C$8,IF(Raw!$Q102&gt;$C$8,IF(Raw!$N102&gt;$C$9,IF(Raw!$N102&lt;$A$9,IF(Raw!$X102&gt;$C$9,IF(Raw!$X102&lt;$A$9,Raw!S102,-999),-999),-999),-999),-999),-999)</f>
        <v>2.0936240000000002</v>
      </c>
      <c r="M102" s="9">
        <f>Raw!Q102</f>
        <v>0.990811</v>
      </c>
      <c r="N102" s="9">
        <f>IF(Raw!$G102&gt;$C$8,IF(Raw!$Q102&gt;$C$8,IF(Raw!$N102&gt;$C$9,IF(Raw!$N102&lt;$A$9,IF(Raw!$X102&gt;$C$9,IF(Raw!$X102&lt;$A$9,Raw!V102,-999),-999),-999),-999),-999),-999)</f>
        <v>709.4</v>
      </c>
      <c r="O102" s="9">
        <f>IF(Raw!$G102&gt;$C$8,IF(Raw!$Q102&gt;$C$8,IF(Raw!$N102&gt;$C$9,IF(Raw!$N102&lt;$A$9,IF(Raw!$X102&gt;$C$9,IF(Raw!$X102&lt;$A$9,Raw!W102,-999),-999),-999),-999),-999),-999)</f>
        <v>0.136598</v>
      </c>
      <c r="P102" s="9">
        <f>IF(Raw!$G102&gt;$C$8,IF(Raw!$Q102&gt;$C$8,IF(Raw!$N102&gt;$C$9,IF(Raw!$N102&lt;$A$9,IF(Raw!$X102&gt;$C$9,IF(Raw!$X102&lt;$A$9,Raw!X102,-999),-999),-999),-999),-999),-999)</f>
        <v>623</v>
      </c>
      <c r="R102" s="9">
        <f t="shared" si="20"/>
        <v>0.56609600000000015</v>
      </c>
      <c r="S102" s="9">
        <f t="shared" si="21"/>
        <v>0.30194620935085115</v>
      </c>
      <c r="T102" s="9">
        <f t="shared" si="22"/>
        <v>0.64157400000000009</v>
      </c>
      <c r="U102" s="9">
        <f t="shared" si="23"/>
        <v>0.30644184438084393</v>
      </c>
      <c r="V102" s="15">
        <f t="shared" si="16"/>
        <v>0</v>
      </c>
      <c r="X102" s="11">
        <f t="shared" si="24"/>
        <v>6.019999999999999E+18</v>
      </c>
      <c r="Y102" s="11">
        <f t="shared" si="25"/>
        <v>6.5620000000000002E-18</v>
      </c>
      <c r="Z102" s="11">
        <f t="shared" si="26"/>
        <v>5.6599999999999999E-4</v>
      </c>
      <c r="AA102" s="16">
        <f t="shared" si="27"/>
        <v>2.1869849508728528E-2</v>
      </c>
      <c r="AB102" s="9">
        <f t="shared" si="17"/>
        <v>1.4660811268287131</v>
      </c>
      <c r="AC102" s="9">
        <f t="shared" si="18"/>
        <v>0.9781301504912715</v>
      </c>
      <c r="AD102" s="15">
        <f t="shared" si="19"/>
        <v>38.639310086092806</v>
      </c>
      <c r="AE102" s="3">
        <f t="shared" si="28"/>
        <v>790.06479999999976</v>
      </c>
      <c r="AF102" s="2">
        <f t="shared" si="29"/>
        <v>0.25</v>
      </c>
      <c r="AG102" s="9">
        <f t="shared" si="30"/>
        <v>9.1082318833735579E-3</v>
      </c>
      <c r="AH102" s="2">
        <f t="shared" si="31"/>
        <v>0.44074260068219273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50.6</v>
      </c>
      <c r="D103" s="15">
        <f>IF(C103&gt;0.5,Raw!D103*D$11,-999)</f>
        <v>10.9</v>
      </c>
      <c r="E103" s="9">
        <f>IF(Raw!$G103&gt;$C$8,IF(Raw!$Q103&gt;$C$8,IF(Raw!$N103&gt;$C$9,IF(Raw!$N103&lt;$A$9,IF(Raw!$X103&gt;$C$9,IF(Raw!$X103&lt;$A$9,Raw!H103,-999),-999),-999),-999),-999),-999)</f>
        <v>1.295698</v>
      </c>
      <c r="F103" s="9">
        <f>IF(Raw!$G103&gt;$C$8,IF(Raw!$Q103&gt;$C$8,IF(Raw!$N103&gt;$C$9,IF(Raw!$N103&lt;$A$9,IF(Raw!$X103&gt;$C$9,IF(Raw!$X103&lt;$A$9,Raw!I103,-999),-999),-999),-999),-999),-999)</f>
        <v>1.860895</v>
      </c>
      <c r="G103" s="9">
        <f>Raw!G103</f>
        <v>0.98757200000000001</v>
      </c>
      <c r="H103" s="9">
        <f>IF(Raw!$G103&gt;$C$8,IF(Raw!$Q103&gt;$C$8,IF(Raw!$N103&gt;$C$9,IF(Raw!$N103&lt;$A$9,IF(Raw!$X103&gt;$C$9,IF(Raw!$X103&lt;$A$9,Raw!L103,-999),-999),-999),-999),-999),-999)</f>
        <v>695.1</v>
      </c>
      <c r="I103" s="9">
        <f>IF(Raw!$G103&gt;$C$8,IF(Raw!$Q103&gt;$C$8,IF(Raw!$N103&gt;$C$9,IF(Raw!$N103&lt;$A$9,IF(Raw!$X103&gt;$C$9,IF(Raw!$X103&lt;$A$9,Raw!M103,-999),-999),-999),-999),-999),-999)</f>
        <v>0.195303</v>
      </c>
      <c r="J103" s="9">
        <f>IF(Raw!$G103&gt;$C$8,IF(Raw!$Q103&gt;$C$8,IF(Raw!$N103&gt;$C$9,IF(Raw!$N103&lt;$A$9,IF(Raw!$X103&gt;$C$9,IF(Raw!$X103&lt;$A$9,Raw!N103,-999),-999),-999),-999),-999),-999)</f>
        <v>376</v>
      </c>
      <c r="K103" s="9">
        <f>IF(Raw!$G103&gt;$C$8,IF(Raw!$Q103&gt;$C$8,IF(Raw!$N103&gt;$C$9,IF(Raw!$N103&lt;$A$9,IF(Raw!$X103&gt;$C$9,IF(Raw!$X103&lt;$A$9,Raw!R103,-999),-999),-999),-999),-999),-999)</f>
        <v>1.5223359999999999</v>
      </c>
      <c r="L103" s="9">
        <f>IF(Raw!$G103&gt;$C$8,IF(Raw!$Q103&gt;$C$8,IF(Raw!$N103&gt;$C$9,IF(Raw!$N103&lt;$A$9,IF(Raw!$X103&gt;$C$9,IF(Raw!$X103&lt;$A$9,Raw!S103,-999),-999),-999),-999),-999),-999)</f>
        <v>2.219665</v>
      </c>
      <c r="M103" s="9">
        <f>Raw!Q103</f>
        <v>0.99044200000000004</v>
      </c>
      <c r="N103" s="9">
        <f>IF(Raw!$G103&gt;$C$8,IF(Raw!$Q103&gt;$C$8,IF(Raw!$N103&gt;$C$9,IF(Raw!$N103&lt;$A$9,IF(Raw!$X103&gt;$C$9,IF(Raw!$X103&lt;$A$9,Raw!V103,-999),-999),-999),-999),-999),-999)</f>
        <v>679.6</v>
      </c>
      <c r="O103" s="9">
        <f>IF(Raw!$G103&gt;$C$8,IF(Raw!$Q103&gt;$C$8,IF(Raw!$N103&gt;$C$9,IF(Raw!$N103&lt;$A$9,IF(Raw!$X103&gt;$C$9,IF(Raw!$X103&lt;$A$9,Raw!W103,-999),-999),-999),-999),-999),-999)</f>
        <v>0.198965</v>
      </c>
      <c r="P103" s="9">
        <f>IF(Raw!$G103&gt;$C$8,IF(Raw!$Q103&gt;$C$8,IF(Raw!$N103&gt;$C$9,IF(Raw!$N103&lt;$A$9,IF(Raw!$X103&gt;$C$9,IF(Raw!$X103&lt;$A$9,Raw!X103,-999),-999),-999),-999),-999),-999)</f>
        <v>399</v>
      </c>
      <c r="R103" s="9">
        <f t="shared" si="20"/>
        <v>0.56519699999999995</v>
      </c>
      <c r="S103" s="9">
        <f t="shared" si="21"/>
        <v>0.30372320845614609</v>
      </c>
      <c r="T103" s="9">
        <f t="shared" si="22"/>
        <v>0.69732900000000009</v>
      </c>
      <c r="U103" s="9">
        <f t="shared" si="23"/>
        <v>0.3141595691241697</v>
      </c>
      <c r="V103" s="15">
        <f t="shared" si="16"/>
        <v>0</v>
      </c>
      <c r="X103" s="11">
        <f t="shared" si="24"/>
        <v>6.561799999999999E+18</v>
      </c>
      <c r="Y103" s="11">
        <f t="shared" si="25"/>
        <v>6.9509999999999995E-18</v>
      </c>
      <c r="Z103" s="11">
        <f t="shared" si="26"/>
        <v>3.7599999999999998E-4</v>
      </c>
      <c r="AA103" s="16">
        <f t="shared" si="27"/>
        <v>1.6860607572941989E-2</v>
      </c>
      <c r="AB103" s="9">
        <f t="shared" si="17"/>
        <v>1.5340933906182319</v>
      </c>
      <c r="AC103" s="9">
        <f t="shared" si="18"/>
        <v>0.98313939242705806</v>
      </c>
      <c r="AD103" s="15">
        <f t="shared" si="19"/>
        <v>44.84204141739891</v>
      </c>
      <c r="AE103" s="3">
        <f t="shared" si="28"/>
        <v>836.90039999999965</v>
      </c>
      <c r="AF103" s="2">
        <f t="shared" si="29"/>
        <v>0.25</v>
      </c>
      <c r="AG103" s="9">
        <f t="shared" si="30"/>
        <v>1.0836581854106318E-2</v>
      </c>
      <c r="AH103" s="2">
        <f t="shared" si="31"/>
        <v>0.52437655628890967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49.5</v>
      </c>
      <c r="D104" s="15">
        <f>IF(C104&gt;0.5,Raw!D104*D$11,-999)</f>
        <v>10.9</v>
      </c>
      <c r="E104" s="9">
        <f>IF(Raw!$G104&gt;$C$8,IF(Raw!$Q104&gt;$C$8,IF(Raw!$N104&gt;$C$9,IF(Raw!$N104&lt;$A$9,IF(Raw!$X104&gt;$C$9,IF(Raw!$X104&lt;$A$9,Raw!H104,-999),-999),-999),-999),-999),-999)</f>
        <v>1.2993209999999999</v>
      </c>
      <c r="F104" s="9">
        <f>IF(Raw!$G104&gt;$C$8,IF(Raw!$Q104&gt;$C$8,IF(Raw!$N104&gt;$C$9,IF(Raw!$N104&lt;$A$9,IF(Raw!$X104&gt;$C$9,IF(Raw!$X104&lt;$A$9,Raw!I104,-999),-999),-999),-999),-999),-999)</f>
        <v>1.841793</v>
      </c>
      <c r="G104" s="9">
        <f>Raw!G104</f>
        <v>0.98747499999999999</v>
      </c>
      <c r="H104" s="9">
        <f>IF(Raw!$G104&gt;$C$8,IF(Raw!$Q104&gt;$C$8,IF(Raw!$N104&gt;$C$9,IF(Raw!$N104&lt;$A$9,IF(Raw!$X104&gt;$C$9,IF(Raw!$X104&lt;$A$9,Raw!L104,-999),-999),-999),-999),-999),-999)</f>
        <v>701.3</v>
      </c>
      <c r="I104" s="9">
        <f>IF(Raw!$G104&gt;$C$8,IF(Raw!$Q104&gt;$C$8,IF(Raw!$N104&gt;$C$9,IF(Raw!$N104&lt;$A$9,IF(Raw!$X104&gt;$C$9,IF(Raw!$X104&lt;$A$9,Raw!M104,-999),-999),-999),-999),-999),-999)</f>
        <v>0.21223900000000001</v>
      </c>
      <c r="J104" s="9">
        <f>IF(Raw!$G104&gt;$C$8,IF(Raw!$Q104&gt;$C$8,IF(Raw!$N104&gt;$C$9,IF(Raw!$N104&lt;$A$9,IF(Raw!$X104&gt;$C$9,IF(Raw!$X104&lt;$A$9,Raw!N104,-999),-999),-999),-999),-999),-999)</f>
        <v>644</v>
      </c>
      <c r="K104" s="9">
        <f>IF(Raw!$G104&gt;$C$8,IF(Raw!$Q104&gt;$C$8,IF(Raw!$N104&gt;$C$9,IF(Raw!$N104&lt;$A$9,IF(Raw!$X104&gt;$C$9,IF(Raw!$X104&lt;$A$9,Raw!R104,-999),-999),-999),-999),-999),-999)</f>
        <v>1.468264</v>
      </c>
      <c r="L104" s="9">
        <f>IF(Raw!$G104&gt;$C$8,IF(Raw!$Q104&gt;$C$8,IF(Raw!$N104&gt;$C$9,IF(Raw!$N104&lt;$A$9,IF(Raw!$X104&gt;$C$9,IF(Raw!$X104&lt;$A$9,Raw!S104,-999),-999),-999),-999),-999),-999)</f>
        <v>2.1154510000000002</v>
      </c>
      <c r="M104" s="9">
        <f>Raw!Q104</f>
        <v>0.99183200000000005</v>
      </c>
      <c r="N104" s="9">
        <f>IF(Raw!$G104&gt;$C$8,IF(Raw!$Q104&gt;$C$8,IF(Raw!$N104&gt;$C$9,IF(Raw!$N104&lt;$A$9,IF(Raw!$X104&gt;$C$9,IF(Raw!$X104&lt;$A$9,Raw!V104,-999),-999),-999),-999),-999),-999)</f>
        <v>678.8</v>
      </c>
      <c r="O104" s="9">
        <f>IF(Raw!$G104&gt;$C$8,IF(Raw!$Q104&gt;$C$8,IF(Raw!$N104&gt;$C$9,IF(Raw!$N104&lt;$A$9,IF(Raw!$X104&gt;$C$9,IF(Raw!$X104&lt;$A$9,Raw!W104,-999),-999),-999),-999),-999),-999)</f>
        <v>0.153918</v>
      </c>
      <c r="P104" s="9">
        <f>IF(Raw!$G104&gt;$C$8,IF(Raw!$Q104&gt;$C$8,IF(Raw!$N104&gt;$C$9,IF(Raw!$N104&lt;$A$9,IF(Raw!$X104&gt;$C$9,IF(Raw!$X104&lt;$A$9,Raw!X104,-999),-999),-999),-999),-999),-999)</f>
        <v>466</v>
      </c>
      <c r="R104" s="9">
        <f t="shared" si="20"/>
        <v>0.54247200000000007</v>
      </c>
      <c r="S104" s="9">
        <f t="shared" si="21"/>
        <v>0.29453472784400858</v>
      </c>
      <c r="T104" s="9">
        <f t="shared" si="22"/>
        <v>0.64718700000000018</v>
      </c>
      <c r="U104" s="9">
        <f t="shared" si="23"/>
        <v>0.30593334470994604</v>
      </c>
      <c r="V104" s="15">
        <f t="shared" si="16"/>
        <v>0</v>
      </c>
      <c r="X104" s="11">
        <f t="shared" si="24"/>
        <v>6.561799999999999E+18</v>
      </c>
      <c r="Y104" s="11">
        <f t="shared" si="25"/>
        <v>7.0129999999999996E-18</v>
      </c>
      <c r="Z104" s="11">
        <f t="shared" si="26"/>
        <v>6.4399999999999993E-4</v>
      </c>
      <c r="AA104" s="16">
        <f t="shared" si="27"/>
        <v>2.8782543853800222E-2</v>
      </c>
      <c r="AB104" s="9">
        <f t="shared" si="17"/>
        <v>1.4868916882091094</v>
      </c>
      <c r="AC104" s="9">
        <f t="shared" si="18"/>
        <v>0.9712174561461997</v>
      </c>
      <c r="AD104" s="15">
        <f t="shared" si="19"/>
        <v>44.693391077329544</v>
      </c>
      <c r="AE104" s="3">
        <f t="shared" si="28"/>
        <v>844.36519999999973</v>
      </c>
      <c r="AF104" s="2">
        <f t="shared" si="29"/>
        <v>0.25</v>
      </c>
      <c r="AG104" s="9">
        <f t="shared" si="30"/>
        <v>1.0517845091320834E-2</v>
      </c>
      <c r="AH104" s="2">
        <f t="shared" si="31"/>
        <v>0.50895305021639348</v>
      </c>
    </row>
    <row r="105" spans="1:34">
      <c r="A105" s="1">
        <f>Raw!A105</f>
        <v>92</v>
      </c>
      <c r="B105" s="14">
        <f>Raw!B105</f>
        <v>0.46280092592592598</v>
      </c>
      <c r="C105" s="15">
        <f>Raw!C105</f>
        <v>48.4</v>
      </c>
      <c r="D105" s="15">
        <f>IF(C105&gt;0.5,Raw!D105*D$11,-999)</f>
        <v>11.8</v>
      </c>
      <c r="E105" s="9">
        <f>IF(Raw!$G105&gt;$C$8,IF(Raw!$Q105&gt;$C$8,IF(Raw!$N105&gt;$C$9,IF(Raw!$N105&lt;$A$9,IF(Raw!$X105&gt;$C$9,IF(Raw!$X105&lt;$A$9,Raw!H105,-999),-999),-999),-999),-999),-999)</f>
        <v>1.2742720000000001</v>
      </c>
      <c r="F105" s="9">
        <f>IF(Raw!$G105&gt;$C$8,IF(Raw!$Q105&gt;$C$8,IF(Raw!$N105&gt;$C$9,IF(Raw!$N105&lt;$A$9,IF(Raw!$X105&gt;$C$9,IF(Raw!$X105&lt;$A$9,Raw!I105,-999),-999),-999),-999),-999),-999)</f>
        <v>1.821785</v>
      </c>
      <c r="G105" s="9">
        <f>Raw!G105</f>
        <v>0.98178900000000002</v>
      </c>
      <c r="H105" s="9">
        <f>IF(Raw!$G105&gt;$C$8,IF(Raw!$Q105&gt;$C$8,IF(Raw!$N105&gt;$C$9,IF(Raw!$N105&lt;$A$9,IF(Raw!$X105&gt;$C$9,IF(Raw!$X105&lt;$A$9,Raw!L105,-999),-999),-999),-999),-999),-999)</f>
        <v>668.5</v>
      </c>
      <c r="I105" s="9">
        <f>IF(Raw!$G105&gt;$C$8,IF(Raw!$Q105&gt;$C$8,IF(Raw!$N105&gt;$C$9,IF(Raw!$N105&lt;$A$9,IF(Raw!$X105&gt;$C$9,IF(Raw!$X105&lt;$A$9,Raw!M105,-999),-999),-999),-999),-999),-999)</f>
        <v>1.2E-5</v>
      </c>
      <c r="J105" s="9">
        <f>IF(Raw!$G105&gt;$C$8,IF(Raw!$Q105&gt;$C$8,IF(Raw!$N105&gt;$C$9,IF(Raw!$N105&lt;$A$9,IF(Raw!$X105&gt;$C$9,IF(Raw!$X105&lt;$A$9,Raw!N105,-999),-999),-999),-999),-999),-999)</f>
        <v>506</v>
      </c>
      <c r="K105" s="9">
        <f>IF(Raw!$G105&gt;$C$8,IF(Raw!$Q105&gt;$C$8,IF(Raw!$N105&gt;$C$9,IF(Raw!$N105&lt;$A$9,IF(Raw!$X105&gt;$C$9,IF(Raw!$X105&lt;$A$9,Raw!R105,-999),-999),-999),-999),-999),-999)</f>
        <v>1.4449129999999999</v>
      </c>
      <c r="L105" s="9">
        <f>IF(Raw!$G105&gt;$C$8,IF(Raw!$Q105&gt;$C$8,IF(Raw!$N105&gt;$C$9,IF(Raw!$N105&lt;$A$9,IF(Raw!$X105&gt;$C$9,IF(Raw!$X105&lt;$A$9,Raw!S105,-999),-999),-999),-999),-999),-999)</f>
        <v>2.0978919999999999</v>
      </c>
      <c r="M105" s="9">
        <f>Raw!Q105</f>
        <v>0.98616599999999999</v>
      </c>
      <c r="N105" s="9">
        <f>IF(Raw!$G105&gt;$C$8,IF(Raw!$Q105&gt;$C$8,IF(Raw!$N105&gt;$C$9,IF(Raw!$N105&lt;$A$9,IF(Raw!$X105&gt;$C$9,IF(Raw!$X105&lt;$A$9,Raw!V105,-999),-999),-999),-999),-999),-999)</f>
        <v>698.4</v>
      </c>
      <c r="O105" s="9">
        <f>IF(Raw!$G105&gt;$C$8,IF(Raw!$Q105&gt;$C$8,IF(Raw!$N105&gt;$C$9,IF(Raw!$N105&lt;$A$9,IF(Raw!$X105&gt;$C$9,IF(Raw!$X105&lt;$A$9,Raw!W105,-999),-999),-999),-999),-999),-999)</f>
        <v>0.117683</v>
      </c>
      <c r="P105" s="9">
        <f>IF(Raw!$G105&gt;$C$8,IF(Raw!$Q105&gt;$C$8,IF(Raw!$N105&gt;$C$9,IF(Raw!$N105&lt;$A$9,IF(Raw!$X105&gt;$C$9,IF(Raw!$X105&lt;$A$9,Raw!X105,-999),-999),-999),-999),-999),-999)</f>
        <v>404</v>
      </c>
      <c r="R105" s="9">
        <f t="shared" si="20"/>
        <v>0.54751299999999992</v>
      </c>
      <c r="S105" s="9">
        <f t="shared" si="21"/>
        <v>0.30053656166891257</v>
      </c>
      <c r="T105" s="9">
        <f t="shared" si="22"/>
        <v>0.65297899999999998</v>
      </c>
      <c r="U105" s="9">
        <f t="shared" si="23"/>
        <v>0.31125482150654088</v>
      </c>
      <c r="V105" s="15">
        <f t="shared" si="16"/>
        <v>0</v>
      </c>
      <c r="X105" s="11">
        <f t="shared" si="24"/>
        <v>7.103599999999999E+18</v>
      </c>
      <c r="Y105" s="11">
        <f t="shared" si="25"/>
        <v>6.6849999999999995E-18</v>
      </c>
      <c r="Z105" s="11">
        <f t="shared" si="26"/>
        <v>5.0599999999999994E-4</v>
      </c>
      <c r="AA105" s="16">
        <f t="shared" si="27"/>
        <v>2.3464877692381939E-2</v>
      </c>
      <c r="AB105" s="9">
        <f t="shared" si="17"/>
        <v>1.4602350723706938</v>
      </c>
      <c r="AC105" s="9">
        <f t="shared" si="18"/>
        <v>0.97653512230761796</v>
      </c>
      <c r="AD105" s="15">
        <f t="shared" si="19"/>
        <v>46.373276071901067</v>
      </c>
      <c r="AE105" s="3">
        <f t="shared" si="28"/>
        <v>804.87399999999968</v>
      </c>
      <c r="AF105" s="2">
        <f t="shared" si="29"/>
        <v>0.25</v>
      </c>
      <c r="AG105" s="9">
        <f t="shared" si="30"/>
        <v>1.1103004435717776E-2</v>
      </c>
      <c r="AH105" s="2">
        <f t="shared" si="31"/>
        <v>0.5372686063600377</v>
      </c>
    </row>
    <row r="106" spans="1:34">
      <c r="A106" s="1">
        <f>Raw!A106</f>
        <v>93</v>
      </c>
      <c r="B106" s="14">
        <f>Raw!B106</f>
        <v>0.46285879629629628</v>
      </c>
      <c r="C106" s="15">
        <f>Raw!C106</f>
        <v>47.2</v>
      </c>
      <c r="D106" s="15">
        <f>IF(C106&gt;0.5,Raw!D106*D$11,-999)</f>
        <v>12.7</v>
      </c>
      <c r="E106" s="9">
        <f>IF(Raw!$G106&gt;$C$8,IF(Raw!$Q106&gt;$C$8,IF(Raw!$N106&gt;$C$9,IF(Raw!$N106&lt;$A$9,IF(Raw!$X106&gt;$C$9,IF(Raw!$X106&lt;$A$9,Raw!H106,-999),-999),-999),-999),-999),-999)</f>
        <v>1.308416</v>
      </c>
      <c r="F106" s="9">
        <f>IF(Raw!$G106&gt;$C$8,IF(Raw!$Q106&gt;$C$8,IF(Raw!$N106&gt;$C$9,IF(Raw!$N106&lt;$A$9,IF(Raw!$X106&gt;$C$9,IF(Raw!$X106&lt;$A$9,Raw!I106,-999),-999),-999),-999),-999),-999)</f>
        <v>1.821069</v>
      </c>
      <c r="G106" s="9">
        <f>Raw!G106</f>
        <v>0.98255999999999999</v>
      </c>
      <c r="H106" s="9">
        <f>IF(Raw!$G106&gt;$C$8,IF(Raw!$Q106&gt;$C$8,IF(Raw!$N106&gt;$C$9,IF(Raw!$N106&lt;$A$9,IF(Raw!$X106&gt;$C$9,IF(Raw!$X106&lt;$A$9,Raw!L106,-999),-999),-999),-999),-999),-999)</f>
        <v>684.7</v>
      </c>
      <c r="I106" s="9">
        <f>IF(Raw!$G106&gt;$C$8,IF(Raw!$Q106&gt;$C$8,IF(Raw!$N106&gt;$C$9,IF(Raw!$N106&lt;$A$9,IF(Raw!$X106&gt;$C$9,IF(Raw!$X106&lt;$A$9,Raw!M106,-999),-999),-999),-999),-999),-999)</f>
        <v>0.33215499999999998</v>
      </c>
      <c r="J106" s="9">
        <f>IF(Raw!$G106&gt;$C$8,IF(Raw!$Q106&gt;$C$8,IF(Raw!$N106&gt;$C$9,IF(Raw!$N106&lt;$A$9,IF(Raw!$X106&gt;$C$9,IF(Raw!$X106&lt;$A$9,Raw!N106,-999),-999),-999),-999),-999),-999)</f>
        <v>632</v>
      </c>
      <c r="K106" s="9">
        <f>IF(Raw!$G106&gt;$C$8,IF(Raw!$Q106&gt;$C$8,IF(Raw!$N106&gt;$C$9,IF(Raw!$N106&lt;$A$9,IF(Raw!$X106&gt;$C$9,IF(Raw!$X106&lt;$A$9,Raw!R106,-999),-999),-999),-999),-999),-999)</f>
        <v>1.486907</v>
      </c>
      <c r="L106" s="9">
        <f>IF(Raw!$G106&gt;$C$8,IF(Raw!$Q106&gt;$C$8,IF(Raw!$N106&gt;$C$9,IF(Raw!$N106&lt;$A$9,IF(Raw!$X106&gt;$C$9,IF(Raw!$X106&lt;$A$9,Raw!S106,-999),-999),-999),-999),-999),-999)</f>
        <v>2.102109</v>
      </c>
      <c r="M106" s="9">
        <f>Raw!Q106</f>
        <v>0.98095100000000002</v>
      </c>
      <c r="N106" s="9">
        <f>IF(Raw!$G106&gt;$C$8,IF(Raw!$Q106&gt;$C$8,IF(Raw!$N106&gt;$C$9,IF(Raw!$N106&lt;$A$9,IF(Raw!$X106&gt;$C$9,IF(Raw!$X106&lt;$A$9,Raw!V106,-999),-999),-999),-999),-999),-999)</f>
        <v>708.8</v>
      </c>
      <c r="O106" s="9">
        <f>IF(Raw!$G106&gt;$C$8,IF(Raw!$Q106&gt;$C$8,IF(Raw!$N106&gt;$C$9,IF(Raw!$N106&lt;$A$9,IF(Raw!$X106&gt;$C$9,IF(Raw!$X106&lt;$A$9,Raw!W106,-999),-999),-999),-999),-999),-999)</f>
        <v>0.186561</v>
      </c>
      <c r="P106" s="9">
        <f>IF(Raw!$G106&gt;$C$8,IF(Raw!$Q106&gt;$C$8,IF(Raw!$N106&gt;$C$9,IF(Raw!$N106&lt;$A$9,IF(Raw!$X106&gt;$C$9,IF(Raw!$X106&lt;$A$9,Raw!X106,-999),-999),-999),-999),-999),-999)</f>
        <v>377</v>
      </c>
      <c r="R106" s="9">
        <f t="shared" si="20"/>
        <v>0.51265300000000003</v>
      </c>
      <c r="S106" s="9">
        <f t="shared" si="21"/>
        <v>0.28151212282456073</v>
      </c>
      <c r="T106" s="9">
        <f t="shared" si="22"/>
        <v>0.61520200000000003</v>
      </c>
      <c r="U106" s="9">
        <f t="shared" si="23"/>
        <v>0.29265941965901865</v>
      </c>
      <c r="V106" s="15">
        <f t="shared" si="16"/>
        <v>0</v>
      </c>
      <c r="X106" s="11">
        <f t="shared" si="24"/>
        <v>7.645399999999998E+18</v>
      </c>
      <c r="Y106" s="11">
        <f t="shared" si="25"/>
        <v>6.8469999999999999E-18</v>
      </c>
      <c r="Z106" s="11">
        <f t="shared" si="26"/>
        <v>6.3199999999999997E-4</v>
      </c>
      <c r="AA106" s="16">
        <f t="shared" si="27"/>
        <v>3.2024473288022028E-2</v>
      </c>
      <c r="AB106" s="9">
        <f t="shared" si="17"/>
        <v>1.5066085200157378</v>
      </c>
      <c r="AC106" s="9">
        <f t="shared" si="18"/>
        <v>0.96797552671197795</v>
      </c>
      <c r="AD106" s="15">
        <f t="shared" si="19"/>
        <v>50.671634949401948</v>
      </c>
      <c r="AE106" s="3">
        <f t="shared" si="28"/>
        <v>824.37879999999973</v>
      </c>
      <c r="AF106" s="2">
        <f t="shared" si="29"/>
        <v>0.25</v>
      </c>
      <c r="AG106" s="9">
        <f t="shared" si="30"/>
        <v>1.140733175189663E-2</v>
      </c>
      <c r="AH106" s="2">
        <f t="shared" si="31"/>
        <v>0.55199484681029953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45.9</v>
      </c>
      <c r="D107" s="15">
        <f>IF(C107&gt;0.5,Raw!D107*D$11,-999)</f>
        <v>13.6</v>
      </c>
      <c r="E107" s="9">
        <f>IF(Raw!$G107&gt;$C$8,IF(Raw!$Q107&gt;$C$8,IF(Raw!$N107&gt;$C$9,IF(Raw!$N107&lt;$A$9,IF(Raw!$X107&gt;$C$9,IF(Raw!$X107&lt;$A$9,Raw!H107,-999),-999),-999),-999),-999),-999)</f>
        <v>1.304673</v>
      </c>
      <c r="F107" s="9">
        <f>IF(Raw!$G107&gt;$C$8,IF(Raw!$Q107&gt;$C$8,IF(Raw!$N107&gt;$C$9,IF(Raw!$N107&lt;$A$9,IF(Raw!$X107&gt;$C$9,IF(Raw!$X107&lt;$A$9,Raw!I107,-999),-999),-999),-999),-999),-999)</f>
        <v>1.838832</v>
      </c>
      <c r="G107" s="9">
        <f>Raw!G107</f>
        <v>0.98305500000000001</v>
      </c>
      <c r="H107" s="9">
        <f>IF(Raw!$G107&gt;$C$8,IF(Raw!$Q107&gt;$C$8,IF(Raw!$N107&gt;$C$9,IF(Raw!$N107&lt;$A$9,IF(Raw!$X107&gt;$C$9,IF(Raw!$X107&lt;$A$9,Raw!L107,-999),-999),-999),-999),-999),-999)</f>
        <v>668.8</v>
      </c>
      <c r="I107" s="9">
        <f>IF(Raw!$G107&gt;$C$8,IF(Raw!$Q107&gt;$C$8,IF(Raw!$N107&gt;$C$9,IF(Raw!$N107&lt;$A$9,IF(Raw!$X107&gt;$C$9,IF(Raw!$X107&lt;$A$9,Raw!M107,-999),-999),-999),-999),-999),-999)</f>
        <v>0.262324</v>
      </c>
      <c r="J107" s="9">
        <f>IF(Raw!$G107&gt;$C$8,IF(Raw!$Q107&gt;$C$8,IF(Raw!$N107&gt;$C$9,IF(Raw!$N107&lt;$A$9,IF(Raw!$X107&gt;$C$9,IF(Raw!$X107&lt;$A$9,Raw!N107,-999),-999),-999),-999),-999),-999)</f>
        <v>459</v>
      </c>
      <c r="K107" s="9">
        <f>IF(Raw!$G107&gt;$C$8,IF(Raw!$Q107&gt;$C$8,IF(Raw!$N107&gt;$C$9,IF(Raw!$N107&lt;$A$9,IF(Raw!$X107&gt;$C$9,IF(Raw!$X107&lt;$A$9,Raw!R107,-999),-999),-999),-999),-999),-999)</f>
        <v>1.540227</v>
      </c>
      <c r="L107" s="9">
        <f>IF(Raw!$G107&gt;$C$8,IF(Raw!$Q107&gt;$C$8,IF(Raw!$N107&gt;$C$9,IF(Raw!$N107&lt;$A$9,IF(Raw!$X107&gt;$C$9,IF(Raw!$X107&lt;$A$9,Raw!S107,-999),-999),-999),-999),-999),-999)</f>
        <v>2.21312</v>
      </c>
      <c r="M107" s="9">
        <f>Raw!Q107</f>
        <v>0.98665800000000004</v>
      </c>
      <c r="N107" s="9">
        <f>IF(Raw!$G107&gt;$C$8,IF(Raw!$Q107&gt;$C$8,IF(Raw!$N107&gt;$C$9,IF(Raw!$N107&lt;$A$9,IF(Raw!$X107&gt;$C$9,IF(Raw!$X107&lt;$A$9,Raw!V107,-999),-999),-999),-999),-999),-999)</f>
        <v>697.9</v>
      </c>
      <c r="O107" s="9">
        <f>IF(Raw!$G107&gt;$C$8,IF(Raw!$Q107&gt;$C$8,IF(Raw!$N107&gt;$C$9,IF(Raw!$N107&lt;$A$9,IF(Raw!$X107&gt;$C$9,IF(Raw!$X107&lt;$A$9,Raw!W107,-999),-999),-999),-999),-999),-999)</f>
        <v>0.145457</v>
      </c>
      <c r="P107" s="9">
        <f>IF(Raw!$G107&gt;$C$8,IF(Raw!$Q107&gt;$C$8,IF(Raw!$N107&gt;$C$9,IF(Raw!$N107&lt;$A$9,IF(Raw!$X107&gt;$C$9,IF(Raw!$X107&lt;$A$9,Raw!X107,-999),-999),-999),-999),-999),-999)</f>
        <v>434</v>
      </c>
      <c r="R107" s="9">
        <f t="shared" si="20"/>
        <v>0.53415900000000005</v>
      </c>
      <c r="S107" s="9">
        <f t="shared" si="21"/>
        <v>0.29048820120598295</v>
      </c>
      <c r="T107" s="9">
        <f t="shared" si="22"/>
        <v>0.67289299999999996</v>
      </c>
      <c r="U107" s="9">
        <f t="shared" si="23"/>
        <v>0.30404722744360901</v>
      </c>
      <c r="V107" s="15">
        <f t="shared" si="16"/>
        <v>0</v>
      </c>
      <c r="X107" s="11">
        <f t="shared" si="24"/>
        <v>8.187199999999998E+18</v>
      </c>
      <c r="Y107" s="11">
        <f t="shared" si="25"/>
        <v>6.6879999999999994E-18</v>
      </c>
      <c r="Z107" s="11">
        <f t="shared" si="26"/>
        <v>4.5899999999999999E-4</v>
      </c>
      <c r="AA107" s="16">
        <f t="shared" si="27"/>
        <v>2.4516819804214014E-2</v>
      </c>
      <c r="AB107" s="9">
        <f t="shared" si="17"/>
        <v>1.556724196428517</v>
      </c>
      <c r="AC107" s="9">
        <f t="shared" si="18"/>
        <v>0.97548318019578595</v>
      </c>
      <c r="AD107" s="15">
        <f t="shared" si="19"/>
        <v>53.413550771708081</v>
      </c>
      <c r="AE107" s="3">
        <f t="shared" si="28"/>
        <v>805.23519999999974</v>
      </c>
      <c r="AF107" s="2">
        <f t="shared" si="29"/>
        <v>0.25</v>
      </c>
      <c r="AG107" s="9">
        <f t="shared" si="30"/>
        <v>1.2492493861581758E-2</v>
      </c>
      <c r="AH107" s="2">
        <f t="shared" si="31"/>
        <v>0.60450527655215325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44.6</v>
      </c>
      <c r="D108" s="15">
        <f>IF(C108&gt;0.5,Raw!D108*D$11,-999)</f>
        <v>15.4</v>
      </c>
      <c r="E108" s="9">
        <f>IF(Raw!$G108&gt;$C$8,IF(Raw!$Q108&gt;$C$8,IF(Raw!$N108&gt;$C$9,IF(Raw!$N108&lt;$A$9,IF(Raw!$X108&gt;$C$9,IF(Raw!$X108&lt;$A$9,Raw!H108,-999),-999),-999),-999),-999),-999)</f>
        <v>1.3174220000000001</v>
      </c>
      <c r="F108" s="9">
        <f>IF(Raw!$G108&gt;$C$8,IF(Raw!$Q108&gt;$C$8,IF(Raw!$N108&gt;$C$9,IF(Raw!$N108&lt;$A$9,IF(Raw!$X108&gt;$C$9,IF(Raw!$X108&lt;$A$9,Raw!I108,-999),-999),-999),-999),-999),-999)</f>
        <v>1.8805719999999999</v>
      </c>
      <c r="G108" s="9">
        <f>Raw!G108</f>
        <v>0.98044699999999996</v>
      </c>
      <c r="H108" s="9">
        <f>IF(Raw!$G108&gt;$C$8,IF(Raw!$Q108&gt;$C$8,IF(Raw!$N108&gt;$C$9,IF(Raw!$N108&lt;$A$9,IF(Raw!$X108&gt;$C$9,IF(Raw!$X108&lt;$A$9,Raw!L108,-999),-999),-999),-999),-999),-999)</f>
        <v>698.4</v>
      </c>
      <c r="I108" s="9">
        <f>IF(Raw!$G108&gt;$C$8,IF(Raw!$Q108&gt;$C$8,IF(Raw!$N108&gt;$C$9,IF(Raw!$N108&lt;$A$9,IF(Raw!$X108&gt;$C$9,IF(Raw!$X108&lt;$A$9,Raw!M108,-999),-999),-999),-999),-999),-999)</f>
        <v>0.17030300000000001</v>
      </c>
      <c r="J108" s="9">
        <f>IF(Raw!$G108&gt;$C$8,IF(Raw!$Q108&gt;$C$8,IF(Raw!$N108&gt;$C$9,IF(Raw!$N108&lt;$A$9,IF(Raw!$X108&gt;$C$9,IF(Raw!$X108&lt;$A$9,Raw!N108,-999),-999),-999),-999),-999),-999)</f>
        <v>630</v>
      </c>
      <c r="K108" s="9">
        <f>IF(Raw!$G108&gt;$C$8,IF(Raw!$Q108&gt;$C$8,IF(Raw!$N108&gt;$C$9,IF(Raw!$N108&lt;$A$9,IF(Raw!$X108&gt;$C$9,IF(Raw!$X108&lt;$A$9,Raw!R108,-999),-999),-999),-999),-999),-999)</f>
        <v>1.458431</v>
      </c>
      <c r="L108" s="9">
        <f>IF(Raw!$G108&gt;$C$8,IF(Raw!$Q108&gt;$C$8,IF(Raw!$N108&gt;$C$9,IF(Raw!$N108&lt;$A$9,IF(Raw!$X108&gt;$C$9,IF(Raw!$X108&lt;$A$9,Raw!S108,-999),-999),-999),-999),-999),-999)</f>
        <v>2.106808</v>
      </c>
      <c r="M108" s="9">
        <f>Raw!Q108</f>
        <v>0.98924199999999995</v>
      </c>
      <c r="N108" s="9">
        <f>IF(Raw!$G108&gt;$C$8,IF(Raw!$Q108&gt;$C$8,IF(Raw!$N108&gt;$C$9,IF(Raw!$N108&lt;$A$9,IF(Raw!$X108&gt;$C$9,IF(Raw!$X108&lt;$A$9,Raw!V108,-999),-999),-999),-999),-999),-999)</f>
        <v>676.8</v>
      </c>
      <c r="O108" s="9">
        <f>IF(Raw!$G108&gt;$C$8,IF(Raw!$Q108&gt;$C$8,IF(Raw!$N108&gt;$C$9,IF(Raw!$N108&lt;$A$9,IF(Raw!$X108&gt;$C$9,IF(Raw!$X108&lt;$A$9,Raw!W108,-999),-999),-999),-999),-999),-999)</f>
        <v>3.7269999999999998E-3</v>
      </c>
      <c r="P108" s="9">
        <f>IF(Raw!$G108&gt;$C$8,IF(Raw!$Q108&gt;$C$8,IF(Raw!$N108&gt;$C$9,IF(Raw!$N108&lt;$A$9,IF(Raw!$X108&gt;$C$9,IF(Raw!$X108&lt;$A$9,Raw!X108,-999),-999),-999),-999),-999),-999)</f>
        <v>393</v>
      </c>
      <c r="R108" s="9">
        <f t="shared" si="20"/>
        <v>0.56314999999999982</v>
      </c>
      <c r="S108" s="9">
        <f t="shared" si="21"/>
        <v>0.29945676102802754</v>
      </c>
      <c r="T108" s="9">
        <f t="shared" si="22"/>
        <v>0.64837699999999998</v>
      </c>
      <c r="U108" s="9">
        <f t="shared" si="23"/>
        <v>0.30775324566832857</v>
      </c>
      <c r="V108" s="15">
        <f t="shared" si="16"/>
        <v>0</v>
      </c>
      <c r="X108" s="11">
        <f t="shared" si="24"/>
        <v>9.270799999999998E+18</v>
      </c>
      <c r="Y108" s="11">
        <f t="shared" si="25"/>
        <v>6.9839999999999992E-18</v>
      </c>
      <c r="Z108" s="11">
        <f t="shared" si="26"/>
        <v>6.2999999999999992E-4</v>
      </c>
      <c r="AA108" s="16">
        <f t="shared" si="27"/>
        <v>3.9192101991156802E-2</v>
      </c>
      <c r="AB108" s="9">
        <f t="shared" si="17"/>
        <v>1.4838422575127204</v>
      </c>
      <c r="AC108" s="9">
        <f t="shared" si="18"/>
        <v>0.96080789800884314</v>
      </c>
      <c r="AD108" s="15">
        <f t="shared" si="19"/>
        <v>62.209685700248897</v>
      </c>
      <c r="AE108" s="3">
        <f t="shared" si="28"/>
        <v>840.87359999999967</v>
      </c>
      <c r="AF108" s="2">
        <f t="shared" si="29"/>
        <v>0.25</v>
      </c>
      <c r="AG108" s="9">
        <f t="shared" si="30"/>
        <v>1.4727102066352468E-2</v>
      </c>
      <c r="AH108" s="2">
        <f t="shared" si="31"/>
        <v>0.7126368046343764</v>
      </c>
    </row>
    <row r="109" spans="1:34">
      <c r="A109" s="1">
        <f>Raw!A109</f>
        <v>96</v>
      </c>
      <c r="B109" s="14">
        <f>Raw!B109</f>
        <v>0.46302083333333338</v>
      </c>
      <c r="C109" s="15">
        <f>Raw!C109</f>
        <v>43.9</v>
      </c>
      <c r="D109" s="15">
        <f>IF(C109&gt;0.5,Raw!D109*D$11,-999)</f>
        <v>15.4</v>
      </c>
      <c r="E109" s="9">
        <f>IF(Raw!$G109&gt;$C$8,IF(Raw!$Q109&gt;$C$8,IF(Raw!$N109&gt;$C$9,IF(Raw!$N109&lt;$A$9,IF(Raw!$X109&gt;$C$9,IF(Raw!$X109&lt;$A$9,Raw!H109,-999),-999),-999),-999),-999),-999)</f>
        <v>1.252237</v>
      </c>
      <c r="F109" s="9">
        <f>IF(Raw!$G109&gt;$C$8,IF(Raw!$Q109&gt;$C$8,IF(Raw!$N109&gt;$C$9,IF(Raw!$N109&lt;$A$9,IF(Raw!$X109&gt;$C$9,IF(Raw!$X109&lt;$A$9,Raw!I109,-999),-999),-999),-999),-999),-999)</f>
        <v>1.792713</v>
      </c>
      <c r="G109" s="9">
        <f>Raw!G109</f>
        <v>0.98629900000000004</v>
      </c>
      <c r="H109" s="9">
        <f>IF(Raw!$G109&gt;$C$8,IF(Raw!$Q109&gt;$C$8,IF(Raw!$N109&gt;$C$9,IF(Raw!$N109&lt;$A$9,IF(Raw!$X109&gt;$C$9,IF(Raw!$X109&lt;$A$9,Raw!L109,-999),-999),-999),-999),-999),-999)</f>
        <v>682.7</v>
      </c>
      <c r="I109" s="9">
        <f>IF(Raw!$G109&gt;$C$8,IF(Raw!$Q109&gt;$C$8,IF(Raw!$N109&gt;$C$9,IF(Raw!$N109&lt;$A$9,IF(Raw!$X109&gt;$C$9,IF(Raw!$X109&lt;$A$9,Raw!M109,-999),-999),-999),-999),-999),-999)</f>
        <v>0.222604</v>
      </c>
      <c r="J109" s="9">
        <f>IF(Raw!$G109&gt;$C$8,IF(Raw!$Q109&gt;$C$8,IF(Raw!$N109&gt;$C$9,IF(Raw!$N109&lt;$A$9,IF(Raw!$X109&gt;$C$9,IF(Raw!$X109&lt;$A$9,Raw!N109,-999),-999),-999),-999),-999),-999)</f>
        <v>459</v>
      </c>
      <c r="K109" s="9">
        <f>IF(Raw!$G109&gt;$C$8,IF(Raw!$Q109&gt;$C$8,IF(Raw!$N109&gt;$C$9,IF(Raw!$N109&lt;$A$9,IF(Raw!$X109&gt;$C$9,IF(Raw!$X109&lt;$A$9,Raw!R109,-999),-999),-999),-999),-999),-999)</f>
        <v>1.470594</v>
      </c>
      <c r="L109" s="9">
        <f>IF(Raw!$G109&gt;$C$8,IF(Raw!$Q109&gt;$C$8,IF(Raw!$N109&gt;$C$9,IF(Raw!$N109&lt;$A$9,IF(Raw!$X109&gt;$C$9,IF(Raw!$X109&lt;$A$9,Raw!S109,-999),-999),-999),-999),-999),-999)</f>
        <v>2.1247240000000001</v>
      </c>
      <c r="M109" s="9">
        <f>Raw!Q109</f>
        <v>0.98646699999999998</v>
      </c>
      <c r="N109" s="9">
        <f>IF(Raw!$G109&gt;$C$8,IF(Raw!$Q109&gt;$C$8,IF(Raw!$N109&gt;$C$9,IF(Raw!$N109&lt;$A$9,IF(Raw!$X109&gt;$C$9,IF(Raw!$X109&lt;$A$9,Raw!V109,-999),-999),-999),-999),-999),-999)</f>
        <v>665.2</v>
      </c>
      <c r="O109" s="9">
        <f>IF(Raw!$G109&gt;$C$8,IF(Raw!$Q109&gt;$C$8,IF(Raw!$N109&gt;$C$9,IF(Raw!$N109&lt;$A$9,IF(Raw!$X109&gt;$C$9,IF(Raw!$X109&lt;$A$9,Raw!W109,-999),-999),-999),-999),-999),-999)</f>
        <v>6.9999999999999999E-6</v>
      </c>
      <c r="P109" s="9">
        <f>IF(Raw!$G109&gt;$C$8,IF(Raw!$Q109&gt;$C$8,IF(Raw!$N109&gt;$C$9,IF(Raw!$N109&lt;$A$9,IF(Raw!$X109&gt;$C$9,IF(Raw!$X109&lt;$A$9,Raw!X109,-999),-999),-999),-999),-999),-999)</f>
        <v>382</v>
      </c>
      <c r="R109" s="9">
        <f t="shared" si="20"/>
        <v>0.54047599999999996</v>
      </c>
      <c r="S109" s="9">
        <f t="shared" si="21"/>
        <v>0.30148495604148567</v>
      </c>
      <c r="T109" s="9">
        <f t="shared" si="22"/>
        <v>0.6541300000000001</v>
      </c>
      <c r="U109" s="9">
        <f t="shared" si="23"/>
        <v>0.30786586869635779</v>
      </c>
      <c r="V109" s="15">
        <f t="shared" si="16"/>
        <v>0</v>
      </c>
      <c r="X109" s="11">
        <f t="shared" si="24"/>
        <v>9.270799999999998E+18</v>
      </c>
      <c r="Y109" s="11">
        <f t="shared" si="25"/>
        <v>6.827E-18</v>
      </c>
      <c r="Z109" s="11">
        <f t="shared" si="26"/>
        <v>4.5899999999999999E-4</v>
      </c>
      <c r="AA109" s="16">
        <f t="shared" si="27"/>
        <v>2.8230783909337646E-2</v>
      </c>
      <c r="AB109" s="9">
        <f t="shared" si="17"/>
        <v>1.4890606026786151</v>
      </c>
      <c r="AC109" s="9">
        <f t="shared" si="18"/>
        <v>0.97176921609066225</v>
      </c>
      <c r="AD109" s="15">
        <f t="shared" si="19"/>
        <v>61.5049758373369</v>
      </c>
      <c r="AE109" s="3">
        <f t="shared" si="28"/>
        <v>821.97079999999983</v>
      </c>
      <c r="AF109" s="2">
        <f t="shared" si="29"/>
        <v>0.25</v>
      </c>
      <c r="AG109" s="9">
        <f t="shared" si="30"/>
        <v>1.4565602165623248E-2</v>
      </c>
      <c r="AH109" s="2">
        <f t="shared" si="31"/>
        <v>0.70482190848672266</v>
      </c>
    </row>
    <row r="110" spans="1:34">
      <c r="A110" s="1">
        <f>Raw!A110</f>
        <v>97</v>
      </c>
      <c r="B110" s="14">
        <f>Raw!B110</f>
        <v>0.46307870370370369</v>
      </c>
      <c r="C110" s="15">
        <f>Raw!C110</f>
        <v>42.4</v>
      </c>
      <c r="D110" s="15">
        <f>IF(C110&gt;0.5,Raw!D110*D$11,-999)</f>
        <v>17.2</v>
      </c>
      <c r="E110" s="9">
        <f>IF(Raw!$G110&gt;$C$8,IF(Raw!$Q110&gt;$C$8,IF(Raw!$N110&gt;$C$9,IF(Raw!$N110&lt;$A$9,IF(Raw!$X110&gt;$C$9,IF(Raw!$X110&lt;$A$9,Raw!H110,-999),-999),-999),-999),-999),-999)</f>
        <v>1.304611</v>
      </c>
      <c r="F110" s="9">
        <f>IF(Raw!$G110&gt;$C$8,IF(Raw!$Q110&gt;$C$8,IF(Raw!$N110&gt;$C$9,IF(Raw!$N110&lt;$A$9,IF(Raw!$X110&gt;$C$9,IF(Raw!$X110&lt;$A$9,Raw!I110,-999),-999),-999),-999),-999),-999)</f>
        <v>1.854638</v>
      </c>
      <c r="G110" s="9">
        <f>Raw!G110</f>
        <v>0.98507800000000001</v>
      </c>
      <c r="H110" s="9">
        <f>IF(Raw!$G110&gt;$C$8,IF(Raw!$Q110&gt;$C$8,IF(Raw!$N110&gt;$C$9,IF(Raw!$N110&lt;$A$9,IF(Raw!$X110&gt;$C$9,IF(Raw!$X110&lt;$A$9,Raw!L110,-999),-999),-999),-999),-999),-999)</f>
        <v>627.9</v>
      </c>
      <c r="I110" s="9">
        <f>IF(Raw!$G110&gt;$C$8,IF(Raw!$Q110&gt;$C$8,IF(Raw!$N110&gt;$C$9,IF(Raw!$N110&lt;$A$9,IF(Raw!$X110&gt;$C$9,IF(Raw!$X110&lt;$A$9,Raw!M110,-999),-999),-999),-999),-999),-999)</f>
        <v>8.3777000000000004E-2</v>
      </c>
      <c r="J110" s="9">
        <f>IF(Raw!$G110&gt;$C$8,IF(Raw!$Q110&gt;$C$8,IF(Raw!$N110&gt;$C$9,IF(Raw!$N110&lt;$A$9,IF(Raw!$X110&gt;$C$9,IF(Raw!$X110&lt;$A$9,Raw!N110,-999),-999),-999),-999),-999),-999)</f>
        <v>729</v>
      </c>
      <c r="K110" s="9">
        <f>IF(Raw!$G110&gt;$C$8,IF(Raw!$Q110&gt;$C$8,IF(Raw!$N110&gt;$C$9,IF(Raw!$N110&lt;$A$9,IF(Raw!$X110&gt;$C$9,IF(Raw!$X110&lt;$A$9,Raw!R110,-999),-999),-999),-999),-999),-999)</f>
        <v>1.479141</v>
      </c>
      <c r="L110" s="9">
        <f>IF(Raw!$G110&gt;$C$8,IF(Raw!$Q110&gt;$C$8,IF(Raw!$N110&gt;$C$9,IF(Raw!$N110&lt;$A$9,IF(Raw!$X110&gt;$C$9,IF(Raw!$X110&lt;$A$9,Raw!S110,-999),-999),-999),-999),-999),-999)</f>
        <v>2.1412300000000002</v>
      </c>
      <c r="M110" s="9">
        <f>Raw!Q110</f>
        <v>0.98745099999999997</v>
      </c>
      <c r="N110" s="9">
        <f>IF(Raw!$G110&gt;$C$8,IF(Raw!$Q110&gt;$C$8,IF(Raw!$N110&gt;$C$9,IF(Raw!$N110&lt;$A$9,IF(Raw!$X110&gt;$C$9,IF(Raw!$X110&lt;$A$9,Raw!V110,-999),-999),-999),-999),-999),-999)</f>
        <v>655.5</v>
      </c>
      <c r="O110" s="9">
        <f>IF(Raw!$G110&gt;$C$8,IF(Raw!$Q110&gt;$C$8,IF(Raw!$N110&gt;$C$9,IF(Raw!$N110&lt;$A$9,IF(Raw!$X110&gt;$C$9,IF(Raw!$X110&lt;$A$9,Raw!W110,-999),-999),-999),-999),-999),-999)</f>
        <v>0.115147</v>
      </c>
      <c r="P110" s="9">
        <f>IF(Raw!$G110&gt;$C$8,IF(Raw!$Q110&gt;$C$8,IF(Raw!$N110&gt;$C$9,IF(Raw!$N110&lt;$A$9,IF(Raw!$X110&gt;$C$9,IF(Raw!$X110&lt;$A$9,Raw!X110,-999),-999),-999),-999),-999),-999)</f>
        <v>463</v>
      </c>
      <c r="R110" s="9">
        <f t="shared" si="20"/>
        <v>0.55002700000000004</v>
      </c>
      <c r="S110" s="9">
        <f t="shared" si="21"/>
        <v>0.29656838693049536</v>
      </c>
      <c r="T110" s="9">
        <f t="shared" si="22"/>
        <v>0.66208900000000015</v>
      </c>
      <c r="U110" s="9">
        <f t="shared" si="23"/>
        <v>0.30920965986839344</v>
      </c>
      <c r="V110" s="15">
        <f t="shared" si="16"/>
        <v>0</v>
      </c>
      <c r="X110" s="11">
        <f t="shared" si="24"/>
        <v>1.0354399999999996E+19</v>
      </c>
      <c r="Y110" s="11">
        <f t="shared" si="25"/>
        <v>6.2789999999999995E-18</v>
      </c>
      <c r="Z110" s="11">
        <f t="shared" si="26"/>
        <v>7.2899999999999994E-4</v>
      </c>
      <c r="AA110" s="16">
        <f t="shared" si="27"/>
        <v>4.5251395989862095E-2</v>
      </c>
      <c r="AB110" s="9">
        <f t="shared" si="17"/>
        <v>1.5091014515195318</v>
      </c>
      <c r="AC110" s="9">
        <f t="shared" si="18"/>
        <v>0.95474860401013795</v>
      </c>
      <c r="AD110" s="15">
        <f t="shared" si="19"/>
        <v>62.073245527931554</v>
      </c>
      <c r="AE110" s="3">
        <f t="shared" si="28"/>
        <v>755.99159999999972</v>
      </c>
      <c r="AF110" s="2">
        <f t="shared" si="29"/>
        <v>0.25</v>
      </c>
      <c r="AG110" s="9">
        <f t="shared" si="30"/>
        <v>1.4764343951245377E-2</v>
      </c>
      <c r="AH110" s="2">
        <f t="shared" si="31"/>
        <v>0.71443892006272536</v>
      </c>
    </row>
    <row r="111" spans="1:34">
      <c r="A111" s="1">
        <f>Raw!A111</f>
        <v>98</v>
      </c>
      <c r="B111" s="14">
        <f>Raw!B111</f>
        <v>0.46313657407407405</v>
      </c>
      <c r="C111" s="15">
        <f>Raw!C111</f>
        <v>41.3</v>
      </c>
      <c r="D111" s="15">
        <f>IF(C111&gt;0.5,Raw!D111*D$11,-999)</f>
        <v>17.2</v>
      </c>
      <c r="E111" s="9">
        <f>IF(Raw!$G111&gt;$C$8,IF(Raw!$Q111&gt;$C$8,IF(Raw!$N111&gt;$C$9,IF(Raw!$N111&lt;$A$9,IF(Raw!$X111&gt;$C$9,IF(Raw!$X111&lt;$A$9,Raw!H111,-999),-999),-999),-999),-999),-999)</f>
        <v>1.324031</v>
      </c>
      <c r="F111" s="9">
        <f>IF(Raw!$G111&gt;$C$8,IF(Raw!$Q111&gt;$C$8,IF(Raw!$N111&gt;$C$9,IF(Raw!$N111&lt;$A$9,IF(Raw!$X111&gt;$C$9,IF(Raw!$X111&lt;$A$9,Raw!I111,-999),-999),-999),-999),-999),-999)</f>
        <v>1.8679509999999999</v>
      </c>
      <c r="G111" s="9">
        <f>Raw!G111</f>
        <v>0.98501300000000003</v>
      </c>
      <c r="H111" s="9">
        <f>IF(Raw!$G111&gt;$C$8,IF(Raw!$Q111&gt;$C$8,IF(Raw!$N111&gt;$C$9,IF(Raw!$N111&lt;$A$9,IF(Raw!$X111&gt;$C$9,IF(Raw!$X111&lt;$A$9,Raw!L111,-999),-999),-999),-999),-999),-999)</f>
        <v>648.1</v>
      </c>
      <c r="I111" s="9">
        <f>IF(Raw!$G111&gt;$C$8,IF(Raw!$Q111&gt;$C$8,IF(Raw!$N111&gt;$C$9,IF(Raw!$N111&lt;$A$9,IF(Raw!$X111&gt;$C$9,IF(Raw!$X111&lt;$A$9,Raw!M111,-999),-999),-999),-999),-999),-999)</f>
        <v>0.30156500000000003</v>
      </c>
      <c r="J111" s="9">
        <f>IF(Raw!$G111&gt;$C$8,IF(Raw!$Q111&gt;$C$8,IF(Raw!$N111&gt;$C$9,IF(Raw!$N111&lt;$A$9,IF(Raw!$X111&gt;$C$9,IF(Raw!$X111&lt;$A$9,Raw!N111,-999),-999),-999),-999),-999),-999)</f>
        <v>406</v>
      </c>
      <c r="K111" s="9">
        <f>IF(Raw!$G111&gt;$C$8,IF(Raw!$Q111&gt;$C$8,IF(Raw!$N111&gt;$C$9,IF(Raw!$N111&lt;$A$9,IF(Raw!$X111&gt;$C$9,IF(Raw!$X111&lt;$A$9,Raw!R111,-999),-999),-999),-999),-999),-999)</f>
        <v>1.4920310000000001</v>
      </c>
      <c r="L111" s="9">
        <f>IF(Raw!$G111&gt;$C$8,IF(Raw!$Q111&gt;$C$8,IF(Raw!$N111&gt;$C$9,IF(Raw!$N111&lt;$A$9,IF(Raw!$X111&gt;$C$9,IF(Raw!$X111&lt;$A$9,Raw!S111,-999),-999),-999),-999),-999),-999)</f>
        <v>2.1477270000000002</v>
      </c>
      <c r="M111" s="9">
        <f>Raw!Q111</f>
        <v>0.98938300000000001</v>
      </c>
      <c r="N111" s="9">
        <f>IF(Raw!$G111&gt;$C$8,IF(Raw!$Q111&gt;$C$8,IF(Raw!$N111&gt;$C$9,IF(Raw!$N111&lt;$A$9,IF(Raw!$X111&gt;$C$9,IF(Raw!$X111&lt;$A$9,Raw!V111,-999),-999),-999),-999),-999),-999)</f>
        <v>671.4</v>
      </c>
      <c r="O111" s="9">
        <f>IF(Raw!$G111&gt;$C$8,IF(Raw!$Q111&gt;$C$8,IF(Raw!$N111&gt;$C$9,IF(Raw!$N111&lt;$A$9,IF(Raw!$X111&gt;$C$9,IF(Raw!$X111&lt;$A$9,Raw!W111,-999),-999),-999),-999),-999),-999)</f>
        <v>0.108403</v>
      </c>
      <c r="P111" s="9">
        <f>IF(Raw!$G111&gt;$C$8,IF(Raw!$Q111&gt;$C$8,IF(Raw!$N111&gt;$C$9,IF(Raw!$N111&lt;$A$9,IF(Raw!$X111&gt;$C$9,IF(Raw!$X111&lt;$A$9,Raw!X111,-999),-999),-999),-999),-999),-999)</f>
        <v>623</v>
      </c>
      <c r="R111" s="9">
        <f t="shared" si="20"/>
        <v>0.54391999999999996</v>
      </c>
      <c r="S111" s="9">
        <f t="shared" si="21"/>
        <v>0.29118536835281011</v>
      </c>
      <c r="T111" s="9">
        <f t="shared" si="22"/>
        <v>0.65569600000000006</v>
      </c>
      <c r="U111" s="9">
        <f t="shared" si="23"/>
        <v>0.30529764723356367</v>
      </c>
      <c r="V111" s="15">
        <f t="shared" si="16"/>
        <v>0</v>
      </c>
      <c r="X111" s="11">
        <f t="shared" si="24"/>
        <v>1.0354399999999996E+19</v>
      </c>
      <c r="Y111" s="11">
        <f t="shared" si="25"/>
        <v>6.4809999999999996E-18</v>
      </c>
      <c r="Z111" s="11">
        <f t="shared" si="26"/>
        <v>4.06E-4</v>
      </c>
      <c r="AA111" s="16">
        <f t="shared" si="27"/>
        <v>2.6522764748404877E-2</v>
      </c>
      <c r="AB111" s="9">
        <f t="shared" si="17"/>
        <v>1.5094218707544702</v>
      </c>
      <c r="AC111" s="9">
        <f t="shared" si="18"/>
        <v>0.97347723525159513</v>
      </c>
      <c r="AD111" s="15">
        <f t="shared" si="19"/>
        <v>65.327006769470145</v>
      </c>
      <c r="AE111" s="3">
        <f t="shared" si="28"/>
        <v>780.3123999999998</v>
      </c>
      <c r="AF111" s="2">
        <f t="shared" si="29"/>
        <v>0.25</v>
      </c>
      <c r="AG111" s="9">
        <f t="shared" si="30"/>
        <v>1.5341678051946401E-2</v>
      </c>
      <c r="AH111" s="2">
        <f t="shared" si="31"/>
        <v>0.74237581673637898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40.1</v>
      </c>
      <c r="D112" s="15">
        <f>IF(C112&gt;0.5,Raw!D112*D$11,-999)</f>
        <v>19</v>
      </c>
      <c r="E112" s="9">
        <f>IF(Raw!$G112&gt;$C$8,IF(Raw!$Q112&gt;$C$8,IF(Raw!$N112&gt;$C$9,IF(Raw!$N112&lt;$A$9,IF(Raw!$X112&gt;$C$9,IF(Raw!$X112&lt;$A$9,Raw!H112,-999),-999),-999),-999),-999),-999)</f>
        <v>1.3194170000000001</v>
      </c>
      <c r="F112" s="9">
        <f>IF(Raw!$G112&gt;$C$8,IF(Raw!$Q112&gt;$C$8,IF(Raw!$N112&gt;$C$9,IF(Raw!$N112&lt;$A$9,IF(Raw!$X112&gt;$C$9,IF(Raw!$X112&lt;$A$9,Raw!I112,-999),-999),-999),-999),-999),-999)</f>
        <v>1.8716870000000001</v>
      </c>
      <c r="G112" s="9">
        <f>Raw!G112</f>
        <v>0.97589899999999996</v>
      </c>
      <c r="H112" s="9">
        <f>IF(Raw!$G112&gt;$C$8,IF(Raw!$Q112&gt;$C$8,IF(Raw!$N112&gt;$C$9,IF(Raw!$N112&lt;$A$9,IF(Raw!$X112&gt;$C$9,IF(Raw!$X112&lt;$A$9,Raw!L112,-999),-999),-999),-999),-999),-999)</f>
        <v>665.5</v>
      </c>
      <c r="I112" s="9">
        <f>IF(Raw!$G112&gt;$C$8,IF(Raw!$Q112&gt;$C$8,IF(Raw!$N112&gt;$C$9,IF(Raw!$N112&lt;$A$9,IF(Raw!$X112&gt;$C$9,IF(Raw!$X112&lt;$A$9,Raw!M112,-999),-999),-999),-999),-999),-999)</f>
        <v>0.17630399999999999</v>
      </c>
      <c r="J112" s="9">
        <f>IF(Raw!$G112&gt;$C$8,IF(Raw!$Q112&gt;$C$8,IF(Raw!$N112&gt;$C$9,IF(Raw!$N112&lt;$A$9,IF(Raw!$X112&gt;$C$9,IF(Raw!$X112&lt;$A$9,Raw!N112,-999),-999),-999),-999),-999),-999)</f>
        <v>617</v>
      </c>
      <c r="K112" s="9">
        <f>IF(Raw!$G112&gt;$C$8,IF(Raw!$Q112&gt;$C$8,IF(Raw!$N112&gt;$C$9,IF(Raw!$N112&lt;$A$9,IF(Raw!$X112&gt;$C$9,IF(Raw!$X112&lt;$A$9,Raw!R112,-999),-999),-999),-999),-999),-999)</f>
        <v>1.4704809999999999</v>
      </c>
      <c r="L112" s="9">
        <f>IF(Raw!$G112&gt;$C$8,IF(Raw!$Q112&gt;$C$8,IF(Raw!$N112&gt;$C$9,IF(Raw!$N112&lt;$A$9,IF(Raw!$X112&gt;$C$9,IF(Raw!$X112&lt;$A$9,Raw!S112,-999),-999),-999),-999),-999),-999)</f>
        <v>2.1265149999999999</v>
      </c>
      <c r="M112" s="9">
        <f>Raw!Q112</f>
        <v>0.98868800000000001</v>
      </c>
      <c r="N112" s="9">
        <f>IF(Raw!$G112&gt;$C$8,IF(Raw!$Q112&gt;$C$8,IF(Raw!$N112&gt;$C$9,IF(Raw!$N112&lt;$A$9,IF(Raw!$X112&gt;$C$9,IF(Raw!$X112&lt;$A$9,Raw!V112,-999),-999),-999),-999),-999),-999)</f>
        <v>651.1</v>
      </c>
      <c r="O112" s="9">
        <f>IF(Raw!$G112&gt;$C$8,IF(Raw!$Q112&gt;$C$8,IF(Raw!$N112&gt;$C$9,IF(Raw!$N112&lt;$A$9,IF(Raw!$X112&gt;$C$9,IF(Raw!$X112&lt;$A$9,Raw!W112,-999),-999),-999),-999),-999),-999)</f>
        <v>0.15243599999999999</v>
      </c>
      <c r="P112" s="9">
        <f>IF(Raw!$G112&gt;$C$8,IF(Raw!$Q112&gt;$C$8,IF(Raw!$N112&gt;$C$9,IF(Raw!$N112&lt;$A$9,IF(Raw!$X112&gt;$C$9,IF(Raw!$X112&lt;$A$9,Raw!X112,-999),-999),-999),-999),-999),-999)</f>
        <v>359</v>
      </c>
      <c r="R112" s="9">
        <f t="shared" si="20"/>
        <v>0.55227000000000004</v>
      </c>
      <c r="S112" s="9">
        <f t="shared" si="21"/>
        <v>0.29506536082154761</v>
      </c>
      <c r="T112" s="9">
        <f t="shared" si="22"/>
        <v>0.65603400000000001</v>
      </c>
      <c r="U112" s="9">
        <f t="shared" si="23"/>
        <v>0.3085019386178795</v>
      </c>
      <c r="V112" s="15">
        <f t="shared" si="16"/>
        <v>0</v>
      </c>
      <c r="X112" s="11">
        <f t="shared" si="24"/>
        <v>1.1437999999999998E+19</v>
      </c>
      <c r="Y112" s="11">
        <f t="shared" si="25"/>
        <v>6.6549999999999996E-18</v>
      </c>
      <c r="Z112" s="11">
        <f t="shared" si="26"/>
        <v>6.1699999999999993E-4</v>
      </c>
      <c r="AA112" s="16">
        <f t="shared" si="27"/>
        <v>4.4859119952533E-2</v>
      </c>
      <c r="AB112" s="9">
        <f t="shared" si="17"/>
        <v>1.4999101078989399</v>
      </c>
      <c r="AC112" s="9">
        <f t="shared" si="18"/>
        <v>0.95514088004746711</v>
      </c>
      <c r="AD112" s="15">
        <f t="shared" si="19"/>
        <v>72.705218723716371</v>
      </c>
      <c r="AE112" s="3">
        <f t="shared" si="28"/>
        <v>801.26199999999972</v>
      </c>
      <c r="AF112" s="2">
        <f t="shared" si="29"/>
        <v>0.25</v>
      </c>
      <c r="AG112" s="9">
        <f t="shared" si="30"/>
        <v>1.7253616095310346E-2</v>
      </c>
      <c r="AH112" s="2">
        <f t="shared" si="31"/>
        <v>0.83489350363384229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39</v>
      </c>
      <c r="D113" s="15">
        <f>IF(C113&gt;0.5,Raw!D113*D$11,-999)</f>
        <v>19.899999999999999</v>
      </c>
      <c r="E113" s="9">
        <f>IF(Raw!$G113&gt;$C$8,IF(Raw!$Q113&gt;$C$8,IF(Raw!$N113&gt;$C$9,IF(Raw!$N113&lt;$A$9,IF(Raw!$X113&gt;$C$9,IF(Raw!$X113&lt;$A$9,Raw!H113,-999),-999),-999),-999),-999),-999)</f>
        <v>1.27915</v>
      </c>
      <c r="F113" s="9">
        <f>IF(Raw!$G113&gt;$C$8,IF(Raw!$Q113&gt;$C$8,IF(Raw!$N113&gt;$C$9,IF(Raw!$N113&lt;$A$9,IF(Raw!$X113&gt;$C$9,IF(Raw!$X113&lt;$A$9,Raw!I113,-999),-999),-999),-999),-999),-999)</f>
        <v>1.8053060000000001</v>
      </c>
      <c r="G113" s="9">
        <f>Raw!G113</f>
        <v>0.98836199999999996</v>
      </c>
      <c r="H113" s="9">
        <f>IF(Raw!$G113&gt;$C$8,IF(Raw!$Q113&gt;$C$8,IF(Raw!$N113&gt;$C$9,IF(Raw!$N113&lt;$A$9,IF(Raw!$X113&gt;$C$9,IF(Raw!$X113&lt;$A$9,Raw!L113,-999),-999),-999),-999),-999),-999)</f>
        <v>683.1</v>
      </c>
      <c r="I113" s="9">
        <f>IF(Raw!$G113&gt;$C$8,IF(Raw!$Q113&gt;$C$8,IF(Raw!$N113&gt;$C$9,IF(Raw!$N113&lt;$A$9,IF(Raw!$X113&gt;$C$9,IF(Raw!$X113&lt;$A$9,Raw!M113,-999),-999),-999),-999),-999),-999)</f>
        <v>0.24867700000000001</v>
      </c>
      <c r="J113" s="9">
        <f>IF(Raw!$G113&gt;$C$8,IF(Raw!$Q113&gt;$C$8,IF(Raw!$N113&gt;$C$9,IF(Raw!$N113&lt;$A$9,IF(Raw!$X113&gt;$C$9,IF(Raw!$X113&lt;$A$9,Raw!N113,-999),-999),-999),-999),-999),-999)</f>
        <v>435</v>
      </c>
      <c r="K113" s="9">
        <f>IF(Raw!$G113&gt;$C$8,IF(Raw!$Q113&gt;$C$8,IF(Raw!$N113&gt;$C$9,IF(Raw!$N113&lt;$A$9,IF(Raw!$X113&gt;$C$9,IF(Raw!$X113&lt;$A$9,Raw!R113,-999),-999),-999),-999),-999),-999)</f>
        <v>1.4577990000000001</v>
      </c>
      <c r="L113" s="9">
        <f>IF(Raw!$G113&gt;$C$8,IF(Raw!$Q113&gt;$C$8,IF(Raw!$N113&gt;$C$9,IF(Raw!$N113&lt;$A$9,IF(Raw!$X113&gt;$C$9,IF(Raw!$X113&lt;$A$9,Raw!S113,-999),-999),-999),-999),-999),-999)</f>
        <v>2.1107779999999998</v>
      </c>
      <c r="M113" s="9">
        <f>Raw!Q113</f>
        <v>0.98579799999999995</v>
      </c>
      <c r="N113" s="9">
        <f>IF(Raw!$G113&gt;$C$8,IF(Raw!$Q113&gt;$C$8,IF(Raw!$N113&gt;$C$9,IF(Raw!$N113&lt;$A$9,IF(Raw!$X113&gt;$C$9,IF(Raw!$X113&lt;$A$9,Raw!V113,-999),-999),-999),-999),-999),-999)</f>
        <v>685.5</v>
      </c>
      <c r="O113" s="9">
        <f>IF(Raw!$G113&gt;$C$8,IF(Raw!$Q113&gt;$C$8,IF(Raw!$N113&gt;$C$9,IF(Raw!$N113&lt;$A$9,IF(Raw!$X113&gt;$C$9,IF(Raw!$X113&lt;$A$9,Raw!W113,-999),-999),-999),-999),-999),-999)</f>
        <v>0.16115199999999999</v>
      </c>
      <c r="P113" s="9">
        <f>IF(Raw!$G113&gt;$C$8,IF(Raw!$Q113&gt;$C$8,IF(Raw!$N113&gt;$C$9,IF(Raw!$N113&lt;$A$9,IF(Raw!$X113&gt;$C$9,IF(Raw!$X113&lt;$A$9,Raw!X113,-999),-999),-999),-999),-999),-999)</f>
        <v>590</v>
      </c>
      <c r="R113" s="9">
        <f t="shared" si="20"/>
        <v>0.52615600000000007</v>
      </c>
      <c r="S113" s="9">
        <f t="shared" si="21"/>
        <v>0.29144975976371873</v>
      </c>
      <c r="T113" s="9">
        <f t="shared" si="22"/>
        <v>0.65297899999999975</v>
      </c>
      <c r="U113" s="9">
        <f t="shared" si="23"/>
        <v>0.30935465501345938</v>
      </c>
      <c r="V113" s="15">
        <f t="shared" si="16"/>
        <v>0</v>
      </c>
      <c r="X113" s="11">
        <f t="shared" si="24"/>
        <v>1.1979799999999998E+19</v>
      </c>
      <c r="Y113" s="11">
        <f t="shared" si="25"/>
        <v>6.8310000000000001E-18</v>
      </c>
      <c r="Z113" s="11">
        <f t="shared" si="26"/>
        <v>4.35E-4</v>
      </c>
      <c r="AA113" s="16">
        <f t="shared" si="27"/>
        <v>3.4374151953966571E-2</v>
      </c>
      <c r="AB113" s="9">
        <f t="shared" si="17"/>
        <v>1.4802445993687492</v>
      </c>
      <c r="AC113" s="9">
        <f t="shared" si="18"/>
        <v>0.96562584804603346</v>
      </c>
      <c r="AD113" s="15">
        <f t="shared" si="19"/>
        <v>79.0210389746358</v>
      </c>
      <c r="AE113" s="3">
        <f t="shared" si="28"/>
        <v>822.45239999999978</v>
      </c>
      <c r="AF113" s="2">
        <f t="shared" si="29"/>
        <v>0.25</v>
      </c>
      <c r="AG113" s="9">
        <f t="shared" si="30"/>
        <v>1.8804250962156606E-2</v>
      </c>
      <c r="AH113" s="2">
        <f t="shared" si="31"/>
        <v>0.90992791785092675</v>
      </c>
    </row>
    <row r="114" spans="1:34">
      <c r="A114" s="1">
        <f>Raw!A114</f>
        <v>101</v>
      </c>
      <c r="B114" s="14">
        <f>Raw!B114</f>
        <v>0.46329861111111109</v>
      </c>
      <c r="C114" s="15">
        <f>Raw!C114</f>
        <v>37.700000000000003</v>
      </c>
      <c r="D114" s="15">
        <f>IF(C114&gt;0.5,Raw!D114*D$11,-999)</f>
        <v>21.7</v>
      </c>
      <c r="E114" s="9">
        <f>IF(Raw!$G114&gt;$C$8,IF(Raw!$Q114&gt;$C$8,IF(Raw!$N114&gt;$C$9,IF(Raw!$N114&lt;$A$9,IF(Raw!$X114&gt;$C$9,IF(Raw!$X114&lt;$A$9,Raw!H114,-999),-999),-999),-999),-999),-999)</f>
        <v>1.2764979999999999</v>
      </c>
      <c r="F114" s="9">
        <f>IF(Raw!$G114&gt;$C$8,IF(Raw!$Q114&gt;$C$8,IF(Raw!$N114&gt;$C$9,IF(Raw!$N114&lt;$A$9,IF(Raw!$X114&gt;$C$9,IF(Raw!$X114&lt;$A$9,Raw!I114,-999),-999),-999),-999),-999),-999)</f>
        <v>1.7932950000000001</v>
      </c>
      <c r="G114" s="9">
        <f>Raw!G114</f>
        <v>0.97962000000000005</v>
      </c>
      <c r="H114" s="9">
        <f>IF(Raw!$G114&gt;$C$8,IF(Raw!$Q114&gt;$C$8,IF(Raw!$N114&gt;$C$9,IF(Raw!$N114&lt;$A$9,IF(Raw!$X114&gt;$C$9,IF(Raw!$X114&lt;$A$9,Raw!L114,-999),-999),-999),-999),-999),-999)</f>
        <v>672.9</v>
      </c>
      <c r="I114" s="9">
        <f>IF(Raw!$G114&gt;$C$8,IF(Raw!$Q114&gt;$C$8,IF(Raw!$N114&gt;$C$9,IF(Raw!$N114&lt;$A$9,IF(Raw!$X114&gt;$C$9,IF(Raw!$X114&lt;$A$9,Raw!M114,-999),-999),-999),-999),-999),-999)</f>
        <v>0.17271</v>
      </c>
      <c r="J114" s="9">
        <f>IF(Raw!$G114&gt;$C$8,IF(Raw!$Q114&gt;$C$8,IF(Raw!$N114&gt;$C$9,IF(Raw!$N114&lt;$A$9,IF(Raw!$X114&gt;$C$9,IF(Raw!$X114&lt;$A$9,Raw!N114,-999),-999),-999),-999),-999),-999)</f>
        <v>641</v>
      </c>
      <c r="K114" s="9">
        <f>IF(Raw!$G114&gt;$C$8,IF(Raw!$Q114&gt;$C$8,IF(Raw!$N114&gt;$C$9,IF(Raw!$N114&lt;$A$9,IF(Raw!$X114&gt;$C$9,IF(Raw!$X114&lt;$A$9,Raw!R114,-999),-999),-999),-999),-999),-999)</f>
        <v>1.454253</v>
      </c>
      <c r="L114" s="9">
        <f>IF(Raw!$G114&gt;$C$8,IF(Raw!$Q114&gt;$C$8,IF(Raw!$N114&gt;$C$9,IF(Raw!$N114&lt;$A$9,IF(Raw!$X114&gt;$C$9,IF(Raw!$X114&lt;$A$9,Raw!S114,-999),-999),-999),-999),-999),-999)</f>
        <v>2.1403940000000001</v>
      </c>
      <c r="M114" s="9">
        <f>Raw!Q114</f>
        <v>0.98676799999999998</v>
      </c>
      <c r="N114" s="9">
        <f>IF(Raw!$G114&gt;$C$8,IF(Raw!$Q114&gt;$C$8,IF(Raw!$N114&gt;$C$9,IF(Raw!$N114&lt;$A$9,IF(Raw!$X114&gt;$C$9,IF(Raw!$X114&lt;$A$9,Raw!V114,-999),-999),-999),-999),-999),-999)</f>
        <v>678</v>
      </c>
      <c r="O114" s="9">
        <f>IF(Raw!$G114&gt;$C$8,IF(Raw!$Q114&gt;$C$8,IF(Raw!$N114&gt;$C$9,IF(Raw!$N114&lt;$A$9,IF(Raw!$X114&gt;$C$9,IF(Raw!$X114&lt;$A$9,Raw!W114,-999),-999),-999),-999),-999),-999)</f>
        <v>2.1624999999999998E-2</v>
      </c>
      <c r="P114" s="9">
        <f>IF(Raw!$G114&gt;$C$8,IF(Raw!$Q114&gt;$C$8,IF(Raw!$N114&gt;$C$9,IF(Raw!$N114&lt;$A$9,IF(Raw!$X114&gt;$C$9,IF(Raw!$X114&lt;$A$9,Raw!X114,-999),-999),-999),-999),-999),-999)</f>
        <v>565</v>
      </c>
      <c r="R114" s="9">
        <f t="shared" si="20"/>
        <v>0.51679700000000017</v>
      </c>
      <c r="S114" s="9">
        <f t="shared" si="21"/>
        <v>0.28818292584321048</v>
      </c>
      <c r="T114" s="9">
        <f t="shared" si="22"/>
        <v>0.68614100000000011</v>
      </c>
      <c r="U114" s="9">
        <f t="shared" si="23"/>
        <v>0.32056761512132814</v>
      </c>
      <c r="V114" s="15">
        <f t="shared" si="16"/>
        <v>0</v>
      </c>
      <c r="X114" s="11">
        <f t="shared" si="24"/>
        <v>1.3063399999999998E+19</v>
      </c>
      <c r="Y114" s="11">
        <f t="shared" si="25"/>
        <v>6.7289999999999994E-18</v>
      </c>
      <c r="Z114" s="11">
        <f t="shared" si="26"/>
        <v>6.4099999999999997E-4</v>
      </c>
      <c r="AA114" s="16">
        <f t="shared" si="27"/>
        <v>5.3340674185462435E-2</v>
      </c>
      <c r="AB114" s="9">
        <f t="shared" si="17"/>
        <v>1.4908522235262873</v>
      </c>
      <c r="AC114" s="9">
        <f t="shared" si="18"/>
        <v>0.94665932581453771</v>
      </c>
      <c r="AD114" s="15">
        <f t="shared" si="19"/>
        <v>83.214780320534231</v>
      </c>
      <c r="AE114" s="3">
        <f t="shared" si="28"/>
        <v>810.17159999999967</v>
      </c>
      <c r="AF114" s="2">
        <f t="shared" si="29"/>
        <v>0.25</v>
      </c>
      <c r="AG114" s="9">
        <f t="shared" si="30"/>
        <v>2.0519972053999143E-2</v>
      </c>
      <c r="AH114" s="2">
        <f t="shared" si="31"/>
        <v>0.99295076858053366</v>
      </c>
    </row>
    <row r="115" spans="1:34">
      <c r="A115" s="1">
        <f>Raw!A115</f>
        <v>102</v>
      </c>
      <c r="B115" s="14">
        <f>Raw!B115</f>
        <v>0.46335648148148145</v>
      </c>
      <c r="C115" s="15">
        <f>Raw!C115</f>
        <v>36.4</v>
      </c>
      <c r="D115" s="15">
        <f>IF(C115&gt;0.5,Raw!D115*D$11,-999)</f>
        <v>23.5</v>
      </c>
      <c r="E115" s="9">
        <f>IF(Raw!$G115&gt;$C$8,IF(Raw!$Q115&gt;$C$8,IF(Raw!$N115&gt;$C$9,IF(Raw!$N115&lt;$A$9,IF(Raw!$X115&gt;$C$9,IF(Raw!$X115&lt;$A$9,Raw!H115,-999),-999),-999),-999),-999),-999)</f>
        <v>1.3033729999999999</v>
      </c>
      <c r="F115" s="9">
        <f>IF(Raw!$G115&gt;$C$8,IF(Raw!$Q115&gt;$C$8,IF(Raw!$N115&gt;$C$9,IF(Raw!$N115&lt;$A$9,IF(Raw!$X115&gt;$C$9,IF(Raw!$X115&lt;$A$9,Raw!I115,-999),-999),-999),-999),-999),-999)</f>
        <v>1.811021</v>
      </c>
      <c r="G115" s="9">
        <f>Raw!G115</f>
        <v>0.97885599999999995</v>
      </c>
      <c r="H115" s="9">
        <f>IF(Raw!$G115&gt;$C$8,IF(Raw!$Q115&gt;$C$8,IF(Raw!$N115&gt;$C$9,IF(Raw!$N115&lt;$A$9,IF(Raw!$X115&gt;$C$9,IF(Raw!$X115&lt;$A$9,Raw!L115,-999),-999),-999),-999),-999),-999)</f>
        <v>662.1</v>
      </c>
      <c r="I115" s="9">
        <f>IF(Raw!$G115&gt;$C$8,IF(Raw!$Q115&gt;$C$8,IF(Raw!$N115&gt;$C$9,IF(Raw!$N115&lt;$A$9,IF(Raw!$X115&gt;$C$9,IF(Raw!$X115&lt;$A$9,Raw!M115,-999),-999),-999),-999),-999),-999)</f>
        <v>0.22329499999999999</v>
      </c>
      <c r="J115" s="9">
        <f>IF(Raw!$G115&gt;$C$8,IF(Raw!$Q115&gt;$C$8,IF(Raw!$N115&gt;$C$9,IF(Raw!$N115&lt;$A$9,IF(Raw!$X115&gt;$C$9,IF(Raw!$X115&lt;$A$9,Raw!N115,-999),-999),-999),-999),-999),-999)</f>
        <v>547</v>
      </c>
      <c r="K115" s="9">
        <f>IF(Raw!$G115&gt;$C$8,IF(Raw!$Q115&gt;$C$8,IF(Raw!$N115&gt;$C$9,IF(Raw!$N115&lt;$A$9,IF(Raw!$X115&gt;$C$9,IF(Raw!$X115&lt;$A$9,Raw!R115,-999),-999),-999),-999),-999),-999)</f>
        <v>1.4558489999999999</v>
      </c>
      <c r="L115" s="9">
        <f>IF(Raw!$G115&gt;$C$8,IF(Raw!$Q115&gt;$C$8,IF(Raw!$N115&gt;$C$9,IF(Raw!$N115&lt;$A$9,IF(Raw!$X115&gt;$C$9,IF(Raw!$X115&lt;$A$9,Raw!S115,-999),-999),-999),-999),-999),-999)</f>
        <v>2.116746</v>
      </c>
      <c r="M115" s="9">
        <f>Raw!Q115</f>
        <v>0.98554699999999995</v>
      </c>
      <c r="N115" s="9">
        <f>IF(Raw!$G115&gt;$C$8,IF(Raw!$Q115&gt;$C$8,IF(Raw!$N115&gt;$C$9,IF(Raw!$N115&lt;$A$9,IF(Raw!$X115&gt;$C$9,IF(Raw!$X115&lt;$A$9,Raw!V115,-999),-999),-999),-999),-999),-999)</f>
        <v>701.6</v>
      </c>
      <c r="O115" s="9">
        <f>IF(Raw!$G115&gt;$C$8,IF(Raw!$Q115&gt;$C$8,IF(Raw!$N115&gt;$C$9,IF(Raw!$N115&lt;$A$9,IF(Raw!$X115&gt;$C$9,IF(Raw!$X115&lt;$A$9,Raw!W115,-999),-999),-999),-999),-999),-999)</f>
        <v>0.13602300000000001</v>
      </c>
      <c r="P115" s="9">
        <f>IF(Raw!$G115&gt;$C$8,IF(Raw!$Q115&gt;$C$8,IF(Raw!$N115&gt;$C$9,IF(Raw!$N115&lt;$A$9,IF(Raw!$X115&gt;$C$9,IF(Raw!$X115&lt;$A$9,Raw!X115,-999),-999),-999),-999),-999),-999)</f>
        <v>512</v>
      </c>
      <c r="R115" s="9">
        <f t="shared" si="20"/>
        <v>0.5076480000000001</v>
      </c>
      <c r="S115" s="9">
        <f t="shared" si="21"/>
        <v>0.28031038844938855</v>
      </c>
      <c r="T115" s="9">
        <f t="shared" si="22"/>
        <v>0.66089700000000007</v>
      </c>
      <c r="U115" s="9">
        <f t="shared" si="23"/>
        <v>0.3122231009294455</v>
      </c>
      <c r="V115" s="15">
        <f t="shared" si="16"/>
        <v>0</v>
      </c>
      <c r="X115" s="11">
        <f t="shared" si="24"/>
        <v>1.4146999999999998E+19</v>
      </c>
      <c r="Y115" s="11">
        <f t="shared" si="25"/>
        <v>6.6209999999999997E-18</v>
      </c>
      <c r="Z115" s="11">
        <f t="shared" si="26"/>
        <v>5.4699999999999996E-4</v>
      </c>
      <c r="AA115" s="16">
        <f t="shared" si="27"/>
        <v>4.8738823344237805E-2</v>
      </c>
      <c r="AB115" s="9">
        <f t="shared" si="17"/>
        <v>1.4880603421317367</v>
      </c>
      <c r="AC115" s="9">
        <f t="shared" si="18"/>
        <v>0.95126117665576226</v>
      </c>
      <c r="AD115" s="15">
        <f t="shared" si="19"/>
        <v>89.102053645772969</v>
      </c>
      <c r="AE115" s="3">
        <f t="shared" si="28"/>
        <v>797.16839999999979</v>
      </c>
      <c r="AF115" s="2">
        <f t="shared" si="29"/>
        <v>0.25</v>
      </c>
      <c r="AG115" s="9">
        <f t="shared" si="30"/>
        <v>2.1399784221896187E-2</v>
      </c>
      <c r="AH115" s="2">
        <f t="shared" si="31"/>
        <v>1.0355244215085659</v>
      </c>
    </row>
    <row r="116" spans="1:34">
      <c r="A116" s="1">
        <f>Raw!A116</f>
        <v>103</v>
      </c>
      <c r="B116" s="14">
        <f>Raw!B116</f>
        <v>0.46341435185185187</v>
      </c>
      <c r="C116" s="15">
        <f>Raw!C116</f>
        <v>35.299999999999997</v>
      </c>
      <c r="D116" s="15">
        <f>IF(C116&gt;0.5,Raw!D116*D$11,-999)</f>
        <v>25.3</v>
      </c>
      <c r="E116" s="9">
        <f>IF(Raw!$G116&gt;$C$8,IF(Raw!$Q116&gt;$C$8,IF(Raw!$N116&gt;$C$9,IF(Raw!$N116&lt;$A$9,IF(Raw!$X116&gt;$C$9,IF(Raw!$X116&lt;$A$9,Raw!H116,-999),-999),-999),-999),-999),-999)</f>
        <v>1.297669</v>
      </c>
      <c r="F116" s="9">
        <f>IF(Raw!$G116&gt;$C$8,IF(Raw!$Q116&gt;$C$8,IF(Raw!$N116&gt;$C$9,IF(Raw!$N116&lt;$A$9,IF(Raw!$X116&gt;$C$9,IF(Raw!$X116&lt;$A$9,Raw!I116,-999),-999),-999),-999),-999),-999)</f>
        <v>1.8237030000000001</v>
      </c>
      <c r="G116" s="9">
        <f>Raw!G116</f>
        <v>0.98005799999999998</v>
      </c>
      <c r="H116" s="9">
        <f>IF(Raw!$G116&gt;$C$8,IF(Raw!$Q116&gt;$C$8,IF(Raw!$N116&gt;$C$9,IF(Raw!$N116&lt;$A$9,IF(Raw!$X116&gt;$C$9,IF(Raw!$X116&lt;$A$9,Raw!L116,-999),-999),-999),-999),-999),-999)</f>
        <v>647.4</v>
      </c>
      <c r="I116" s="9">
        <f>IF(Raw!$G116&gt;$C$8,IF(Raw!$Q116&gt;$C$8,IF(Raw!$N116&gt;$C$9,IF(Raw!$N116&lt;$A$9,IF(Raw!$X116&gt;$C$9,IF(Raw!$X116&lt;$A$9,Raw!M116,-999),-999),-999),-999),-999),-999)</f>
        <v>0.19143299999999999</v>
      </c>
      <c r="J116" s="9">
        <f>IF(Raw!$G116&gt;$C$8,IF(Raw!$Q116&gt;$C$8,IF(Raw!$N116&gt;$C$9,IF(Raw!$N116&lt;$A$9,IF(Raw!$X116&gt;$C$9,IF(Raw!$X116&lt;$A$9,Raw!N116,-999),-999),-999),-999),-999),-999)</f>
        <v>259</v>
      </c>
      <c r="K116" s="9">
        <f>IF(Raw!$G116&gt;$C$8,IF(Raw!$Q116&gt;$C$8,IF(Raw!$N116&gt;$C$9,IF(Raw!$N116&lt;$A$9,IF(Raw!$X116&gt;$C$9,IF(Raw!$X116&lt;$A$9,Raw!R116,-999),-999),-999),-999),-999),-999)</f>
        <v>1.499255</v>
      </c>
      <c r="L116" s="9">
        <f>IF(Raw!$G116&gt;$C$8,IF(Raw!$Q116&gt;$C$8,IF(Raw!$N116&gt;$C$9,IF(Raw!$N116&lt;$A$9,IF(Raw!$X116&gt;$C$9,IF(Raw!$X116&lt;$A$9,Raw!S116,-999),-999),-999),-999),-999),-999)</f>
        <v>2.1697220000000002</v>
      </c>
      <c r="M116" s="9">
        <f>Raw!Q116</f>
        <v>0.98783600000000005</v>
      </c>
      <c r="N116" s="9">
        <f>IF(Raw!$G116&gt;$C$8,IF(Raw!$Q116&gt;$C$8,IF(Raw!$N116&gt;$C$9,IF(Raw!$N116&lt;$A$9,IF(Raw!$X116&gt;$C$9,IF(Raw!$X116&lt;$A$9,Raw!V116,-999),-999),-999),-999),-999),-999)</f>
        <v>672.3</v>
      </c>
      <c r="O116" s="9">
        <f>IF(Raw!$G116&gt;$C$8,IF(Raw!$Q116&gt;$C$8,IF(Raw!$N116&gt;$C$9,IF(Raw!$N116&lt;$A$9,IF(Raw!$X116&gt;$C$9,IF(Raw!$X116&lt;$A$9,Raw!W116,-999),-999),-999),-999),-999),-999)</f>
        <v>0.118462</v>
      </c>
      <c r="P116" s="9">
        <f>IF(Raw!$G116&gt;$C$8,IF(Raw!$Q116&gt;$C$8,IF(Raw!$N116&gt;$C$9,IF(Raw!$N116&lt;$A$9,IF(Raw!$X116&gt;$C$9,IF(Raw!$X116&lt;$A$9,Raw!X116,-999),-999),-999),-999),-999),-999)</f>
        <v>344</v>
      </c>
      <c r="R116" s="9">
        <f t="shared" si="20"/>
        <v>0.52603400000000011</v>
      </c>
      <c r="S116" s="9">
        <f t="shared" si="21"/>
        <v>0.28844280017086121</v>
      </c>
      <c r="T116" s="9">
        <f t="shared" si="22"/>
        <v>0.67046700000000015</v>
      </c>
      <c r="U116" s="9">
        <f t="shared" si="23"/>
        <v>0.30901055526929261</v>
      </c>
      <c r="V116" s="15">
        <f t="shared" si="16"/>
        <v>0</v>
      </c>
      <c r="X116" s="11">
        <f t="shared" si="24"/>
        <v>1.5230599999999996E+19</v>
      </c>
      <c r="Y116" s="11">
        <f t="shared" si="25"/>
        <v>6.4739999999999996E-18</v>
      </c>
      <c r="Z116" s="11">
        <f t="shared" si="26"/>
        <v>2.5900000000000001E-4</v>
      </c>
      <c r="AA116" s="16">
        <f t="shared" si="27"/>
        <v>2.4902196162891681E-2</v>
      </c>
      <c r="AB116" s="9">
        <f t="shared" si="17"/>
        <v>1.5159511007547455</v>
      </c>
      <c r="AC116" s="9">
        <f t="shared" si="18"/>
        <v>0.97509780383710831</v>
      </c>
      <c r="AD116" s="15">
        <f t="shared" si="19"/>
        <v>96.147475532400321</v>
      </c>
      <c r="AE116" s="3">
        <f t="shared" si="28"/>
        <v>779.46959999999979</v>
      </c>
      <c r="AF116" s="2">
        <f t="shared" si="29"/>
        <v>0.25</v>
      </c>
      <c r="AG116" s="9">
        <f t="shared" si="30"/>
        <v>2.2854296001544424E-2</v>
      </c>
      <c r="AH116" s="2">
        <f t="shared" si="31"/>
        <v>1.1059074895610237</v>
      </c>
    </row>
    <row r="117" spans="1:34">
      <c r="A117" s="1">
        <f>Raw!A117</f>
        <v>104</v>
      </c>
      <c r="B117" s="14">
        <f>Raw!B117</f>
        <v>0.46346064814814819</v>
      </c>
      <c r="C117" s="15">
        <f>Raw!C117</f>
        <v>34.200000000000003</v>
      </c>
      <c r="D117" s="15">
        <f>IF(C117&gt;0.5,Raw!D117*D$11,-999)</f>
        <v>28.1</v>
      </c>
      <c r="E117" s="9">
        <f>IF(Raw!$G117&gt;$C$8,IF(Raw!$Q117&gt;$C$8,IF(Raw!$N117&gt;$C$9,IF(Raw!$N117&lt;$A$9,IF(Raw!$X117&gt;$C$9,IF(Raw!$X117&lt;$A$9,Raw!H117,-999),-999),-999),-999),-999),-999)</f>
        <v>1.3068390000000001</v>
      </c>
      <c r="F117" s="9">
        <f>IF(Raw!$G117&gt;$C$8,IF(Raw!$Q117&gt;$C$8,IF(Raw!$N117&gt;$C$9,IF(Raw!$N117&lt;$A$9,IF(Raw!$X117&gt;$C$9,IF(Raw!$X117&lt;$A$9,Raw!I117,-999),-999),-999),-999),-999),-999)</f>
        <v>1.842589</v>
      </c>
      <c r="G117" s="9">
        <f>Raw!G117</f>
        <v>0.985097</v>
      </c>
      <c r="H117" s="9">
        <f>IF(Raw!$G117&gt;$C$8,IF(Raw!$Q117&gt;$C$8,IF(Raw!$N117&gt;$C$9,IF(Raw!$N117&lt;$A$9,IF(Raw!$X117&gt;$C$9,IF(Raw!$X117&lt;$A$9,Raw!L117,-999),-999),-999),-999),-999),-999)</f>
        <v>628.70000000000005</v>
      </c>
      <c r="I117" s="9">
        <f>IF(Raw!$G117&gt;$C$8,IF(Raw!$Q117&gt;$C$8,IF(Raw!$N117&gt;$C$9,IF(Raw!$N117&lt;$A$9,IF(Raw!$X117&gt;$C$9,IF(Raw!$X117&lt;$A$9,Raw!M117,-999),-999),-999),-999),-999),-999)</f>
        <v>6.8687999999999999E-2</v>
      </c>
      <c r="J117" s="9">
        <f>IF(Raw!$G117&gt;$C$8,IF(Raw!$Q117&gt;$C$8,IF(Raw!$N117&gt;$C$9,IF(Raw!$N117&lt;$A$9,IF(Raw!$X117&gt;$C$9,IF(Raw!$X117&lt;$A$9,Raw!N117,-999),-999),-999),-999),-999),-999)</f>
        <v>606</v>
      </c>
      <c r="K117" s="9">
        <f>IF(Raw!$G117&gt;$C$8,IF(Raw!$Q117&gt;$C$8,IF(Raw!$N117&gt;$C$9,IF(Raw!$N117&lt;$A$9,IF(Raw!$X117&gt;$C$9,IF(Raw!$X117&lt;$A$9,Raw!R117,-999),-999),-999),-999),-999),-999)</f>
        <v>1.497228</v>
      </c>
      <c r="L117" s="9">
        <f>IF(Raw!$G117&gt;$C$8,IF(Raw!$Q117&gt;$C$8,IF(Raw!$N117&gt;$C$9,IF(Raw!$N117&lt;$A$9,IF(Raw!$X117&gt;$C$9,IF(Raw!$X117&lt;$A$9,Raw!S117,-999),-999),-999),-999),-999),-999)</f>
        <v>2.1721370000000002</v>
      </c>
      <c r="M117" s="9">
        <f>Raw!Q117</f>
        <v>0.98896300000000004</v>
      </c>
      <c r="N117" s="9">
        <f>IF(Raw!$G117&gt;$C$8,IF(Raw!$Q117&gt;$C$8,IF(Raw!$N117&gt;$C$9,IF(Raw!$N117&lt;$A$9,IF(Raw!$X117&gt;$C$9,IF(Raw!$X117&lt;$A$9,Raw!V117,-999),-999),-999),-999),-999),-999)</f>
        <v>664.4</v>
      </c>
      <c r="O117" s="9">
        <f>IF(Raw!$G117&gt;$C$8,IF(Raw!$Q117&gt;$C$8,IF(Raw!$N117&gt;$C$9,IF(Raw!$N117&lt;$A$9,IF(Raw!$X117&gt;$C$9,IF(Raw!$X117&lt;$A$9,Raw!W117,-999),-999),-999),-999),-999),-999)</f>
        <v>0.120463</v>
      </c>
      <c r="P117" s="9">
        <f>IF(Raw!$G117&gt;$C$8,IF(Raw!$Q117&gt;$C$8,IF(Raw!$N117&gt;$C$9,IF(Raw!$N117&lt;$A$9,IF(Raw!$X117&gt;$C$9,IF(Raw!$X117&lt;$A$9,Raw!X117,-999),-999),-999),-999),-999),-999)</f>
        <v>387</v>
      </c>
      <c r="R117" s="9">
        <f t="shared" si="20"/>
        <v>0.53574999999999995</v>
      </c>
      <c r="S117" s="9">
        <f t="shared" si="21"/>
        <v>0.29075936087754783</v>
      </c>
      <c r="T117" s="9">
        <f t="shared" si="22"/>
        <v>0.6749090000000002</v>
      </c>
      <c r="U117" s="9">
        <f t="shared" si="23"/>
        <v>0.3107119854778958</v>
      </c>
      <c r="V117" s="15">
        <f t="shared" si="16"/>
        <v>0</v>
      </c>
      <c r="X117" s="11">
        <f t="shared" si="24"/>
        <v>1.6916199999999998E+19</v>
      </c>
      <c r="Y117" s="11">
        <f t="shared" si="25"/>
        <v>6.2869999999999997E-18</v>
      </c>
      <c r="Z117" s="11">
        <f t="shared" si="26"/>
        <v>6.0599999999999998E-4</v>
      </c>
      <c r="AA117" s="16">
        <f t="shared" si="27"/>
        <v>6.0547173386379986E-2</v>
      </c>
      <c r="AB117" s="9">
        <f t="shared" si="17"/>
        <v>1.5380918322430284</v>
      </c>
      <c r="AC117" s="9">
        <f t="shared" si="18"/>
        <v>0.93945282661361995</v>
      </c>
      <c r="AD117" s="15">
        <f t="shared" si="19"/>
        <v>99.912827370263997</v>
      </c>
      <c r="AE117" s="3">
        <f t="shared" si="28"/>
        <v>756.95479999999975</v>
      </c>
      <c r="AF117" s="2">
        <f t="shared" si="29"/>
        <v>0.25</v>
      </c>
      <c r="AG117" s="9">
        <f t="shared" si="30"/>
        <v>2.3880086897634597E-2</v>
      </c>
      <c r="AH117" s="2">
        <f t="shared" si="31"/>
        <v>1.1555449771752988</v>
      </c>
    </row>
    <row r="118" spans="1:34">
      <c r="A118" s="1">
        <f>Raw!A118</f>
        <v>105</v>
      </c>
      <c r="B118" s="14">
        <f>Raw!B118</f>
        <v>0.4635185185185185</v>
      </c>
      <c r="C118" s="15">
        <f>Raw!C118</f>
        <v>33</v>
      </c>
      <c r="D118" s="15">
        <f>IF(C118&gt;0.5,Raw!D118*D$11,-999)</f>
        <v>29.9</v>
      </c>
      <c r="E118" s="9">
        <f>IF(Raw!$G118&gt;$C$8,IF(Raw!$Q118&gt;$C$8,IF(Raw!$N118&gt;$C$9,IF(Raw!$N118&lt;$A$9,IF(Raw!$X118&gt;$C$9,IF(Raw!$X118&lt;$A$9,Raw!H118,-999),-999),-999),-999),-999),-999)</f>
        <v>1.302343</v>
      </c>
      <c r="F118" s="9">
        <f>IF(Raw!$G118&gt;$C$8,IF(Raw!$Q118&gt;$C$8,IF(Raw!$N118&gt;$C$9,IF(Raw!$N118&lt;$A$9,IF(Raw!$X118&gt;$C$9,IF(Raw!$X118&lt;$A$9,Raw!I118,-999),-999),-999),-999),-999),-999)</f>
        <v>1.8416939999999999</v>
      </c>
      <c r="G118" s="9">
        <f>Raw!G118</f>
        <v>0.98125799999999996</v>
      </c>
      <c r="H118" s="9">
        <f>IF(Raw!$G118&gt;$C$8,IF(Raw!$Q118&gt;$C$8,IF(Raw!$N118&gt;$C$9,IF(Raw!$N118&lt;$A$9,IF(Raw!$X118&gt;$C$9,IF(Raw!$X118&lt;$A$9,Raw!L118,-999),-999),-999),-999),-999),-999)</f>
        <v>650</v>
      </c>
      <c r="I118" s="9">
        <f>IF(Raw!$G118&gt;$C$8,IF(Raw!$Q118&gt;$C$8,IF(Raw!$N118&gt;$C$9,IF(Raw!$N118&lt;$A$9,IF(Raw!$X118&gt;$C$9,IF(Raw!$X118&lt;$A$9,Raw!M118,-999),-999),-999),-999),-999),-999)</f>
        <v>1.3962E-2</v>
      </c>
      <c r="J118" s="9">
        <f>IF(Raw!$G118&gt;$C$8,IF(Raw!$Q118&gt;$C$8,IF(Raw!$N118&gt;$C$9,IF(Raw!$N118&lt;$A$9,IF(Raw!$X118&gt;$C$9,IF(Raw!$X118&lt;$A$9,Raw!N118,-999),-999),-999),-999),-999),-999)</f>
        <v>328</v>
      </c>
      <c r="K118" s="9">
        <f>IF(Raw!$G118&gt;$C$8,IF(Raw!$Q118&gt;$C$8,IF(Raw!$N118&gt;$C$9,IF(Raw!$N118&lt;$A$9,IF(Raw!$X118&gt;$C$9,IF(Raw!$X118&lt;$A$9,Raw!R118,-999),-999),-999),-999),-999),-999)</f>
        <v>1.4721519999999999</v>
      </c>
      <c r="L118" s="9">
        <f>IF(Raw!$G118&gt;$C$8,IF(Raw!$Q118&gt;$C$8,IF(Raw!$N118&gt;$C$9,IF(Raw!$N118&lt;$A$9,IF(Raw!$X118&gt;$C$9,IF(Raw!$X118&lt;$A$9,Raw!S118,-999),-999),-999),-999),-999),-999)</f>
        <v>2.1605530000000002</v>
      </c>
      <c r="M118" s="9">
        <f>Raw!Q118</f>
        <v>0.98829299999999998</v>
      </c>
      <c r="N118" s="9">
        <f>IF(Raw!$G118&gt;$C$8,IF(Raw!$Q118&gt;$C$8,IF(Raw!$N118&gt;$C$9,IF(Raw!$N118&lt;$A$9,IF(Raw!$X118&gt;$C$9,IF(Raw!$X118&lt;$A$9,Raw!V118,-999),-999),-999),-999),-999),-999)</f>
        <v>632.9</v>
      </c>
      <c r="O118" s="9">
        <f>IF(Raw!$G118&gt;$C$8,IF(Raw!$Q118&gt;$C$8,IF(Raw!$N118&gt;$C$9,IF(Raw!$N118&lt;$A$9,IF(Raw!$X118&gt;$C$9,IF(Raw!$X118&lt;$A$9,Raw!W118,-999),-999),-999),-999),-999),-999)</f>
        <v>1.4895E-2</v>
      </c>
      <c r="P118" s="9">
        <f>IF(Raw!$G118&gt;$C$8,IF(Raw!$Q118&gt;$C$8,IF(Raw!$N118&gt;$C$9,IF(Raw!$N118&lt;$A$9,IF(Raw!$X118&gt;$C$9,IF(Raw!$X118&lt;$A$9,Raw!X118,-999),-999),-999),-999),-999),-999)</f>
        <v>407</v>
      </c>
      <c r="R118" s="9">
        <f t="shared" si="20"/>
        <v>0.53935099999999991</v>
      </c>
      <c r="S118" s="9">
        <f t="shared" si="21"/>
        <v>0.29285592503423474</v>
      </c>
      <c r="T118" s="9">
        <f t="shared" si="22"/>
        <v>0.68840100000000026</v>
      </c>
      <c r="U118" s="9">
        <f t="shared" si="23"/>
        <v>0.3186225933823425</v>
      </c>
      <c r="V118" s="15">
        <f t="shared" si="16"/>
        <v>0</v>
      </c>
      <c r="X118" s="11">
        <f t="shared" si="24"/>
        <v>1.7999799999999996E+19</v>
      </c>
      <c r="Y118" s="11">
        <f t="shared" si="25"/>
        <v>6.4999999999999993E-18</v>
      </c>
      <c r="Z118" s="11">
        <f t="shared" si="26"/>
        <v>3.28E-4</v>
      </c>
      <c r="AA118" s="16">
        <f t="shared" si="27"/>
        <v>3.6957315421965918E-2</v>
      </c>
      <c r="AB118" s="9">
        <f t="shared" si="17"/>
        <v>1.4975934528937966</v>
      </c>
      <c r="AC118" s="9">
        <f t="shared" si="18"/>
        <v>0.9630426845780341</v>
      </c>
      <c r="AD118" s="15">
        <f t="shared" si="19"/>
        <v>112.67474214014</v>
      </c>
      <c r="AE118" s="3">
        <f t="shared" si="28"/>
        <v>782.59999999999968</v>
      </c>
      <c r="AF118" s="2">
        <f t="shared" si="29"/>
        <v>0.25</v>
      </c>
      <c r="AG118" s="9">
        <f t="shared" si="30"/>
        <v>2.7615937345675474E-2</v>
      </c>
      <c r="AH118" s="2">
        <f t="shared" si="31"/>
        <v>1.3363208361249297</v>
      </c>
    </row>
    <row r="119" spans="1:34">
      <c r="A119" s="1">
        <f>Raw!A119</f>
        <v>106</v>
      </c>
      <c r="B119" s="14">
        <f>Raw!B119</f>
        <v>0.46357638888888886</v>
      </c>
      <c r="C119" s="15">
        <f>Raw!C119</f>
        <v>31.9</v>
      </c>
      <c r="D119" s="15">
        <f>IF(C119&gt;0.5,Raw!D119*D$11,-999)</f>
        <v>31.7</v>
      </c>
      <c r="E119" s="9">
        <f>IF(Raw!$G119&gt;$C$8,IF(Raw!$Q119&gt;$C$8,IF(Raw!$N119&gt;$C$9,IF(Raw!$N119&lt;$A$9,IF(Raw!$X119&gt;$C$9,IF(Raw!$X119&lt;$A$9,Raw!H119,-999),-999),-999),-999),-999),-999)</f>
        <v>1.287301</v>
      </c>
      <c r="F119" s="9">
        <f>IF(Raw!$G119&gt;$C$8,IF(Raw!$Q119&gt;$C$8,IF(Raw!$N119&gt;$C$9,IF(Raw!$N119&lt;$A$9,IF(Raw!$X119&gt;$C$9,IF(Raw!$X119&lt;$A$9,Raw!I119,-999),-999),-999),-999),-999),-999)</f>
        <v>1.83992</v>
      </c>
      <c r="G119" s="9">
        <f>Raw!G119</f>
        <v>0.98549699999999996</v>
      </c>
      <c r="H119" s="9">
        <f>IF(Raw!$G119&gt;$C$8,IF(Raw!$Q119&gt;$C$8,IF(Raw!$N119&gt;$C$9,IF(Raw!$N119&lt;$A$9,IF(Raw!$X119&gt;$C$9,IF(Raw!$X119&lt;$A$9,Raw!L119,-999),-999),-999),-999),-999),-999)</f>
        <v>653.70000000000005</v>
      </c>
      <c r="I119" s="9">
        <f>IF(Raw!$G119&gt;$C$8,IF(Raw!$Q119&gt;$C$8,IF(Raw!$N119&gt;$C$9,IF(Raw!$N119&lt;$A$9,IF(Raw!$X119&gt;$C$9,IF(Raw!$X119&lt;$A$9,Raw!M119,-999),-999),-999),-999),-999),-999)</f>
        <v>7.1666999999999995E-2</v>
      </c>
      <c r="J119" s="9">
        <f>IF(Raw!$G119&gt;$C$8,IF(Raw!$Q119&gt;$C$8,IF(Raw!$N119&gt;$C$9,IF(Raw!$N119&lt;$A$9,IF(Raw!$X119&gt;$C$9,IF(Raw!$X119&lt;$A$9,Raw!N119,-999),-999),-999),-999),-999),-999)</f>
        <v>396</v>
      </c>
      <c r="K119" s="9">
        <f>IF(Raw!$G119&gt;$C$8,IF(Raw!$Q119&gt;$C$8,IF(Raw!$N119&gt;$C$9,IF(Raw!$N119&lt;$A$9,IF(Raw!$X119&gt;$C$9,IF(Raw!$X119&lt;$A$9,Raw!R119,-999),-999),-999),-999),-999),-999)</f>
        <v>1.4744550000000001</v>
      </c>
      <c r="L119" s="9">
        <f>IF(Raw!$G119&gt;$C$8,IF(Raw!$Q119&gt;$C$8,IF(Raw!$N119&gt;$C$9,IF(Raw!$N119&lt;$A$9,IF(Raw!$X119&gt;$C$9,IF(Raw!$X119&lt;$A$9,Raw!S119,-999),-999),-999),-999),-999),-999)</f>
        <v>2.1499290000000002</v>
      </c>
      <c r="M119" s="9">
        <f>Raw!Q119</f>
        <v>0.979051</v>
      </c>
      <c r="N119" s="9">
        <f>IF(Raw!$G119&gt;$C$8,IF(Raw!$Q119&gt;$C$8,IF(Raw!$N119&gt;$C$9,IF(Raw!$N119&lt;$A$9,IF(Raw!$X119&gt;$C$9,IF(Raw!$X119&lt;$A$9,Raw!V119,-999),-999),-999),-999),-999),-999)</f>
        <v>631</v>
      </c>
      <c r="O119" s="9">
        <f>IF(Raw!$G119&gt;$C$8,IF(Raw!$Q119&gt;$C$8,IF(Raw!$N119&gt;$C$9,IF(Raw!$N119&lt;$A$9,IF(Raw!$X119&gt;$C$9,IF(Raw!$X119&lt;$A$9,Raw!W119,-999),-999),-999),-999),-999),-999)</f>
        <v>0.13753799999999999</v>
      </c>
      <c r="P119" s="9">
        <f>IF(Raw!$G119&gt;$C$8,IF(Raw!$Q119&gt;$C$8,IF(Raw!$N119&gt;$C$9,IF(Raw!$N119&lt;$A$9,IF(Raw!$X119&gt;$C$9,IF(Raw!$X119&lt;$A$9,Raw!X119,-999),-999),-999),-999),-999),-999)</f>
        <v>344</v>
      </c>
      <c r="R119" s="9">
        <f t="shared" si="20"/>
        <v>0.55261899999999997</v>
      </c>
      <c r="S119" s="9">
        <f t="shared" si="21"/>
        <v>0.30034947171616155</v>
      </c>
      <c r="T119" s="9">
        <f t="shared" si="22"/>
        <v>0.67547400000000013</v>
      </c>
      <c r="U119" s="9">
        <f t="shared" si="23"/>
        <v>0.31418432887783737</v>
      </c>
      <c r="V119" s="15">
        <f t="shared" si="16"/>
        <v>0</v>
      </c>
      <c r="X119" s="11">
        <f t="shared" si="24"/>
        <v>1.9083399999999996E+19</v>
      </c>
      <c r="Y119" s="11">
        <f t="shared" si="25"/>
        <v>6.537E-18</v>
      </c>
      <c r="Z119" s="11">
        <f t="shared" si="26"/>
        <v>3.9599999999999998E-4</v>
      </c>
      <c r="AA119" s="16">
        <f t="shared" si="27"/>
        <v>4.7074774463155736E-2</v>
      </c>
      <c r="AB119" s="9">
        <f t="shared" si="17"/>
        <v>1.5062527862057258</v>
      </c>
      <c r="AC119" s="9">
        <f t="shared" si="18"/>
        <v>0.95292522553684422</v>
      </c>
      <c r="AD119" s="15">
        <f t="shared" si="19"/>
        <v>118.87569308877713</v>
      </c>
      <c r="AE119" s="3">
        <f t="shared" si="28"/>
        <v>787.05479999999977</v>
      </c>
      <c r="AF119" s="2">
        <f t="shared" si="29"/>
        <v>0.25</v>
      </c>
      <c r="AG119" s="9">
        <f t="shared" si="30"/>
        <v>2.8729907579219394E-2</v>
      </c>
      <c r="AH119" s="2">
        <f t="shared" si="31"/>
        <v>1.390225275987834</v>
      </c>
    </row>
    <row r="120" spans="1:34">
      <c r="A120" s="1">
        <f>Raw!A120</f>
        <v>107</v>
      </c>
      <c r="B120" s="14">
        <f>Raw!B120</f>
        <v>0.46363425925925927</v>
      </c>
      <c r="C120" s="15">
        <f>Raw!C120</f>
        <v>30.4</v>
      </c>
      <c r="D120" s="15">
        <f>IF(C120&gt;0.5,Raw!D120*D$11,-999)</f>
        <v>35.299999999999997</v>
      </c>
      <c r="E120" s="9">
        <f>IF(Raw!$G120&gt;$C$8,IF(Raw!$Q120&gt;$C$8,IF(Raw!$N120&gt;$C$9,IF(Raw!$N120&lt;$A$9,IF(Raw!$X120&gt;$C$9,IF(Raw!$X120&lt;$A$9,Raw!H120,-999),-999),-999),-999),-999),-999)</f>
        <v>1.290707</v>
      </c>
      <c r="F120" s="9">
        <f>IF(Raw!$G120&gt;$C$8,IF(Raw!$Q120&gt;$C$8,IF(Raw!$N120&gt;$C$9,IF(Raw!$N120&lt;$A$9,IF(Raw!$X120&gt;$C$9,IF(Raw!$X120&lt;$A$9,Raw!I120,-999),-999),-999),-999),-999),-999)</f>
        <v>1.833558</v>
      </c>
      <c r="G120" s="9">
        <f>Raw!G120</f>
        <v>0.980464</v>
      </c>
      <c r="H120" s="9">
        <f>IF(Raw!$G120&gt;$C$8,IF(Raw!$Q120&gt;$C$8,IF(Raw!$N120&gt;$C$9,IF(Raw!$N120&lt;$A$9,IF(Raw!$X120&gt;$C$9,IF(Raw!$X120&lt;$A$9,Raw!L120,-999),-999),-999),-999),-999),-999)</f>
        <v>625</v>
      </c>
      <c r="I120" s="9">
        <f>IF(Raw!$G120&gt;$C$8,IF(Raw!$Q120&gt;$C$8,IF(Raw!$N120&gt;$C$9,IF(Raw!$N120&lt;$A$9,IF(Raw!$X120&gt;$C$9,IF(Raw!$X120&lt;$A$9,Raw!M120,-999),-999),-999),-999),-999),-999)</f>
        <v>5.1527000000000003E-2</v>
      </c>
      <c r="J120" s="9">
        <f>IF(Raw!$G120&gt;$C$8,IF(Raw!$Q120&gt;$C$8,IF(Raw!$N120&gt;$C$9,IF(Raw!$N120&lt;$A$9,IF(Raw!$X120&gt;$C$9,IF(Raw!$X120&lt;$A$9,Raw!N120,-999),-999),-999),-999),-999),-999)</f>
        <v>478</v>
      </c>
      <c r="K120" s="9">
        <f>IF(Raw!$G120&gt;$C$8,IF(Raw!$Q120&gt;$C$8,IF(Raw!$N120&gt;$C$9,IF(Raw!$N120&lt;$A$9,IF(Raw!$X120&gt;$C$9,IF(Raw!$X120&lt;$A$9,Raw!R120,-999),-999),-999),-999),-999),-999)</f>
        <v>1.460224</v>
      </c>
      <c r="L120" s="9">
        <f>IF(Raw!$G120&gt;$C$8,IF(Raw!$Q120&gt;$C$8,IF(Raw!$N120&gt;$C$9,IF(Raw!$N120&lt;$A$9,IF(Raw!$X120&gt;$C$9,IF(Raw!$X120&lt;$A$9,Raw!S120,-999),-999),-999),-999),-999),-999)</f>
        <v>2.1074130000000002</v>
      </c>
      <c r="M120" s="9">
        <f>Raw!Q120</f>
        <v>0.98240300000000003</v>
      </c>
      <c r="N120" s="9">
        <f>IF(Raw!$G120&gt;$C$8,IF(Raw!$Q120&gt;$C$8,IF(Raw!$N120&gt;$C$9,IF(Raw!$N120&lt;$A$9,IF(Raw!$X120&gt;$C$9,IF(Raw!$X120&lt;$A$9,Raw!V120,-999),-999),-999),-999),-999),-999)</f>
        <v>617.9</v>
      </c>
      <c r="O120" s="9">
        <f>IF(Raw!$G120&gt;$C$8,IF(Raw!$Q120&gt;$C$8,IF(Raw!$N120&gt;$C$9,IF(Raw!$N120&lt;$A$9,IF(Raw!$X120&gt;$C$9,IF(Raw!$X120&lt;$A$9,Raw!W120,-999),-999),-999),-999),-999),-999)</f>
        <v>9.0000000000000002E-6</v>
      </c>
      <c r="P120" s="9">
        <f>IF(Raw!$G120&gt;$C$8,IF(Raw!$Q120&gt;$C$8,IF(Raw!$N120&gt;$C$9,IF(Raw!$N120&lt;$A$9,IF(Raw!$X120&gt;$C$9,IF(Raw!$X120&lt;$A$9,Raw!X120,-999),-999),-999),-999),-999),-999)</f>
        <v>448</v>
      </c>
      <c r="R120" s="9">
        <f t="shared" si="20"/>
        <v>0.54285099999999997</v>
      </c>
      <c r="S120" s="9">
        <f t="shared" si="21"/>
        <v>0.29606426412472359</v>
      </c>
      <c r="T120" s="9">
        <f t="shared" si="22"/>
        <v>0.64718900000000024</v>
      </c>
      <c r="U120" s="9">
        <f t="shared" si="23"/>
        <v>0.30710117096174322</v>
      </c>
      <c r="V120" s="15">
        <f t="shared" si="16"/>
        <v>0</v>
      </c>
      <c r="X120" s="11">
        <f t="shared" si="24"/>
        <v>2.1250599999999996E+19</v>
      </c>
      <c r="Y120" s="11">
        <f t="shared" si="25"/>
        <v>6.2499999999999999E-18</v>
      </c>
      <c r="Z120" s="11">
        <f t="shared" si="26"/>
        <v>4.7799999999999996E-4</v>
      </c>
      <c r="AA120" s="16">
        <f t="shared" si="27"/>
        <v>5.9696279500504164E-2</v>
      </c>
      <c r="AB120" s="9">
        <f t="shared" si="17"/>
        <v>1.4988587754336518</v>
      </c>
      <c r="AC120" s="9">
        <f t="shared" si="18"/>
        <v>0.94030372049949584</v>
      </c>
      <c r="AD120" s="15">
        <f t="shared" si="19"/>
        <v>124.88761401779114</v>
      </c>
      <c r="AE120" s="3">
        <f t="shared" si="28"/>
        <v>752.49999999999977</v>
      </c>
      <c r="AF120" s="2">
        <f t="shared" si="29"/>
        <v>0.25</v>
      </c>
      <c r="AG120" s="9">
        <f t="shared" si="30"/>
        <v>2.9502409618062976E-2</v>
      </c>
      <c r="AH120" s="2">
        <f t="shared" si="31"/>
        <v>1.4276062476178744</v>
      </c>
    </row>
    <row r="121" spans="1:34">
      <c r="A121" s="1">
        <f>Raw!A121</f>
        <v>108</v>
      </c>
      <c r="B121" s="14">
        <f>Raw!B121</f>
        <v>0.4636805555555556</v>
      </c>
      <c r="C121" s="15">
        <f>Raw!C121</f>
        <v>29.5</v>
      </c>
      <c r="D121" s="15">
        <f>IF(C121&gt;0.5,Raw!D121*D$11,-999)</f>
        <v>36.200000000000003</v>
      </c>
      <c r="E121" s="9">
        <f>IF(Raw!$G121&gt;$C$8,IF(Raw!$Q121&gt;$C$8,IF(Raw!$N121&gt;$C$9,IF(Raw!$N121&lt;$A$9,IF(Raw!$X121&gt;$C$9,IF(Raw!$X121&lt;$A$9,Raw!H121,-999),-999),-999),-999),-999),-999)</f>
        <v>1.3239879999999999</v>
      </c>
      <c r="F121" s="9">
        <f>IF(Raw!$G121&gt;$C$8,IF(Raw!$Q121&gt;$C$8,IF(Raw!$N121&gt;$C$9,IF(Raw!$N121&lt;$A$9,IF(Raw!$X121&gt;$C$9,IF(Raw!$X121&lt;$A$9,Raw!I121,-999),-999),-999),-999),-999),-999)</f>
        <v>1.8204009999999999</v>
      </c>
      <c r="G121" s="9">
        <f>Raw!G121</f>
        <v>0.98004800000000003</v>
      </c>
      <c r="H121" s="9">
        <f>IF(Raw!$G121&gt;$C$8,IF(Raw!$Q121&gt;$C$8,IF(Raw!$N121&gt;$C$9,IF(Raw!$N121&lt;$A$9,IF(Raw!$X121&gt;$C$9,IF(Raw!$X121&lt;$A$9,Raw!L121,-999),-999),-999),-999),-999),-999)</f>
        <v>640.5</v>
      </c>
      <c r="I121" s="9">
        <f>IF(Raw!$G121&gt;$C$8,IF(Raw!$Q121&gt;$C$8,IF(Raw!$N121&gt;$C$9,IF(Raw!$N121&lt;$A$9,IF(Raw!$X121&gt;$C$9,IF(Raw!$X121&lt;$A$9,Raw!M121,-999),-999),-999),-999),-999),-999)</f>
        <v>0.129382</v>
      </c>
      <c r="J121" s="9">
        <f>IF(Raw!$G121&gt;$C$8,IF(Raw!$Q121&gt;$C$8,IF(Raw!$N121&gt;$C$9,IF(Raw!$N121&lt;$A$9,IF(Raw!$X121&gt;$C$9,IF(Raw!$X121&lt;$A$9,Raw!N121,-999),-999),-999),-999),-999),-999)</f>
        <v>413</v>
      </c>
      <c r="K121" s="9">
        <f>IF(Raw!$G121&gt;$C$8,IF(Raw!$Q121&gt;$C$8,IF(Raw!$N121&gt;$C$9,IF(Raw!$N121&lt;$A$9,IF(Raw!$X121&gt;$C$9,IF(Raw!$X121&lt;$A$9,Raw!R121,-999),-999),-999),-999),-999),-999)</f>
        <v>1.4846140000000001</v>
      </c>
      <c r="L121" s="9">
        <f>IF(Raw!$G121&gt;$C$8,IF(Raw!$Q121&gt;$C$8,IF(Raw!$N121&gt;$C$9,IF(Raw!$N121&lt;$A$9,IF(Raw!$X121&gt;$C$9,IF(Raw!$X121&lt;$A$9,Raw!S121,-999),-999),-999),-999),-999),-999)</f>
        <v>2.1375229999999998</v>
      </c>
      <c r="M121" s="9">
        <f>Raw!Q121</f>
        <v>0.98956599999999995</v>
      </c>
      <c r="N121" s="9">
        <f>IF(Raw!$G121&gt;$C$8,IF(Raw!$Q121&gt;$C$8,IF(Raw!$N121&gt;$C$9,IF(Raw!$N121&lt;$A$9,IF(Raw!$X121&gt;$C$9,IF(Raw!$X121&lt;$A$9,Raw!V121,-999),-999),-999),-999),-999),-999)</f>
        <v>634.20000000000005</v>
      </c>
      <c r="O121" s="9">
        <f>IF(Raw!$G121&gt;$C$8,IF(Raw!$Q121&gt;$C$8,IF(Raw!$N121&gt;$C$9,IF(Raw!$N121&lt;$A$9,IF(Raw!$X121&gt;$C$9,IF(Raw!$X121&lt;$A$9,Raw!W121,-999),-999),-999),-999),-999),-999)</f>
        <v>4.0791000000000001E-2</v>
      </c>
      <c r="P121" s="9">
        <f>IF(Raw!$G121&gt;$C$8,IF(Raw!$Q121&gt;$C$8,IF(Raw!$N121&gt;$C$9,IF(Raw!$N121&lt;$A$9,IF(Raw!$X121&gt;$C$9,IF(Raw!$X121&lt;$A$9,Raw!X121,-999),-999),-999),-999),-999),-999)</f>
        <v>480</v>
      </c>
      <c r="R121" s="9">
        <f t="shared" si="20"/>
        <v>0.49641299999999999</v>
      </c>
      <c r="S121" s="9">
        <f t="shared" si="21"/>
        <v>0.27269431295632118</v>
      </c>
      <c r="T121" s="9">
        <f t="shared" si="22"/>
        <v>0.65290899999999974</v>
      </c>
      <c r="U121" s="9">
        <f t="shared" si="23"/>
        <v>0.30545121619743965</v>
      </c>
      <c r="V121" s="15">
        <f t="shared" si="16"/>
        <v>0</v>
      </c>
      <c r="X121" s="11">
        <f t="shared" si="24"/>
        <v>2.1792399999999996E+19</v>
      </c>
      <c r="Y121" s="11">
        <f t="shared" si="25"/>
        <v>6.4049999999999994E-18</v>
      </c>
      <c r="Z121" s="11">
        <f t="shared" si="26"/>
        <v>4.1299999999999996E-4</v>
      </c>
      <c r="AA121" s="16">
        <f t="shared" si="27"/>
        <v>5.4504660637988929E-2</v>
      </c>
      <c r="AB121" s="9">
        <f t="shared" si="17"/>
        <v>1.5202005834724888</v>
      </c>
      <c r="AC121" s="9">
        <f t="shared" si="18"/>
        <v>0.94549533936201113</v>
      </c>
      <c r="AD121" s="15">
        <f t="shared" si="19"/>
        <v>131.97254391764875</v>
      </c>
      <c r="AE121" s="3">
        <f t="shared" si="28"/>
        <v>771.16199999999969</v>
      </c>
      <c r="AF121" s="2">
        <f t="shared" si="29"/>
        <v>0.25</v>
      </c>
      <c r="AG121" s="9">
        <f t="shared" si="30"/>
        <v>3.1008595418704481E-2</v>
      </c>
      <c r="AH121" s="2">
        <f t="shared" si="31"/>
        <v>1.500489794653729</v>
      </c>
    </row>
    <row r="122" spans="1:34">
      <c r="A122" s="1">
        <f>Raw!A122</f>
        <v>109</v>
      </c>
      <c r="B122" s="14">
        <f>Raw!B122</f>
        <v>0.4637384259259259</v>
      </c>
      <c r="C122" s="15">
        <f>Raw!C122</f>
        <v>28.2</v>
      </c>
      <c r="D122" s="15">
        <f>IF(C122&gt;0.5,Raw!D122*D$11,-999)</f>
        <v>41.6</v>
      </c>
      <c r="E122" s="9">
        <f>IF(Raw!$G122&gt;$C$8,IF(Raw!$Q122&gt;$C$8,IF(Raw!$N122&gt;$C$9,IF(Raw!$N122&lt;$A$9,IF(Raw!$X122&gt;$C$9,IF(Raw!$X122&lt;$A$9,Raw!H122,-999),-999),-999),-999),-999),-999)</f>
        <v>1.315896</v>
      </c>
      <c r="F122" s="9">
        <f>IF(Raw!$G122&gt;$C$8,IF(Raw!$Q122&gt;$C$8,IF(Raw!$N122&gt;$C$9,IF(Raw!$N122&lt;$A$9,IF(Raw!$X122&gt;$C$9,IF(Raw!$X122&lt;$A$9,Raw!I122,-999),-999),-999),-999),-999),-999)</f>
        <v>1.8326309999999999</v>
      </c>
      <c r="G122" s="9">
        <f>Raw!G122</f>
        <v>0.98436699999999999</v>
      </c>
      <c r="H122" s="9">
        <f>IF(Raw!$G122&gt;$C$8,IF(Raw!$Q122&gt;$C$8,IF(Raw!$N122&gt;$C$9,IF(Raw!$N122&lt;$A$9,IF(Raw!$X122&gt;$C$9,IF(Raw!$X122&lt;$A$9,Raw!L122,-999),-999),-999),-999),-999),-999)</f>
        <v>657.7</v>
      </c>
      <c r="I122" s="9">
        <f>IF(Raw!$G122&gt;$C$8,IF(Raw!$Q122&gt;$C$8,IF(Raw!$N122&gt;$C$9,IF(Raw!$N122&lt;$A$9,IF(Raw!$X122&gt;$C$9,IF(Raw!$X122&lt;$A$9,Raw!M122,-999),-999),-999),-999),-999),-999)</f>
        <v>0.217054</v>
      </c>
      <c r="J122" s="9">
        <f>IF(Raw!$G122&gt;$C$8,IF(Raw!$Q122&gt;$C$8,IF(Raw!$N122&gt;$C$9,IF(Raw!$N122&lt;$A$9,IF(Raw!$X122&gt;$C$9,IF(Raw!$X122&lt;$A$9,Raw!N122,-999),-999),-999),-999),-999),-999)</f>
        <v>466</v>
      </c>
      <c r="K122" s="9">
        <f>IF(Raw!$G122&gt;$C$8,IF(Raw!$Q122&gt;$C$8,IF(Raw!$N122&gt;$C$9,IF(Raw!$N122&lt;$A$9,IF(Raw!$X122&gt;$C$9,IF(Raw!$X122&lt;$A$9,Raw!R122,-999),-999),-999),-999),-999),-999)</f>
        <v>1.4506829999999999</v>
      </c>
      <c r="L122" s="9">
        <f>IF(Raw!$G122&gt;$C$8,IF(Raw!$Q122&gt;$C$8,IF(Raw!$N122&gt;$C$9,IF(Raw!$N122&lt;$A$9,IF(Raw!$X122&gt;$C$9,IF(Raw!$X122&lt;$A$9,Raw!S122,-999),-999),-999),-999),-999),-999)</f>
        <v>2.1207530000000001</v>
      </c>
      <c r="M122" s="9">
        <f>Raw!Q122</f>
        <v>0.98719000000000001</v>
      </c>
      <c r="N122" s="9">
        <f>IF(Raw!$G122&gt;$C$8,IF(Raw!$Q122&gt;$C$8,IF(Raw!$N122&gt;$C$9,IF(Raw!$N122&lt;$A$9,IF(Raw!$X122&gt;$C$9,IF(Raw!$X122&lt;$A$9,Raw!V122,-999),-999),-999),-999),-999),-999)</f>
        <v>641.20000000000005</v>
      </c>
      <c r="O122" s="9">
        <f>IF(Raw!$G122&gt;$C$8,IF(Raw!$Q122&gt;$C$8,IF(Raw!$N122&gt;$C$9,IF(Raw!$N122&lt;$A$9,IF(Raw!$X122&gt;$C$9,IF(Raw!$X122&lt;$A$9,Raw!W122,-999),-999),-999),-999),-999),-999)</f>
        <v>6.0000000000000002E-6</v>
      </c>
      <c r="P122" s="9">
        <f>IF(Raw!$G122&gt;$C$8,IF(Raw!$Q122&gt;$C$8,IF(Raw!$N122&gt;$C$9,IF(Raw!$N122&lt;$A$9,IF(Raw!$X122&gt;$C$9,IF(Raw!$X122&lt;$A$9,Raw!X122,-999),-999),-999),-999),-999),-999)</f>
        <v>452</v>
      </c>
      <c r="R122" s="9">
        <f t="shared" si="20"/>
        <v>0.51673499999999994</v>
      </c>
      <c r="S122" s="9">
        <f t="shared" si="21"/>
        <v>0.28196347218834561</v>
      </c>
      <c r="T122" s="9">
        <f t="shared" si="22"/>
        <v>0.67007000000000017</v>
      </c>
      <c r="U122" s="9">
        <f t="shared" si="23"/>
        <v>0.31595852982407668</v>
      </c>
      <c r="V122" s="15">
        <f t="shared" si="16"/>
        <v>0</v>
      </c>
      <c r="X122" s="11">
        <f t="shared" si="24"/>
        <v>2.5043199999999996E+19</v>
      </c>
      <c r="Y122" s="11">
        <f t="shared" si="25"/>
        <v>6.5769999999999997E-18</v>
      </c>
      <c r="Z122" s="11">
        <f t="shared" si="26"/>
        <v>4.66E-4</v>
      </c>
      <c r="AA122" s="16">
        <f t="shared" si="27"/>
        <v>7.1283153457603776E-2</v>
      </c>
      <c r="AB122" s="9">
        <f t="shared" si="17"/>
        <v>1.4984477026373366</v>
      </c>
      <c r="AC122" s="9">
        <f t="shared" si="18"/>
        <v>0.92871684654239606</v>
      </c>
      <c r="AD122" s="15">
        <f t="shared" si="19"/>
        <v>152.9681404669609</v>
      </c>
      <c r="AE122" s="3">
        <f t="shared" si="28"/>
        <v>791.8707999999998</v>
      </c>
      <c r="AF122" s="2">
        <f t="shared" si="29"/>
        <v>0.25</v>
      </c>
      <c r="AG122" s="9">
        <f t="shared" si="30"/>
        <v>3.7178145209126018E-2</v>
      </c>
      <c r="AH122" s="2">
        <f t="shared" si="31"/>
        <v>1.7990310982224653</v>
      </c>
    </row>
    <row r="123" spans="1:34">
      <c r="A123" s="1">
        <f>Raw!A123</f>
        <v>110</v>
      </c>
      <c r="B123" s="14">
        <f>Raw!B123</f>
        <v>0.46379629629629626</v>
      </c>
      <c r="C123" s="15">
        <f>Raw!C123</f>
        <v>27.1</v>
      </c>
      <c r="D123" s="15">
        <f>IF(C123&gt;0.5,Raw!D123*D$11,-999)</f>
        <v>42.5</v>
      </c>
      <c r="E123" s="9">
        <f>IF(Raw!$G123&gt;$C$8,IF(Raw!$Q123&gt;$C$8,IF(Raw!$N123&gt;$C$9,IF(Raw!$N123&lt;$A$9,IF(Raw!$X123&gt;$C$9,IF(Raw!$X123&lt;$A$9,Raw!H123,-999),-999),-999),-999),-999),-999)</f>
        <v>1.288125</v>
      </c>
      <c r="F123" s="9">
        <f>IF(Raw!$G123&gt;$C$8,IF(Raw!$Q123&gt;$C$8,IF(Raw!$N123&gt;$C$9,IF(Raw!$N123&lt;$A$9,IF(Raw!$X123&gt;$C$9,IF(Raw!$X123&lt;$A$9,Raw!I123,-999),-999),-999),-999),-999),-999)</f>
        <v>1.771461</v>
      </c>
      <c r="G123" s="9">
        <f>Raw!G123</f>
        <v>0.97694800000000004</v>
      </c>
      <c r="H123" s="9">
        <f>IF(Raw!$G123&gt;$C$8,IF(Raw!$Q123&gt;$C$8,IF(Raw!$N123&gt;$C$9,IF(Raw!$N123&lt;$A$9,IF(Raw!$X123&gt;$C$9,IF(Raw!$X123&lt;$A$9,Raw!L123,-999),-999),-999),-999),-999),-999)</f>
        <v>587.79999999999995</v>
      </c>
      <c r="I123" s="9">
        <f>IF(Raw!$G123&gt;$C$8,IF(Raw!$Q123&gt;$C$8,IF(Raw!$N123&gt;$C$9,IF(Raw!$N123&lt;$A$9,IF(Raw!$X123&gt;$C$9,IF(Raw!$X123&lt;$A$9,Raw!M123,-999),-999),-999),-999),-999),-999)</f>
        <v>6.8068000000000004E-2</v>
      </c>
      <c r="J123" s="9">
        <f>IF(Raw!$G123&gt;$C$8,IF(Raw!$Q123&gt;$C$8,IF(Raw!$N123&gt;$C$9,IF(Raw!$N123&lt;$A$9,IF(Raw!$X123&gt;$C$9,IF(Raw!$X123&lt;$A$9,Raw!N123,-999),-999),-999),-999),-999),-999)</f>
        <v>557</v>
      </c>
      <c r="K123" s="9">
        <f>IF(Raw!$G123&gt;$C$8,IF(Raw!$Q123&gt;$C$8,IF(Raw!$N123&gt;$C$9,IF(Raw!$N123&lt;$A$9,IF(Raw!$X123&gt;$C$9,IF(Raw!$X123&lt;$A$9,Raw!R123,-999),-999),-999),-999),-999),-999)</f>
        <v>1.4799819999999999</v>
      </c>
      <c r="L123" s="9">
        <f>IF(Raw!$G123&gt;$C$8,IF(Raw!$Q123&gt;$C$8,IF(Raw!$N123&gt;$C$9,IF(Raw!$N123&lt;$A$9,IF(Raw!$X123&gt;$C$9,IF(Raw!$X123&lt;$A$9,Raw!S123,-999),-999),-999),-999),-999),-999)</f>
        <v>2.1473789999999999</v>
      </c>
      <c r="M123" s="9">
        <f>Raw!Q123</f>
        <v>0.99072199999999999</v>
      </c>
      <c r="N123" s="9">
        <f>IF(Raw!$G123&gt;$C$8,IF(Raw!$Q123&gt;$C$8,IF(Raw!$N123&gt;$C$9,IF(Raw!$N123&lt;$A$9,IF(Raw!$X123&gt;$C$9,IF(Raw!$X123&lt;$A$9,Raw!V123,-999),-999),-999),-999),-999),-999)</f>
        <v>647.6</v>
      </c>
      <c r="O123" s="9">
        <f>IF(Raw!$G123&gt;$C$8,IF(Raw!$Q123&gt;$C$8,IF(Raw!$N123&gt;$C$9,IF(Raw!$N123&lt;$A$9,IF(Raw!$X123&gt;$C$9,IF(Raw!$X123&lt;$A$9,Raw!W123,-999),-999),-999),-999),-999),-999)</f>
        <v>1.8E-5</v>
      </c>
      <c r="P123" s="9">
        <f>IF(Raw!$G123&gt;$C$8,IF(Raw!$Q123&gt;$C$8,IF(Raw!$N123&gt;$C$9,IF(Raw!$N123&lt;$A$9,IF(Raw!$X123&gt;$C$9,IF(Raw!$X123&lt;$A$9,Raw!X123,-999),-999),-999),-999),-999),-999)</f>
        <v>378</v>
      </c>
      <c r="R123" s="9">
        <f t="shared" si="20"/>
        <v>0.48333599999999999</v>
      </c>
      <c r="S123" s="9">
        <f t="shared" si="21"/>
        <v>0.2728459729003348</v>
      </c>
      <c r="T123" s="9">
        <f t="shared" si="22"/>
        <v>0.66739700000000002</v>
      </c>
      <c r="U123" s="9">
        <f t="shared" si="23"/>
        <v>0.31079609142121628</v>
      </c>
      <c r="V123" s="15">
        <f t="shared" si="16"/>
        <v>0</v>
      </c>
      <c r="X123" s="11">
        <f t="shared" si="24"/>
        <v>2.5584999999999996E+19</v>
      </c>
      <c r="Y123" s="11">
        <f t="shared" si="25"/>
        <v>5.8779999999999991E-18</v>
      </c>
      <c r="Z123" s="11">
        <f t="shared" si="26"/>
        <v>5.5699999999999999E-4</v>
      </c>
      <c r="AA123" s="16">
        <f t="shared" si="27"/>
        <v>7.7291989988241855E-2</v>
      </c>
      <c r="AB123" s="9">
        <f t="shared" si="17"/>
        <v>1.5315664422421826</v>
      </c>
      <c r="AC123" s="9">
        <f t="shared" si="18"/>
        <v>0.92270801001175806</v>
      </c>
      <c r="AD123" s="15">
        <f t="shared" si="19"/>
        <v>138.76479351569452</v>
      </c>
      <c r="AE123" s="3">
        <f t="shared" si="28"/>
        <v>707.71119999999974</v>
      </c>
      <c r="AF123" s="2">
        <f t="shared" si="29"/>
        <v>0.25</v>
      </c>
      <c r="AG123" s="9">
        <f t="shared" si="30"/>
        <v>3.3175042655038456E-2</v>
      </c>
      <c r="AH123" s="2">
        <f t="shared" si="31"/>
        <v>1.6053230489459906</v>
      </c>
    </row>
    <row r="124" spans="1:34">
      <c r="A124" s="1">
        <f>Raw!A124</f>
        <v>111</v>
      </c>
      <c r="B124" s="14">
        <f>Raw!B124</f>
        <v>0.46385416666666668</v>
      </c>
      <c r="C124" s="15">
        <f>Raw!C124</f>
        <v>26.2</v>
      </c>
      <c r="D124" s="15">
        <f>IF(C124&gt;0.5,Raw!D124*D$11,-999)</f>
        <v>47.1</v>
      </c>
      <c r="E124" s="9">
        <f>IF(Raw!$G124&gt;$C$8,IF(Raw!$Q124&gt;$C$8,IF(Raw!$N124&gt;$C$9,IF(Raw!$N124&lt;$A$9,IF(Raw!$X124&gt;$C$9,IF(Raw!$X124&lt;$A$9,Raw!H124,-999),-999),-999),-999),-999),-999)</f>
        <v>1.3279589999999999</v>
      </c>
      <c r="F124" s="9">
        <f>IF(Raw!$G124&gt;$C$8,IF(Raw!$Q124&gt;$C$8,IF(Raw!$N124&gt;$C$9,IF(Raw!$N124&lt;$A$9,IF(Raw!$X124&gt;$C$9,IF(Raw!$X124&lt;$A$9,Raw!I124,-999),-999),-999),-999),-999),-999)</f>
        <v>1.837186</v>
      </c>
      <c r="G124" s="9">
        <f>Raw!G124</f>
        <v>0.97934699999999997</v>
      </c>
      <c r="H124" s="9">
        <f>IF(Raw!$G124&gt;$C$8,IF(Raw!$Q124&gt;$C$8,IF(Raw!$N124&gt;$C$9,IF(Raw!$N124&lt;$A$9,IF(Raw!$X124&gt;$C$9,IF(Raw!$X124&lt;$A$9,Raw!L124,-999),-999),-999),-999),-999),-999)</f>
        <v>599.29999999999995</v>
      </c>
      <c r="I124" s="9">
        <f>IF(Raw!$G124&gt;$C$8,IF(Raw!$Q124&gt;$C$8,IF(Raw!$N124&gt;$C$9,IF(Raw!$N124&lt;$A$9,IF(Raw!$X124&gt;$C$9,IF(Raw!$X124&lt;$A$9,Raw!M124,-999),-999),-999),-999),-999),-999)</f>
        <v>0.141622</v>
      </c>
      <c r="J124" s="9">
        <f>IF(Raw!$G124&gt;$C$8,IF(Raw!$Q124&gt;$C$8,IF(Raw!$N124&gt;$C$9,IF(Raw!$N124&lt;$A$9,IF(Raw!$X124&gt;$C$9,IF(Raw!$X124&lt;$A$9,Raw!N124,-999),-999),-999),-999),-999),-999)</f>
        <v>670</v>
      </c>
      <c r="K124" s="9">
        <f>IF(Raw!$G124&gt;$C$8,IF(Raw!$Q124&gt;$C$8,IF(Raw!$N124&gt;$C$9,IF(Raw!$N124&lt;$A$9,IF(Raw!$X124&gt;$C$9,IF(Raw!$X124&lt;$A$9,Raw!R124,-999),-999),-999),-999),-999),-999)</f>
        <v>1.484801</v>
      </c>
      <c r="L124" s="9">
        <f>IF(Raw!$G124&gt;$C$8,IF(Raw!$Q124&gt;$C$8,IF(Raw!$N124&gt;$C$9,IF(Raw!$N124&lt;$A$9,IF(Raw!$X124&gt;$C$9,IF(Raw!$X124&lt;$A$9,Raw!S124,-999),-999),-999),-999),-999),-999)</f>
        <v>2.1549990000000001</v>
      </c>
      <c r="M124" s="9">
        <f>Raw!Q124</f>
        <v>0.98696300000000003</v>
      </c>
      <c r="N124" s="9">
        <f>IF(Raw!$G124&gt;$C$8,IF(Raw!$Q124&gt;$C$8,IF(Raw!$N124&gt;$C$9,IF(Raw!$N124&lt;$A$9,IF(Raw!$X124&gt;$C$9,IF(Raw!$X124&lt;$A$9,Raw!V124,-999),-999),-999),-999),-999),-999)</f>
        <v>577.6</v>
      </c>
      <c r="O124" s="9">
        <f>IF(Raw!$G124&gt;$C$8,IF(Raw!$Q124&gt;$C$8,IF(Raw!$N124&gt;$C$9,IF(Raw!$N124&lt;$A$9,IF(Raw!$X124&gt;$C$9,IF(Raw!$X124&lt;$A$9,Raw!W124,-999),-999),-999),-999),-999),-999)</f>
        <v>1.12E-4</v>
      </c>
      <c r="P124" s="9">
        <f>IF(Raw!$G124&gt;$C$8,IF(Raw!$Q124&gt;$C$8,IF(Raw!$N124&gt;$C$9,IF(Raw!$N124&lt;$A$9,IF(Raw!$X124&gt;$C$9,IF(Raw!$X124&lt;$A$9,Raw!X124,-999),-999),-999),-999),-999),-999)</f>
        <v>380</v>
      </c>
      <c r="R124" s="9">
        <f t="shared" si="20"/>
        <v>0.5092270000000001</v>
      </c>
      <c r="S124" s="9">
        <f t="shared" si="21"/>
        <v>0.27717770546912512</v>
      </c>
      <c r="T124" s="9">
        <f t="shared" si="22"/>
        <v>0.67019800000000007</v>
      </c>
      <c r="U124" s="9">
        <f t="shared" si="23"/>
        <v>0.31099689605424413</v>
      </c>
      <c r="V124" s="15">
        <f t="shared" si="16"/>
        <v>0</v>
      </c>
      <c r="X124" s="11">
        <f t="shared" si="24"/>
        <v>2.8354199999999992E+19</v>
      </c>
      <c r="Y124" s="11">
        <f t="shared" si="25"/>
        <v>5.9929999999999988E-18</v>
      </c>
      <c r="Z124" s="11">
        <f t="shared" si="26"/>
        <v>6.7000000000000002E-4</v>
      </c>
      <c r="AA124" s="16">
        <f t="shared" si="27"/>
        <v>0.10221377252161575</v>
      </c>
      <c r="AB124" s="9">
        <f t="shared" si="17"/>
        <v>1.5533044659164419</v>
      </c>
      <c r="AC124" s="9">
        <f t="shared" si="18"/>
        <v>0.89778622747838421</v>
      </c>
      <c r="AD124" s="15">
        <f t="shared" si="19"/>
        <v>152.55786943524737</v>
      </c>
      <c r="AE124" s="3">
        <f t="shared" si="28"/>
        <v>721.55719999999963</v>
      </c>
      <c r="AF124" s="2">
        <f t="shared" si="29"/>
        <v>0.25</v>
      </c>
      <c r="AG124" s="9">
        <f t="shared" si="30"/>
        <v>3.6496172202315824E-2</v>
      </c>
      <c r="AH124" s="2">
        <f t="shared" si="31"/>
        <v>1.7660307793389223</v>
      </c>
    </row>
    <row r="125" spans="1:34">
      <c r="A125" s="1">
        <f>Raw!A125</f>
        <v>112</v>
      </c>
      <c r="B125" s="14">
        <f>Raw!B125</f>
        <v>0.46391203703703704</v>
      </c>
      <c r="C125" s="15">
        <f>Raw!C125</f>
        <v>25.3</v>
      </c>
      <c r="D125" s="15">
        <f>IF(C125&gt;0.5,Raw!D125*D$11,-999)</f>
        <v>48.9</v>
      </c>
      <c r="E125" s="9">
        <f>IF(Raw!$G125&gt;$C$8,IF(Raw!$Q125&gt;$C$8,IF(Raw!$N125&gt;$C$9,IF(Raw!$N125&lt;$A$9,IF(Raw!$X125&gt;$C$9,IF(Raw!$X125&lt;$A$9,Raw!H125,-999),-999),-999),-999),-999),-999)</f>
        <v>1.329588</v>
      </c>
      <c r="F125" s="9">
        <f>IF(Raw!$G125&gt;$C$8,IF(Raw!$Q125&gt;$C$8,IF(Raw!$N125&gt;$C$9,IF(Raw!$N125&lt;$A$9,IF(Raw!$X125&gt;$C$9,IF(Raw!$X125&lt;$A$9,Raw!I125,-999),-999),-999),-999),-999),-999)</f>
        <v>1.8304119999999999</v>
      </c>
      <c r="G125" s="9">
        <f>Raw!G125</f>
        <v>0.97623599999999999</v>
      </c>
      <c r="H125" s="9">
        <f>IF(Raw!$G125&gt;$C$8,IF(Raw!$Q125&gt;$C$8,IF(Raw!$N125&gt;$C$9,IF(Raw!$N125&lt;$A$9,IF(Raw!$X125&gt;$C$9,IF(Raw!$X125&lt;$A$9,Raw!L125,-999),-999),-999),-999),-999),-999)</f>
        <v>589</v>
      </c>
      <c r="I125" s="9">
        <f>IF(Raw!$G125&gt;$C$8,IF(Raw!$Q125&gt;$C$8,IF(Raw!$N125&gt;$C$9,IF(Raw!$N125&lt;$A$9,IF(Raw!$X125&gt;$C$9,IF(Raw!$X125&lt;$A$9,Raw!M125,-999),-999),-999),-999),-999),-999)</f>
        <v>6.9680000000000006E-2</v>
      </c>
      <c r="J125" s="9">
        <f>IF(Raw!$G125&gt;$C$8,IF(Raw!$Q125&gt;$C$8,IF(Raw!$N125&gt;$C$9,IF(Raw!$N125&lt;$A$9,IF(Raw!$X125&gt;$C$9,IF(Raw!$X125&lt;$A$9,Raw!N125,-999),-999),-999),-999),-999),-999)</f>
        <v>478</v>
      </c>
      <c r="K125" s="9">
        <f>IF(Raw!$G125&gt;$C$8,IF(Raw!$Q125&gt;$C$8,IF(Raw!$N125&gt;$C$9,IF(Raw!$N125&lt;$A$9,IF(Raw!$X125&gt;$C$9,IF(Raw!$X125&lt;$A$9,Raw!R125,-999),-999),-999),-999),-999),-999)</f>
        <v>1.445184</v>
      </c>
      <c r="L125" s="9">
        <f>IF(Raw!$G125&gt;$C$8,IF(Raw!$Q125&gt;$C$8,IF(Raw!$N125&gt;$C$9,IF(Raw!$N125&lt;$A$9,IF(Raw!$X125&gt;$C$9,IF(Raw!$X125&lt;$A$9,Raw!S125,-999),-999),-999),-999),-999),-999)</f>
        <v>2.095666</v>
      </c>
      <c r="M125" s="9">
        <f>Raw!Q125</f>
        <v>0.98837299999999995</v>
      </c>
      <c r="N125" s="9">
        <f>IF(Raw!$G125&gt;$C$8,IF(Raw!$Q125&gt;$C$8,IF(Raw!$N125&gt;$C$9,IF(Raw!$N125&lt;$A$9,IF(Raw!$X125&gt;$C$9,IF(Raw!$X125&lt;$A$9,Raw!V125,-999),-999),-999),-999),-999),-999)</f>
        <v>610.5</v>
      </c>
      <c r="O125" s="9">
        <f>IF(Raw!$G125&gt;$C$8,IF(Raw!$Q125&gt;$C$8,IF(Raw!$N125&gt;$C$9,IF(Raw!$N125&lt;$A$9,IF(Raw!$X125&gt;$C$9,IF(Raw!$X125&lt;$A$9,Raw!W125,-999),-999),-999),-999),-999),-999)</f>
        <v>3.1000000000000001E-5</v>
      </c>
      <c r="P125" s="9">
        <f>IF(Raw!$G125&gt;$C$8,IF(Raw!$Q125&gt;$C$8,IF(Raw!$N125&gt;$C$9,IF(Raw!$N125&lt;$A$9,IF(Raw!$X125&gt;$C$9,IF(Raw!$X125&lt;$A$9,Raw!X125,-999),-999),-999),-999),-999),-999)</f>
        <v>323</v>
      </c>
      <c r="R125" s="9">
        <f t="shared" si="20"/>
        <v>0.50082399999999994</v>
      </c>
      <c r="S125" s="9">
        <f t="shared" si="21"/>
        <v>0.27361271669984677</v>
      </c>
      <c r="T125" s="9">
        <f t="shared" si="22"/>
        <v>0.650482</v>
      </c>
      <c r="U125" s="9">
        <f t="shared" si="23"/>
        <v>0.31039392727657938</v>
      </c>
      <c r="V125" s="15">
        <f t="shared" si="16"/>
        <v>0</v>
      </c>
      <c r="X125" s="11">
        <f t="shared" si="24"/>
        <v>2.9437799999999992E+19</v>
      </c>
      <c r="Y125" s="11">
        <f t="shared" si="25"/>
        <v>5.8899999999999995E-18</v>
      </c>
      <c r="Z125" s="11">
        <f t="shared" si="26"/>
        <v>4.7799999999999996E-4</v>
      </c>
      <c r="AA125" s="16">
        <f t="shared" si="27"/>
        <v>7.6536447632551158E-2</v>
      </c>
      <c r="AB125" s="9">
        <f t="shared" si="17"/>
        <v>1.4949695815289172</v>
      </c>
      <c r="AC125" s="9">
        <f t="shared" si="18"/>
        <v>0.9234635523674487</v>
      </c>
      <c r="AD125" s="15">
        <f t="shared" si="19"/>
        <v>160.11809128148778</v>
      </c>
      <c r="AE125" s="3">
        <f t="shared" si="28"/>
        <v>709.15599999999972</v>
      </c>
      <c r="AF125" s="2">
        <f t="shared" si="29"/>
        <v>0.25</v>
      </c>
      <c r="AG125" s="9">
        <f t="shared" si="30"/>
        <v>3.8230525523762174E-2</v>
      </c>
      <c r="AH125" s="2">
        <f t="shared" si="31"/>
        <v>1.8499552339623742</v>
      </c>
    </row>
    <row r="126" spans="1:34">
      <c r="A126" s="1">
        <f>Raw!A126</f>
        <v>113</v>
      </c>
      <c r="B126" s="14">
        <f>Raw!B126</f>
        <v>0.46396990740740746</v>
      </c>
      <c r="C126" s="15">
        <f>Raw!C126</f>
        <v>23.9</v>
      </c>
      <c r="D126" s="15">
        <f>IF(C126&gt;0.5,Raw!D126*D$11,-999)</f>
        <v>54.3</v>
      </c>
      <c r="E126" s="9">
        <f>IF(Raw!$G126&gt;$C$8,IF(Raw!$Q126&gt;$C$8,IF(Raw!$N126&gt;$C$9,IF(Raw!$N126&lt;$A$9,IF(Raw!$X126&gt;$C$9,IF(Raw!$X126&lt;$A$9,Raw!H126,-999),-999),-999),-999),-999),-999)</f>
        <v>1.3199639999999999</v>
      </c>
      <c r="F126" s="9">
        <f>IF(Raw!$G126&gt;$C$8,IF(Raw!$Q126&gt;$C$8,IF(Raw!$N126&gt;$C$9,IF(Raw!$N126&lt;$A$9,IF(Raw!$X126&gt;$C$9,IF(Raw!$X126&lt;$A$9,Raw!I126,-999),-999),-999),-999),-999),-999)</f>
        <v>1.8302639999999999</v>
      </c>
      <c r="G126" s="9">
        <f>Raw!G126</f>
        <v>0.98354799999999998</v>
      </c>
      <c r="H126" s="9">
        <f>IF(Raw!$G126&gt;$C$8,IF(Raw!$Q126&gt;$C$8,IF(Raw!$N126&gt;$C$9,IF(Raw!$N126&lt;$A$9,IF(Raw!$X126&gt;$C$9,IF(Raw!$X126&lt;$A$9,Raw!L126,-999),-999),-999),-999),-999),-999)</f>
        <v>594.9</v>
      </c>
      <c r="I126" s="9">
        <f>IF(Raw!$G126&gt;$C$8,IF(Raw!$Q126&gt;$C$8,IF(Raw!$N126&gt;$C$9,IF(Raw!$N126&lt;$A$9,IF(Raw!$X126&gt;$C$9,IF(Raw!$X126&lt;$A$9,Raw!M126,-999),-999),-999),-999),-999),-999)</f>
        <v>2.2499999999999999E-4</v>
      </c>
      <c r="J126" s="9">
        <f>IF(Raw!$G126&gt;$C$8,IF(Raw!$Q126&gt;$C$8,IF(Raw!$N126&gt;$C$9,IF(Raw!$N126&lt;$A$9,IF(Raw!$X126&gt;$C$9,IF(Raw!$X126&lt;$A$9,Raw!N126,-999),-999),-999),-999),-999),-999)</f>
        <v>377</v>
      </c>
      <c r="K126" s="9">
        <f>IF(Raw!$G126&gt;$C$8,IF(Raw!$Q126&gt;$C$8,IF(Raw!$N126&gt;$C$9,IF(Raw!$N126&lt;$A$9,IF(Raw!$X126&gt;$C$9,IF(Raw!$X126&lt;$A$9,Raw!R126,-999),-999),-999),-999),-999),-999)</f>
        <v>1.4515750000000001</v>
      </c>
      <c r="L126" s="9">
        <f>IF(Raw!$G126&gt;$C$8,IF(Raw!$Q126&gt;$C$8,IF(Raw!$N126&gt;$C$9,IF(Raw!$N126&lt;$A$9,IF(Raw!$X126&gt;$C$9,IF(Raw!$X126&lt;$A$9,Raw!S126,-999),-999),-999),-999),-999),-999)</f>
        <v>2.096346</v>
      </c>
      <c r="M126" s="9">
        <f>Raw!Q126</f>
        <v>0.98780599999999996</v>
      </c>
      <c r="N126" s="9">
        <f>IF(Raw!$G126&gt;$C$8,IF(Raw!$Q126&gt;$C$8,IF(Raw!$N126&gt;$C$9,IF(Raw!$N126&lt;$A$9,IF(Raw!$X126&gt;$C$9,IF(Raw!$X126&lt;$A$9,Raw!V126,-999),-999),-999),-999),-999),-999)</f>
        <v>605</v>
      </c>
      <c r="O126" s="9">
        <f>IF(Raw!$G126&gt;$C$8,IF(Raw!$Q126&gt;$C$8,IF(Raw!$N126&gt;$C$9,IF(Raw!$N126&lt;$A$9,IF(Raw!$X126&gt;$C$9,IF(Raw!$X126&lt;$A$9,Raw!W126,-999),-999),-999),-999),-999),-999)</f>
        <v>6.5721000000000002E-2</v>
      </c>
      <c r="P126" s="9">
        <f>IF(Raw!$G126&gt;$C$8,IF(Raw!$Q126&gt;$C$8,IF(Raw!$N126&gt;$C$9,IF(Raw!$N126&lt;$A$9,IF(Raw!$X126&gt;$C$9,IF(Raw!$X126&lt;$A$9,Raw!X126,-999),-999),-999),-999),-999),-999)</f>
        <v>534</v>
      </c>
      <c r="R126" s="9">
        <f t="shared" si="20"/>
        <v>0.51029999999999998</v>
      </c>
      <c r="S126" s="9">
        <f t="shared" si="21"/>
        <v>0.27881223692319795</v>
      </c>
      <c r="T126" s="9">
        <f t="shared" si="22"/>
        <v>0.64477099999999998</v>
      </c>
      <c r="U126" s="9">
        <f t="shared" si="23"/>
        <v>0.30756897954822343</v>
      </c>
      <c r="V126" s="15">
        <f t="shared" si="16"/>
        <v>0</v>
      </c>
      <c r="X126" s="11">
        <f t="shared" si="24"/>
        <v>3.2688599999999992E+19</v>
      </c>
      <c r="Y126" s="11">
        <f t="shared" si="25"/>
        <v>5.9489999999999997E-18</v>
      </c>
      <c r="Z126" s="11">
        <f t="shared" si="26"/>
        <v>3.77E-4</v>
      </c>
      <c r="AA126" s="16">
        <f t="shared" si="27"/>
        <v>6.830542629148173E-2</v>
      </c>
      <c r="AB126" s="9">
        <f t="shared" si="17"/>
        <v>1.495616358015385</v>
      </c>
      <c r="AC126" s="9">
        <f t="shared" si="18"/>
        <v>0.93169457370851838</v>
      </c>
      <c r="AD126" s="15">
        <f t="shared" si="19"/>
        <v>181.18150209942107</v>
      </c>
      <c r="AE126" s="3">
        <f t="shared" si="28"/>
        <v>716.25959999999975</v>
      </c>
      <c r="AF126" s="2">
        <f t="shared" si="29"/>
        <v>0.25</v>
      </c>
      <c r="AG126" s="9">
        <f t="shared" si="30"/>
        <v>4.2866007472102494E-2</v>
      </c>
      <c r="AH126" s="2">
        <f t="shared" si="31"/>
        <v>2.0742637930205077</v>
      </c>
    </row>
    <row r="127" spans="1:34">
      <c r="A127" s="1">
        <f>Raw!A127</f>
        <v>114</v>
      </c>
      <c r="B127" s="14">
        <f>Raw!B127</f>
        <v>0.46401620370370367</v>
      </c>
      <c r="C127" s="15">
        <f>Raw!C127</f>
        <v>23.1</v>
      </c>
      <c r="D127" s="15">
        <f>IF(C127&gt;0.5,Raw!D127*D$11,-999)</f>
        <v>54.3</v>
      </c>
      <c r="E127" s="9">
        <f>IF(Raw!$G127&gt;$C$8,IF(Raw!$Q127&gt;$C$8,IF(Raw!$N127&gt;$C$9,IF(Raw!$N127&lt;$A$9,IF(Raw!$X127&gt;$C$9,IF(Raw!$X127&lt;$A$9,Raw!H127,-999),-999),-999),-999),-999),-999)</f>
        <v>1.3128379999999999</v>
      </c>
      <c r="F127" s="9">
        <f>IF(Raw!$G127&gt;$C$8,IF(Raw!$Q127&gt;$C$8,IF(Raw!$N127&gt;$C$9,IF(Raw!$N127&lt;$A$9,IF(Raw!$X127&gt;$C$9,IF(Raw!$X127&lt;$A$9,Raw!I127,-999),-999),-999),-999),-999),-999)</f>
        <v>1.8070250000000001</v>
      </c>
      <c r="G127" s="9">
        <f>Raw!G127</f>
        <v>0.97669600000000001</v>
      </c>
      <c r="H127" s="9">
        <f>IF(Raw!$G127&gt;$C$8,IF(Raw!$Q127&gt;$C$8,IF(Raw!$N127&gt;$C$9,IF(Raw!$N127&lt;$A$9,IF(Raw!$X127&gt;$C$9,IF(Raw!$X127&lt;$A$9,Raw!L127,-999),-999),-999),-999),-999),-999)</f>
        <v>585.29999999999995</v>
      </c>
      <c r="I127" s="9">
        <f>IF(Raw!$G127&gt;$C$8,IF(Raw!$Q127&gt;$C$8,IF(Raw!$N127&gt;$C$9,IF(Raw!$N127&lt;$A$9,IF(Raw!$X127&gt;$C$9,IF(Raw!$X127&lt;$A$9,Raw!M127,-999),-999),-999),-999),-999),-999)</f>
        <v>7.9999999999999996E-6</v>
      </c>
      <c r="J127" s="9">
        <f>IF(Raw!$G127&gt;$C$8,IF(Raw!$Q127&gt;$C$8,IF(Raw!$N127&gt;$C$9,IF(Raw!$N127&lt;$A$9,IF(Raw!$X127&gt;$C$9,IF(Raw!$X127&lt;$A$9,Raw!N127,-999),-999),-999),-999),-999),-999)</f>
        <v>513</v>
      </c>
      <c r="K127" s="9">
        <f>IF(Raw!$G127&gt;$C$8,IF(Raw!$Q127&gt;$C$8,IF(Raw!$N127&gt;$C$9,IF(Raw!$N127&lt;$A$9,IF(Raw!$X127&gt;$C$9,IF(Raw!$X127&lt;$A$9,Raw!R127,-999),-999),-999),-999),-999),-999)</f>
        <v>1.4476720000000001</v>
      </c>
      <c r="L127" s="9">
        <f>IF(Raw!$G127&gt;$C$8,IF(Raw!$Q127&gt;$C$8,IF(Raw!$N127&gt;$C$9,IF(Raw!$N127&lt;$A$9,IF(Raw!$X127&gt;$C$9,IF(Raw!$X127&lt;$A$9,Raw!S127,-999),-999),-999),-999),-999),-999)</f>
        <v>2.0850559999999998</v>
      </c>
      <c r="M127" s="9">
        <f>Raw!Q127</f>
        <v>0.98690999999999995</v>
      </c>
      <c r="N127" s="9">
        <f>IF(Raw!$G127&gt;$C$8,IF(Raw!$Q127&gt;$C$8,IF(Raw!$N127&gt;$C$9,IF(Raw!$N127&lt;$A$9,IF(Raw!$X127&gt;$C$9,IF(Raw!$X127&lt;$A$9,Raw!V127,-999),-999),-999),-999),-999),-999)</f>
        <v>618.4</v>
      </c>
      <c r="O127" s="9">
        <f>IF(Raw!$G127&gt;$C$8,IF(Raw!$Q127&gt;$C$8,IF(Raw!$N127&gt;$C$9,IF(Raw!$N127&lt;$A$9,IF(Raw!$X127&gt;$C$9,IF(Raw!$X127&lt;$A$9,Raw!W127,-999),-999),-999),-999),-999),-999)</f>
        <v>1.0000000000000001E-5</v>
      </c>
      <c r="P127" s="9">
        <f>IF(Raw!$G127&gt;$C$8,IF(Raw!$Q127&gt;$C$8,IF(Raw!$N127&gt;$C$9,IF(Raw!$N127&lt;$A$9,IF(Raw!$X127&gt;$C$9,IF(Raw!$X127&lt;$A$9,Raw!X127,-999),-999),-999),-999),-999),-999)</f>
        <v>324</v>
      </c>
      <c r="R127" s="9">
        <f t="shared" si="20"/>
        <v>0.49418700000000015</v>
      </c>
      <c r="S127" s="9">
        <f t="shared" si="21"/>
        <v>0.27348099777258206</v>
      </c>
      <c r="T127" s="9">
        <f t="shared" si="22"/>
        <v>0.63738399999999973</v>
      </c>
      <c r="U127" s="9">
        <f t="shared" si="23"/>
        <v>0.30569154977132501</v>
      </c>
      <c r="V127" s="15">
        <f t="shared" si="16"/>
        <v>0</v>
      </c>
      <c r="X127" s="11">
        <f t="shared" si="24"/>
        <v>3.2688599999999992E+19</v>
      </c>
      <c r="Y127" s="11">
        <f t="shared" si="25"/>
        <v>5.8529999999999996E-18</v>
      </c>
      <c r="Z127" s="11">
        <f t="shared" si="26"/>
        <v>5.13E-4</v>
      </c>
      <c r="AA127" s="16">
        <f t="shared" si="27"/>
        <v>8.9377946803884181E-2</v>
      </c>
      <c r="AB127" s="9">
        <f t="shared" si="17"/>
        <v>1.5046400732456469</v>
      </c>
      <c r="AC127" s="9">
        <f t="shared" si="18"/>
        <v>0.910622053196116</v>
      </c>
      <c r="AD127" s="15">
        <f t="shared" si="19"/>
        <v>174.22601716156763</v>
      </c>
      <c r="AE127" s="3">
        <f t="shared" si="28"/>
        <v>704.70119999999974</v>
      </c>
      <c r="AF127" s="2">
        <f t="shared" si="29"/>
        <v>0.25</v>
      </c>
      <c r="AG127" s="9">
        <f t="shared" si="30"/>
        <v>4.0968785535850052E-2</v>
      </c>
      <c r="AH127" s="2">
        <f t="shared" si="31"/>
        <v>1.9824582108875355</v>
      </c>
    </row>
    <row r="128" spans="1:34">
      <c r="A128" s="1">
        <f>Raw!A128</f>
        <v>115</v>
      </c>
      <c r="B128" s="14">
        <f>Raw!B128</f>
        <v>0.46407407407407408</v>
      </c>
      <c r="C128" s="15">
        <f>Raw!C128</f>
        <v>22</v>
      </c>
      <c r="D128" s="15">
        <f>IF(C128&gt;0.5,Raw!D128*D$11,-999)</f>
        <v>62.5</v>
      </c>
      <c r="E128" s="9">
        <f>IF(Raw!$G128&gt;$C$8,IF(Raw!$Q128&gt;$C$8,IF(Raw!$N128&gt;$C$9,IF(Raw!$N128&lt;$A$9,IF(Raw!$X128&gt;$C$9,IF(Raw!$X128&lt;$A$9,Raw!H128,-999),-999),-999),-999),-999),-999)</f>
        <v>1.28312</v>
      </c>
      <c r="F128" s="9">
        <f>IF(Raw!$G128&gt;$C$8,IF(Raw!$Q128&gt;$C$8,IF(Raw!$N128&gt;$C$9,IF(Raw!$N128&lt;$A$9,IF(Raw!$X128&gt;$C$9,IF(Raw!$X128&lt;$A$9,Raw!I128,-999),-999),-999),-999),-999),-999)</f>
        <v>1.7811490000000001</v>
      </c>
      <c r="G128" s="9">
        <f>Raw!G128</f>
        <v>0.97609599999999996</v>
      </c>
      <c r="H128" s="9">
        <f>IF(Raw!$G128&gt;$C$8,IF(Raw!$Q128&gt;$C$8,IF(Raw!$N128&gt;$C$9,IF(Raw!$N128&lt;$A$9,IF(Raw!$X128&gt;$C$9,IF(Raw!$X128&lt;$A$9,Raw!L128,-999),-999),-999),-999),-999),-999)</f>
        <v>607.70000000000005</v>
      </c>
      <c r="I128" s="9">
        <f>IF(Raw!$G128&gt;$C$8,IF(Raw!$Q128&gt;$C$8,IF(Raw!$N128&gt;$C$9,IF(Raw!$N128&lt;$A$9,IF(Raw!$X128&gt;$C$9,IF(Raw!$X128&lt;$A$9,Raw!M128,-999),-999),-999),-999),-999),-999)</f>
        <v>1.63E-4</v>
      </c>
      <c r="J128" s="9">
        <f>IF(Raw!$G128&gt;$C$8,IF(Raw!$Q128&gt;$C$8,IF(Raw!$N128&gt;$C$9,IF(Raw!$N128&lt;$A$9,IF(Raw!$X128&gt;$C$9,IF(Raw!$X128&lt;$A$9,Raw!N128,-999),-999),-999),-999),-999),-999)</f>
        <v>379</v>
      </c>
      <c r="K128" s="9">
        <f>IF(Raw!$G128&gt;$C$8,IF(Raw!$Q128&gt;$C$8,IF(Raw!$N128&gt;$C$9,IF(Raw!$N128&lt;$A$9,IF(Raw!$X128&gt;$C$9,IF(Raw!$X128&lt;$A$9,Raw!R128,-999),-999),-999),-999),-999),-999)</f>
        <v>1.518513</v>
      </c>
      <c r="L128" s="9">
        <f>IF(Raw!$G128&gt;$C$8,IF(Raw!$Q128&gt;$C$8,IF(Raw!$N128&gt;$C$9,IF(Raw!$N128&lt;$A$9,IF(Raw!$X128&gt;$C$9,IF(Raw!$X128&lt;$A$9,Raw!S128,-999),-999),-999),-999),-999),-999)</f>
        <v>2.2353890000000001</v>
      </c>
      <c r="M128" s="9">
        <f>Raw!Q128</f>
        <v>0.99169700000000005</v>
      </c>
      <c r="N128" s="9">
        <f>IF(Raw!$G128&gt;$C$8,IF(Raw!$Q128&gt;$C$8,IF(Raw!$N128&gt;$C$9,IF(Raw!$N128&lt;$A$9,IF(Raw!$X128&gt;$C$9,IF(Raw!$X128&lt;$A$9,Raw!V128,-999),-999),-999),-999),-999),-999)</f>
        <v>561</v>
      </c>
      <c r="O128" s="9">
        <f>IF(Raw!$G128&gt;$C$8,IF(Raw!$Q128&gt;$C$8,IF(Raw!$N128&gt;$C$9,IF(Raw!$N128&lt;$A$9,IF(Raw!$X128&gt;$C$9,IF(Raw!$X128&lt;$A$9,Raw!W128,-999),-999),-999),-999),-999),-999)</f>
        <v>9.0000000000000002E-6</v>
      </c>
      <c r="P128" s="9">
        <f>IF(Raw!$G128&gt;$C$8,IF(Raw!$Q128&gt;$C$8,IF(Raw!$N128&gt;$C$9,IF(Raw!$N128&lt;$A$9,IF(Raw!$X128&gt;$C$9,IF(Raw!$X128&lt;$A$9,Raw!X128,-999),-999),-999),-999),-999),-999)</f>
        <v>645</v>
      </c>
      <c r="R128" s="9">
        <f t="shared" si="20"/>
        <v>0.49802900000000005</v>
      </c>
      <c r="S128" s="9">
        <f t="shared" si="21"/>
        <v>0.2796110825090995</v>
      </c>
      <c r="T128" s="9">
        <f t="shared" si="22"/>
        <v>0.71687600000000007</v>
      </c>
      <c r="U128" s="9">
        <f t="shared" si="23"/>
        <v>0.32069407159111907</v>
      </c>
      <c r="V128" s="15">
        <f t="shared" si="16"/>
        <v>0</v>
      </c>
      <c r="X128" s="11">
        <f t="shared" si="24"/>
        <v>3.7624999999999992E+19</v>
      </c>
      <c r="Y128" s="11">
        <f t="shared" si="25"/>
        <v>6.0770000000000001E-18</v>
      </c>
      <c r="Z128" s="11">
        <f t="shared" si="26"/>
        <v>3.79E-4</v>
      </c>
      <c r="AA128" s="16">
        <f t="shared" si="27"/>
        <v>7.9746635424949905E-2</v>
      </c>
      <c r="AB128" s="9">
        <f t="shared" si="17"/>
        <v>1.5756814490168964</v>
      </c>
      <c r="AC128" s="9">
        <f t="shared" si="18"/>
        <v>0.92025336457505003</v>
      </c>
      <c r="AD128" s="15">
        <f t="shared" si="19"/>
        <v>210.41328608166199</v>
      </c>
      <c r="AE128" s="3">
        <f t="shared" si="28"/>
        <v>731.67079999999976</v>
      </c>
      <c r="AF128" s="2">
        <f t="shared" si="29"/>
        <v>0.25</v>
      </c>
      <c r="AG128" s="9">
        <f t="shared" si="30"/>
        <v>5.1906379561842408E-2</v>
      </c>
      <c r="AH128" s="2">
        <f t="shared" si="31"/>
        <v>2.511722693604721</v>
      </c>
    </row>
    <row r="129" spans="1:34">
      <c r="A129" s="1">
        <f>Raw!A129</f>
        <v>116</v>
      </c>
      <c r="B129" s="14">
        <f>Raw!B129</f>
        <v>0.46413194444444444</v>
      </c>
      <c r="C129" s="15">
        <f>Raw!C129</f>
        <v>20.9</v>
      </c>
      <c r="D129" s="15">
        <f>IF(C129&gt;0.5,Raw!D129*D$11,-999)</f>
        <v>66.099999999999994</v>
      </c>
      <c r="E129" s="9">
        <f>IF(Raw!$G129&gt;$C$8,IF(Raw!$Q129&gt;$C$8,IF(Raw!$N129&gt;$C$9,IF(Raw!$N129&lt;$A$9,IF(Raw!$X129&gt;$C$9,IF(Raw!$X129&lt;$A$9,Raw!H129,-999),-999),-999),-999),-999),-999)</f>
        <v>1.3328599999999999</v>
      </c>
      <c r="F129" s="9">
        <f>IF(Raw!$G129&gt;$C$8,IF(Raw!$Q129&gt;$C$8,IF(Raw!$N129&gt;$C$9,IF(Raw!$N129&lt;$A$9,IF(Raw!$X129&gt;$C$9,IF(Raw!$X129&lt;$A$9,Raw!I129,-999),-999),-999),-999),-999),-999)</f>
        <v>1.8146549999999999</v>
      </c>
      <c r="G129" s="9">
        <f>Raw!G129</f>
        <v>0.98206000000000004</v>
      </c>
      <c r="H129" s="9">
        <f>IF(Raw!$G129&gt;$C$8,IF(Raw!$Q129&gt;$C$8,IF(Raw!$N129&gt;$C$9,IF(Raw!$N129&lt;$A$9,IF(Raw!$X129&gt;$C$9,IF(Raw!$X129&lt;$A$9,Raw!L129,-999),-999),-999),-999),-999),-999)</f>
        <v>558.70000000000005</v>
      </c>
      <c r="I129" s="9">
        <f>IF(Raw!$G129&gt;$C$8,IF(Raw!$Q129&gt;$C$8,IF(Raw!$N129&gt;$C$9,IF(Raw!$N129&lt;$A$9,IF(Raw!$X129&gt;$C$9,IF(Raw!$X129&lt;$A$9,Raw!M129,-999),-999),-999),-999),-999),-999)</f>
        <v>8.0000000000000007E-5</v>
      </c>
      <c r="J129" s="9">
        <f>IF(Raw!$G129&gt;$C$8,IF(Raw!$Q129&gt;$C$8,IF(Raw!$N129&gt;$C$9,IF(Raw!$N129&lt;$A$9,IF(Raw!$X129&gt;$C$9,IF(Raw!$X129&lt;$A$9,Raw!N129,-999),-999),-999),-999),-999),-999)</f>
        <v>453</v>
      </c>
      <c r="K129" s="9">
        <f>IF(Raw!$G129&gt;$C$8,IF(Raw!$Q129&gt;$C$8,IF(Raw!$N129&gt;$C$9,IF(Raw!$N129&lt;$A$9,IF(Raw!$X129&gt;$C$9,IF(Raw!$X129&lt;$A$9,Raw!R129,-999),-999),-999),-999),-999),-999)</f>
        <v>1.4410609999999999</v>
      </c>
      <c r="L129" s="9">
        <f>IF(Raw!$G129&gt;$C$8,IF(Raw!$Q129&gt;$C$8,IF(Raw!$N129&gt;$C$9,IF(Raw!$N129&lt;$A$9,IF(Raw!$X129&gt;$C$9,IF(Raw!$X129&lt;$A$9,Raw!S129,-999),-999),-999),-999),-999),-999)</f>
        <v>2.0798410000000001</v>
      </c>
      <c r="M129" s="9">
        <f>Raw!Q129</f>
        <v>0.98268</v>
      </c>
      <c r="N129" s="9">
        <f>IF(Raw!$G129&gt;$C$8,IF(Raw!$Q129&gt;$C$8,IF(Raw!$N129&gt;$C$9,IF(Raw!$N129&lt;$A$9,IF(Raw!$X129&gt;$C$9,IF(Raw!$X129&lt;$A$9,Raw!V129,-999),-999),-999),-999),-999),-999)</f>
        <v>602.20000000000005</v>
      </c>
      <c r="O129" s="9">
        <f>IF(Raw!$G129&gt;$C$8,IF(Raw!$Q129&gt;$C$8,IF(Raw!$N129&gt;$C$9,IF(Raw!$N129&lt;$A$9,IF(Raw!$X129&gt;$C$9,IF(Raw!$X129&lt;$A$9,Raw!W129,-999),-999),-999),-999),-999),-999)</f>
        <v>7.2232000000000005E-2</v>
      </c>
      <c r="P129" s="9">
        <f>IF(Raw!$G129&gt;$C$8,IF(Raw!$Q129&gt;$C$8,IF(Raw!$N129&gt;$C$9,IF(Raw!$N129&lt;$A$9,IF(Raw!$X129&gt;$C$9,IF(Raw!$X129&lt;$A$9,Raw!X129,-999),-999),-999),-999),-999),-999)</f>
        <v>438</v>
      </c>
      <c r="R129" s="9">
        <f t="shared" si="20"/>
        <v>0.48179499999999997</v>
      </c>
      <c r="S129" s="9">
        <f t="shared" si="21"/>
        <v>0.26550225800496513</v>
      </c>
      <c r="T129" s="9">
        <f t="shared" si="22"/>
        <v>0.63878000000000013</v>
      </c>
      <c r="U129" s="9">
        <f t="shared" si="23"/>
        <v>0.30712924689916205</v>
      </c>
      <c r="V129" s="15">
        <f t="shared" si="16"/>
        <v>0</v>
      </c>
      <c r="X129" s="11">
        <f t="shared" si="24"/>
        <v>3.9792199999999984E+19</v>
      </c>
      <c r="Y129" s="11">
        <f t="shared" si="25"/>
        <v>5.5870000000000004E-18</v>
      </c>
      <c r="Z129" s="11">
        <f t="shared" si="26"/>
        <v>4.5300000000000001E-4</v>
      </c>
      <c r="AA129" s="16">
        <f t="shared" si="27"/>
        <v>9.1495915744193274E-2</v>
      </c>
      <c r="AB129" s="9">
        <f t="shared" si="17"/>
        <v>1.4995067610590758</v>
      </c>
      <c r="AC129" s="9">
        <f t="shared" si="18"/>
        <v>0.90850408425580664</v>
      </c>
      <c r="AD129" s="15">
        <f t="shared" si="19"/>
        <v>201.977738949654</v>
      </c>
      <c r="AE129" s="3">
        <f t="shared" si="28"/>
        <v>672.67479999999989</v>
      </c>
      <c r="AF129" s="2">
        <f t="shared" si="29"/>
        <v>0.25</v>
      </c>
      <c r="AG129" s="9">
        <f t="shared" si="30"/>
        <v>4.7717900656925216E-2</v>
      </c>
      <c r="AH129" s="2">
        <f t="shared" si="31"/>
        <v>2.309044379186143</v>
      </c>
    </row>
    <row r="130" spans="1:34">
      <c r="A130" s="1">
        <f>Raw!A130</f>
        <v>117</v>
      </c>
      <c r="B130" s="14">
        <f>Raw!B130</f>
        <v>0.46418981481481486</v>
      </c>
      <c r="C130" s="15">
        <f>Raw!C130</f>
        <v>19.899999999999999</v>
      </c>
      <c r="D130" s="15">
        <f>IF(C130&gt;0.5,Raw!D130*D$11,-999)</f>
        <v>72.400000000000006</v>
      </c>
      <c r="E130" s="9">
        <f>IF(Raw!$G130&gt;$C$8,IF(Raw!$Q130&gt;$C$8,IF(Raw!$N130&gt;$C$9,IF(Raw!$N130&lt;$A$9,IF(Raw!$X130&gt;$C$9,IF(Raw!$X130&lt;$A$9,Raw!H130,-999),-999),-999),-999),-999),-999)</f>
        <v>1.3542110000000001</v>
      </c>
      <c r="F130" s="9">
        <f>IF(Raw!$G130&gt;$C$8,IF(Raw!$Q130&gt;$C$8,IF(Raw!$N130&gt;$C$9,IF(Raw!$N130&lt;$A$9,IF(Raw!$X130&gt;$C$9,IF(Raw!$X130&lt;$A$9,Raw!I130,-999),-999),-999),-999),-999),-999)</f>
        <v>1.8155889999999999</v>
      </c>
      <c r="G130" s="9">
        <f>Raw!G130</f>
        <v>0.97625700000000004</v>
      </c>
      <c r="H130" s="9">
        <f>IF(Raw!$G130&gt;$C$8,IF(Raw!$Q130&gt;$C$8,IF(Raw!$N130&gt;$C$9,IF(Raw!$N130&lt;$A$9,IF(Raw!$X130&gt;$C$9,IF(Raw!$X130&lt;$A$9,Raw!L130,-999),-999),-999),-999),-999),-999)</f>
        <v>572.4</v>
      </c>
      <c r="I130" s="9">
        <f>IF(Raw!$G130&gt;$C$8,IF(Raw!$Q130&gt;$C$8,IF(Raw!$N130&gt;$C$9,IF(Raw!$N130&lt;$A$9,IF(Raw!$X130&gt;$C$9,IF(Raw!$X130&lt;$A$9,Raw!M130,-999),-999),-999),-999),-999),-999)</f>
        <v>0.27935700000000002</v>
      </c>
      <c r="J130" s="9">
        <f>IF(Raw!$G130&gt;$C$8,IF(Raw!$Q130&gt;$C$8,IF(Raw!$N130&gt;$C$9,IF(Raw!$N130&lt;$A$9,IF(Raw!$X130&gt;$C$9,IF(Raw!$X130&lt;$A$9,Raw!N130,-999),-999),-999),-999),-999),-999)</f>
        <v>397</v>
      </c>
      <c r="K130" s="9">
        <f>IF(Raw!$G130&gt;$C$8,IF(Raw!$Q130&gt;$C$8,IF(Raw!$N130&gt;$C$9,IF(Raw!$N130&lt;$A$9,IF(Raw!$X130&gt;$C$9,IF(Raw!$X130&lt;$A$9,Raw!R130,-999),-999),-999),-999),-999),-999)</f>
        <v>1.4767939999999999</v>
      </c>
      <c r="L130" s="9">
        <f>IF(Raw!$G130&gt;$C$8,IF(Raw!$Q130&gt;$C$8,IF(Raw!$N130&gt;$C$9,IF(Raw!$N130&lt;$A$9,IF(Raw!$X130&gt;$C$9,IF(Raw!$X130&lt;$A$9,Raw!S130,-999),-999),-999),-999),-999),-999)</f>
        <v>2.1411199999999999</v>
      </c>
      <c r="M130" s="9">
        <f>Raw!Q130</f>
        <v>0.98751800000000001</v>
      </c>
      <c r="N130" s="9">
        <f>IF(Raw!$G130&gt;$C$8,IF(Raw!$Q130&gt;$C$8,IF(Raw!$N130&gt;$C$9,IF(Raw!$N130&lt;$A$9,IF(Raw!$X130&gt;$C$9,IF(Raw!$X130&lt;$A$9,Raw!V130,-999),-999),-999),-999),-999),-999)</f>
        <v>570.6</v>
      </c>
      <c r="O130" s="9">
        <f>IF(Raw!$G130&gt;$C$8,IF(Raw!$Q130&gt;$C$8,IF(Raw!$N130&gt;$C$9,IF(Raw!$N130&lt;$A$9,IF(Raw!$X130&gt;$C$9,IF(Raw!$X130&lt;$A$9,Raw!W130,-999),-999),-999),-999),-999),-999)</f>
        <v>3.9999999999999998E-6</v>
      </c>
      <c r="P130" s="9">
        <f>IF(Raw!$G130&gt;$C$8,IF(Raw!$Q130&gt;$C$8,IF(Raw!$N130&gt;$C$9,IF(Raw!$N130&lt;$A$9,IF(Raw!$X130&gt;$C$9,IF(Raw!$X130&lt;$A$9,Raw!X130,-999),-999),-999),-999),-999),-999)</f>
        <v>555</v>
      </c>
      <c r="R130" s="9">
        <f t="shared" si="20"/>
        <v>0.46137799999999984</v>
      </c>
      <c r="S130" s="9">
        <f t="shared" si="21"/>
        <v>0.25412028823704036</v>
      </c>
      <c r="T130" s="9">
        <f t="shared" si="22"/>
        <v>0.66432599999999997</v>
      </c>
      <c r="U130" s="9">
        <f t="shared" si="23"/>
        <v>0.31027032581079061</v>
      </c>
      <c r="V130" s="15">
        <f t="shared" si="16"/>
        <v>0</v>
      </c>
      <c r="X130" s="11">
        <f t="shared" si="24"/>
        <v>4.3584799999999992E+19</v>
      </c>
      <c r="Y130" s="11">
        <f t="shared" si="25"/>
        <v>5.7239999999999997E-18</v>
      </c>
      <c r="Z130" s="11">
        <f t="shared" si="26"/>
        <v>3.97E-4</v>
      </c>
      <c r="AA130" s="16">
        <f t="shared" si="27"/>
        <v>9.0117757964186904E-2</v>
      </c>
      <c r="AB130" s="9">
        <f t="shared" si="17"/>
        <v>1.5366615696773163</v>
      </c>
      <c r="AC130" s="9">
        <f t="shared" si="18"/>
        <v>0.90988224203581325</v>
      </c>
      <c r="AD130" s="15">
        <f t="shared" si="19"/>
        <v>226.99687144631466</v>
      </c>
      <c r="AE130" s="3">
        <f t="shared" si="28"/>
        <v>689.16959999999983</v>
      </c>
      <c r="AF130" s="2">
        <f t="shared" si="29"/>
        <v>0.25</v>
      </c>
      <c r="AG130" s="9">
        <f t="shared" si="30"/>
        <v>5.4177225585906305E-2</v>
      </c>
      <c r="AH130" s="2">
        <f t="shared" si="31"/>
        <v>2.6216077509034634</v>
      </c>
    </row>
    <row r="131" spans="1:34">
      <c r="A131" s="1">
        <f>Raw!A131</f>
        <v>118</v>
      </c>
      <c r="B131" s="14">
        <f>Raw!B131</f>
        <v>0.46423611111111113</v>
      </c>
      <c r="C131" s="15">
        <f>Raw!C131</f>
        <v>18.8</v>
      </c>
      <c r="D131" s="15">
        <f>IF(C131&gt;0.5,Raw!D131*D$11,-999)</f>
        <v>76</v>
      </c>
      <c r="E131" s="9">
        <f>IF(Raw!$G131&gt;$C$8,IF(Raw!$Q131&gt;$C$8,IF(Raw!$N131&gt;$C$9,IF(Raw!$N131&lt;$A$9,IF(Raw!$X131&gt;$C$9,IF(Raw!$X131&lt;$A$9,Raw!H131,-999),-999),-999),-999),-999),-999)</f>
        <v>1.3546039999999999</v>
      </c>
      <c r="F131" s="9">
        <f>IF(Raw!$G131&gt;$C$8,IF(Raw!$Q131&gt;$C$8,IF(Raw!$N131&gt;$C$9,IF(Raw!$N131&lt;$A$9,IF(Raw!$X131&gt;$C$9,IF(Raw!$X131&lt;$A$9,Raw!I131,-999),-999),-999),-999),-999),-999)</f>
        <v>1.8367849999999999</v>
      </c>
      <c r="G131" s="9">
        <f>Raw!G131</f>
        <v>0.981653</v>
      </c>
      <c r="H131" s="9">
        <f>IF(Raw!$G131&gt;$C$8,IF(Raw!$Q131&gt;$C$8,IF(Raw!$N131&gt;$C$9,IF(Raw!$N131&lt;$A$9,IF(Raw!$X131&gt;$C$9,IF(Raw!$X131&lt;$A$9,Raw!L131,-999),-999),-999),-999),-999),-999)</f>
        <v>536.29999999999995</v>
      </c>
      <c r="I131" s="9">
        <f>IF(Raw!$G131&gt;$C$8,IF(Raw!$Q131&gt;$C$8,IF(Raw!$N131&gt;$C$9,IF(Raw!$N131&lt;$A$9,IF(Raw!$X131&gt;$C$9,IF(Raw!$X131&lt;$A$9,Raw!M131,-999),-999),-999),-999),-999),-999)</f>
        <v>6.5604999999999997E-2</v>
      </c>
      <c r="J131" s="9">
        <f>IF(Raw!$G131&gt;$C$8,IF(Raw!$Q131&gt;$C$8,IF(Raw!$N131&gt;$C$9,IF(Raw!$N131&lt;$A$9,IF(Raw!$X131&gt;$C$9,IF(Raw!$X131&lt;$A$9,Raw!N131,-999),-999),-999),-999),-999),-999)</f>
        <v>424</v>
      </c>
      <c r="K131" s="9">
        <f>IF(Raw!$G131&gt;$C$8,IF(Raw!$Q131&gt;$C$8,IF(Raw!$N131&gt;$C$9,IF(Raw!$N131&lt;$A$9,IF(Raw!$X131&gt;$C$9,IF(Raw!$X131&lt;$A$9,Raw!R131,-999),-999),-999),-999),-999),-999)</f>
        <v>1.449606</v>
      </c>
      <c r="L131" s="9">
        <f>IF(Raw!$G131&gt;$C$8,IF(Raw!$Q131&gt;$C$8,IF(Raw!$N131&gt;$C$9,IF(Raw!$N131&lt;$A$9,IF(Raw!$X131&gt;$C$9,IF(Raw!$X131&lt;$A$9,Raw!S131,-999),-999),-999),-999),-999),-999)</f>
        <v>2.1089720000000001</v>
      </c>
      <c r="M131" s="9">
        <f>Raw!Q131</f>
        <v>0.98365100000000005</v>
      </c>
      <c r="N131" s="9">
        <f>IF(Raw!$G131&gt;$C$8,IF(Raw!$Q131&gt;$C$8,IF(Raw!$N131&gt;$C$9,IF(Raw!$N131&lt;$A$9,IF(Raw!$X131&gt;$C$9,IF(Raw!$X131&lt;$A$9,Raw!V131,-999),-999),-999),-999),-999),-999)</f>
        <v>570.79999999999995</v>
      </c>
      <c r="O131" s="9">
        <f>IF(Raw!$G131&gt;$C$8,IF(Raw!$Q131&gt;$C$8,IF(Raw!$N131&gt;$C$9,IF(Raw!$N131&lt;$A$9,IF(Raw!$X131&gt;$C$9,IF(Raw!$X131&lt;$A$9,Raw!W131,-999),-999),-999),-999),-999),-999)</f>
        <v>6.9999999999999999E-6</v>
      </c>
      <c r="P131" s="9">
        <f>IF(Raw!$G131&gt;$C$8,IF(Raw!$Q131&gt;$C$8,IF(Raw!$N131&gt;$C$9,IF(Raw!$N131&lt;$A$9,IF(Raw!$X131&gt;$C$9,IF(Raw!$X131&lt;$A$9,Raw!X131,-999),-999),-999),-999),-999),-999)</f>
        <v>331</v>
      </c>
      <c r="R131" s="9">
        <f t="shared" si="20"/>
        <v>0.48218099999999997</v>
      </c>
      <c r="S131" s="9">
        <f t="shared" si="21"/>
        <v>0.26251357671148229</v>
      </c>
      <c r="T131" s="9">
        <f t="shared" si="22"/>
        <v>0.65936600000000012</v>
      </c>
      <c r="U131" s="9">
        <f t="shared" si="23"/>
        <v>0.31264805791636879</v>
      </c>
      <c r="V131" s="15">
        <f t="shared" si="16"/>
        <v>0</v>
      </c>
      <c r="X131" s="11">
        <f t="shared" si="24"/>
        <v>4.5751999999999992E+19</v>
      </c>
      <c r="Y131" s="11">
        <f t="shared" si="25"/>
        <v>5.3629999999999991E-18</v>
      </c>
      <c r="Z131" s="11">
        <f t="shared" si="26"/>
        <v>4.2400000000000001E-4</v>
      </c>
      <c r="AA131" s="16">
        <f t="shared" si="27"/>
        <v>9.4232452354335292E-2</v>
      </c>
      <c r="AB131" s="9">
        <f t="shared" si="17"/>
        <v>1.5117396751790686</v>
      </c>
      <c r="AC131" s="9">
        <f t="shared" si="18"/>
        <v>0.90576754764566469</v>
      </c>
      <c r="AD131" s="15">
        <f t="shared" si="19"/>
        <v>222.24634989230023</v>
      </c>
      <c r="AE131" s="3">
        <f t="shared" si="28"/>
        <v>645.70519999999976</v>
      </c>
      <c r="AF131" s="2">
        <f t="shared" si="29"/>
        <v>0.25</v>
      </c>
      <c r="AG131" s="9">
        <f t="shared" si="30"/>
        <v>5.3449915132945731E-2</v>
      </c>
      <c r="AH131" s="2">
        <f t="shared" si="31"/>
        <v>2.5864135765954579</v>
      </c>
    </row>
    <row r="132" spans="1:34">
      <c r="A132" s="1">
        <f>Raw!A132</f>
        <v>119</v>
      </c>
      <c r="B132" s="14">
        <f>Raw!B132</f>
        <v>0.46429398148148149</v>
      </c>
      <c r="C132" s="15">
        <f>Raw!C132</f>
        <v>17.5</v>
      </c>
      <c r="D132" s="15">
        <f>IF(C132&gt;0.5,Raw!D132*D$11,-999)</f>
        <v>83.3</v>
      </c>
      <c r="E132" s="9">
        <f>IF(Raw!$G132&gt;$C$8,IF(Raw!$Q132&gt;$C$8,IF(Raw!$N132&gt;$C$9,IF(Raw!$N132&lt;$A$9,IF(Raw!$X132&gt;$C$9,IF(Raw!$X132&lt;$A$9,Raw!H132,-999),-999),-999),-999),-999),-999)</f>
        <v>1.3361749999999999</v>
      </c>
      <c r="F132" s="9">
        <f>IF(Raw!$G132&gt;$C$8,IF(Raw!$Q132&gt;$C$8,IF(Raw!$N132&gt;$C$9,IF(Raw!$N132&lt;$A$9,IF(Raw!$X132&gt;$C$9,IF(Raw!$X132&lt;$A$9,Raw!I132,-999),-999),-999),-999),-999),-999)</f>
        <v>1.799769</v>
      </c>
      <c r="G132" s="9">
        <f>Raw!G132</f>
        <v>0.98522100000000001</v>
      </c>
      <c r="H132" s="9">
        <f>IF(Raw!$G132&gt;$C$8,IF(Raw!$Q132&gt;$C$8,IF(Raw!$N132&gt;$C$9,IF(Raw!$N132&lt;$A$9,IF(Raw!$X132&gt;$C$9,IF(Raw!$X132&lt;$A$9,Raw!L132,-999),-999),-999),-999),-999),-999)</f>
        <v>510.3</v>
      </c>
      <c r="I132" s="9">
        <f>IF(Raw!$G132&gt;$C$8,IF(Raw!$Q132&gt;$C$8,IF(Raw!$N132&gt;$C$9,IF(Raw!$N132&lt;$A$9,IF(Raw!$X132&gt;$C$9,IF(Raw!$X132&lt;$A$9,Raw!M132,-999),-999),-999),-999),-999),-999)</f>
        <v>2.4000000000000001E-5</v>
      </c>
      <c r="J132" s="9">
        <f>IF(Raw!$G132&gt;$C$8,IF(Raw!$Q132&gt;$C$8,IF(Raw!$N132&gt;$C$9,IF(Raw!$N132&lt;$A$9,IF(Raw!$X132&gt;$C$9,IF(Raw!$X132&lt;$A$9,Raw!N132,-999),-999),-999),-999),-999),-999)</f>
        <v>367</v>
      </c>
      <c r="K132" s="9">
        <f>IF(Raw!$G132&gt;$C$8,IF(Raw!$Q132&gt;$C$8,IF(Raw!$N132&gt;$C$9,IF(Raw!$N132&lt;$A$9,IF(Raw!$X132&gt;$C$9,IF(Raw!$X132&lt;$A$9,Raw!R132,-999),-999),-999),-999),-999),-999)</f>
        <v>1.461848</v>
      </c>
      <c r="L132" s="9">
        <f>IF(Raw!$G132&gt;$C$8,IF(Raw!$Q132&gt;$C$8,IF(Raw!$N132&gt;$C$9,IF(Raw!$N132&lt;$A$9,IF(Raw!$X132&gt;$C$9,IF(Raw!$X132&lt;$A$9,Raw!S132,-999),-999),-999),-999),-999),-999)</f>
        <v>2.121426</v>
      </c>
      <c r="M132" s="9">
        <f>Raw!Q132</f>
        <v>0.98616099999999995</v>
      </c>
      <c r="N132" s="9">
        <f>IF(Raw!$G132&gt;$C$8,IF(Raw!$Q132&gt;$C$8,IF(Raw!$N132&gt;$C$9,IF(Raw!$N132&lt;$A$9,IF(Raw!$X132&gt;$C$9,IF(Raw!$X132&lt;$A$9,Raw!V132,-999),-999),-999),-999),-999),-999)</f>
        <v>559.5</v>
      </c>
      <c r="O132" s="9">
        <f>IF(Raw!$G132&gt;$C$8,IF(Raw!$Q132&gt;$C$8,IF(Raw!$N132&gt;$C$9,IF(Raw!$N132&lt;$A$9,IF(Raw!$X132&gt;$C$9,IF(Raw!$X132&lt;$A$9,Raw!W132,-999),-999),-999),-999),-999),-999)</f>
        <v>2.5000000000000001E-5</v>
      </c>
      <c r="P132" s="9">
        <f>IF(Raw!$G132&gt;$C$8,IF(Raw!$Q132&gt;$C$8,IF(Raw!$N132&gt;$C$9,IF(Raw!$N132&lt;$A$9,IF(Raw!$X132&gt;$C$9,IF(Raw!$X132&lt;$A$9,Raw!X132,-999),-999),-999),-999),-999),-999)</f>
        <v>282</v>
      </c>
      <c r="R132" s="9">
        <f t="shared" si="20"/>
        <v>0.46359400000000006</v>
      </c>
      <c r="S132" s="9">
        <f t="shared" si="21"/>
        <v>0.25758527899969391</v>
      </c>
      <c r="T132" s="9">
        <f t="shared" si="22"/>
        <v>0.659578</v>
      </c>
      <c r="U132" s="9">
        <f t="shared" si="23"/>
        <v>0.31091256541590417</v>
      </c>
      <c r="V132" s="15">
        <f t="shared" si="16"/>
        <v>0</v>
      </c>
      <c r="X132" s="11">
        <f t="shared" si="24"/>
        <v>5.0146599999999984E+19</v>
      </c>
      <c r="Y132" s="11">
        <f t="shared" si="25"/>
        <v>5.1029999999999997E-18</v>
      </c>
      <c r="Z132" s="11">
        <f t="shared" si="26"/>
        <v>3.6699999999999998E-4</v>
      </c>
      <c r="AA132" s="16">
        <f t="shared" si="27"/>
        <v>8.5851859369187947E-2</v>
      </c>
      <c r="AB132" s="9">
        <f t="shared" si="17"/>
        <v>1.5184739976990103</v>
      </c>
      <c r="AC132" s="9">
        <f t="shared" si="18"/>
        <v>0.91414814063081207</v>
      </c>
      <c r="AD132" s="15">
        <f t="shared" si="19"/>
        <v>233.92877212312789</v>
      </c>
      <c r="AE132" s="3">
        <f t="shared" si="28"/>
        <v>614.40119999999979</v>
      </c>
      <c r="AF132" s="2">
        <f t="shared" si="29"/>
        <v>0.25</v>
      </c>
      <c r="AG132" s="9">
        <f t="shared" si="30"/>
        <v>5.5947226665687806E-2</v>
      </c>
      <c r="AH132" s="2">
        <f t="shared" si="31"/>
        <v>2.7072571820007587</v>
      </c>
    </row>
    <row r="133" spans="1:34">
      <c r="A133" s="1">
        <f>Raw!A133</f>
        <v>120</v>
      </c>
      <c r="B133" s="14">
        <f>Raw!B133</f>
        <v>0.46435185185185185</v>
      </c>
      <c r="C133" s="15">
        <f>Raw!C133</f>
        <v>16.8</v>
      </c>
      <c r="D133" s="15">
        <f>IF(C133&gt;0.5,Raw!D133*D$11,-999)</f>
        <v>86.9</v>
      </c>
      <c r="E133" s="9">
        <f>IF(Raw!$G133&gt;$C$8,IF(Raw!$Q133&gt;$C$8,IF(Raw!$N133&gt;$C$9,IF(Raw!$N133&lt;$A$9,IF(Raw!$X133&gt;$C$9,IF(Raw!$X133&lt;$A$9,Raw!H133,-999),-999),-999),-999),-999),-999)</f>
        <v>1.3361000000000001</v>
      </c>
      <c r="F133" s="9">
        <f>IF(Raw!$G133&gt;$C$8,IF(Raw!$Q133&gt;$C$8,IF(Raw!$N133&gt;$C$9,IF(Raw!$N133&lt;$A$9,IF(Raw!$X133&gt;$C$9,IF(Raw!$X133&lt;$A$9,Raw!I133,-999),-999),-999),-999),-999),-999)</f>
        <v>1.806427</v>
      </c>
      <c r="G133" s="9">
        <f>Raw!G133</f>
        <v>0.97488600000000003</v>
      </c>
      <c r="H133" s="9">
        <f>IF(Raw!$G133&gt;$C$8,IF(Raw!$Q133&gt;$C$8,IF(Raw!$N133&gt;$C$9,IF(Raw!$N133&lt;$A$9,IF(Raw!$X133&gt;$C$9,IF(Raw!$X133&lt;$A$9,Raw!L133,-999),-999),-999),-999),-999),-999)</f>
        <v>519.1</v>
      </c>
      <c r="I133" s="9">
        <f>IF(Raw!$G133&gt;$C$8,IF(Raw!$Q133&gt;$C$8,IF(Raw!$N133&gt;$C$9,IF(Raw!$N133&lt;$A$9,IF(Raw!$X133&gt;$C$9,IF(Raw!$X133&lt;$A$9,Raw!M133,-999),-999),-999),-999),-999),-999)</f>
        <v>6.9999999999999999E-6</v>
      </c>
      <c r="J133" s="9">
        <f>IF(Raw!$G133&gt;$C$8,IF(Raw!$Q133&gt;$C$8,IF(Raw!$N133&gt;$C$9,IF(Raw!$N133&lt;$A$9,IF(Raw!$X133&gt;$C$9,IF(Raw!$X133&lt;$A$9,Raw!N133,-999),-999),-999),-999),-999),-999)</f>
        <v>519</v>
      </c>
      <c r="K133" s="9">
        <f>IF(Raw!$G133&gt;$C$8,IF(Raw!$Q133&gt;$C$8,IF(Raw!$N133&gt;$C$9,IF(Raw!$N133&lt;$A$9,IF(Raw!$X133&gt;$C$9,IF(Raw!$X133&lt;$A$9,Raw!R133,-999),-999),-999),-999),-999),-999)</f>
        <v>1.431182</v>
      </c>
      <c r="L133" s="9">
        <f>IF(Raw!$G133&gt;$C$8,IF(Raw!$Q133&gt;$C$8,IF(Raw!$N133&gt;$C$9,IF(Raw!$N133&lt;$A$9,IF(Raw!$X133&gt;$C$9,IF(Raw!$X133&lt;$A$9,Raw!S133,-999),-999),-999),-999),-999),-999)</f>
        <v>2.0305179999999998</v>
      </c>
      <c r="M133" s="9">
        <f>Raw!Q133</f>
        <v>0.99016999999999999</v>
      </c>
      <c r="N133" s="9">
        <f>IF(Raw!$G133&gt;$C$8,IF(Raw!$Q133&gt;$C$8,IF(Raw!$N133&gt;$C$9,IF(Raw!$N133&lt;$A$9,IF(Raw!$X133&gt;$C$9,IF(Raw!$X133&lt;$A$9,Raw!V133,-999),-999),-999),-999),-999),-999)</f>
        <v>596.9</v>
      </c>
      <c r="O133" s="9">
        <f>IF(Raw!$G133&gt;$C$8,IF(Raw!$Q133&gt;$C$8,IF(Raw!$N133&gt;$C$9,IF(Raw!$N133&lt;$A$9,IF(Raw!$X133&gt;$C$9,IF(Raw!$X133&lt;$A$9,Raw!W133,-999),-999),-999),-999),-999),-999)</f>
        <v>4.7849000000000003E-2</v>
      </c>
      <c r="P133" s="9">
        <f>IF(Raw!$G133&gt;$C$8,IF(Raw!$Q133&gt;$C$8,IF(Raw!$N133&gt;$C$9,IF(Raw!$N133&lt;$A$9,IF(Raw!$X133&gt;$C$9,IF(Raw!$X133&lt;$A$9,Raw!X133,-999),-999),-999),-999),-999),-999)</f>
        <v>463</v>
      </c>
      <c r="R133" s="9">
        <f t="shared" si="20"/>
        <v>0.47032699999999994</v>
      </c>
      <c r="S133" s="9">
        <f t="shared" si="21"/>
        <v>0.26036313673345224</v>
      </c>
      <c r="T133" s="9">
        <f t="shared" si="22"/>
        <v>0.59933599999999987</v>
      </c>
      <c r="U133" s="9">
        <f t="shared" si="23"/>
        <v>0.29516409113339548</v>
      </c>
      <c r="V133" s="15">
        <f t="shared" si="16"/>
        <v>0</v>
      </c>
      <c r="X133" s="11">
        <f t="shared" si="24"/>
        <v>5.2313799999999992E+19</v>
      </c>
      <c r="Y133" s="11">
        <f t="shared" si="25"/>
        <v>5.1909999999999996E-18</v>
      </c>
      <c r="Z133" s="11">
        <f t="shared" si="26"/>
        <v>5.1899999999999993E-4</v>
      </c>
      <c r="AA133" s="16">
        <f t="shared" si="27"/>
        <v>0.12352981765469503</v>
      </c>
      <c r="AB133" s="9">
        <f t="shared" si="17"/>
        <v>1.5052178667938942</v>
      </c>
      <c r="AC133" s="9">
        <f t="shared" si="18"/>
        <v>0.87647018234530494</v>
      </c>
      <c r="AD133" s="15">
        <f t="shared" si="19"/>
        <v>238.01506291848759</v>
      </c>
      <c r="AE133" s="3">
        <f t="shared" si="28"/>
        <v>624.99639999999977</v>
      </c>
      <c r="AF133" s="2">
        <f t="shared" si="29"/>
        <v>0.25</v>
      </c>
      <c r="AG133" s="9">
        <f t="shared" si="30"/>
        <v>5.4041153632610257E-2</v>
      </c>
      <c r="AH133" s="2">
        <f t="shared" si="31"/>
        <v>2.6150232998987546</v>
      </c>
    </row>
    <row r="134" spans="1:34">
      <c r="A134" s="1">
        <f>Raw!A134</f>
        <v>121</v>
      </c>
      <c r="B134" s="14">
        <f>Raw!B134</f>
        <v>0.46440972222222227</v>
      </c>
      <c r="C134" s="15">
        <f>Raw!C134</f>
        <v>15.7</v>
      </c>
      <c r="D134" s="15">
        <f>IF(C134&gt;0.5,Raw!D134*D$11,-999)</f>
        <v>91.4</v>
      </c>
      <c r="E134" s="9">
        <f>IF(Raw!$G134&gt;$C$8,IF(Raw!$Q134&gt;$C$8,IF(Raw!$N134&gt;$C$9,IF(Raw!$N134&lt;$A$9,IF(Raw!$X134&gt;$C$9,IF(Raw!$X134&lt;$A$9,Raw!H134,-999),-999),-999),-999),-999),-999)</f>
        <v>1.310389</v>
      </c>
      <c r="F134" s="9">
        <f>IF(Raw!$G134&gt;$C$8,IF(Raw!$Q134&gt;$C$8,IF(Raw!$N134&gt;$C$9,IF(Raw!$N134&lt;$A$9,IF(Raw!$X134&gt;$C$9,IF(Raw!$X134&lt;$A$9,Raw!I134,-999),-999),-999),-999),-999),-999)</f>
        <v>1.732226</v>
      </c>
      <c r="G134" s="9">
        <f>Raw!G134</f>
        <v>0.97306899999999996</v>
      </c>
      <c r="H134" s="9">
        <f>IF(Raw!$G134&gt;$C$8,IF(Raw!$Q134&gt;$C$8,IF(Raw!$N134&gt;$C$9,IF(Raw!$N134&lt;$A$9,IF(Raw!$X134&gt;$C$9,IF(Raw!$X134&lt;$A$9,Raw!L134,-999),-999),-999),-999),-999),-999)</f>
        <v>545.20000000000005</v>
      </c>
      <c r="I134" s="9">
        <f>IF(Raw!$G134&gt;$C$8,IF(Raw!$Q134&gt;$C$8,IF(Raw!$N134&gt;$C$9,IF(Raw!$N134&lt;$A$9,IF(Raw!$X134&gt;$C$9,IF(Raw!$X134&lt;$A$9,Raw!M134,-999),-999),-999),-999),-999),-999)</f>
        <v>5.0000000000000004E-6</v>
      </c>
      <c r="J134" s="9">
        <f>IF(Raw!$G134&gt;$C$8,IF(Raw!$Q134&gt;$C$8,IF(Raw!$N134&gt;$C$9,IF(Raw!$N134&lt;$A$9,IF(Raw!$X134&gt;$C$9,IF(Raw!$X134&lt;$A$9,Raw!N134,-999),-999),-999),-999),-999),-999)</f>
        <v>488</v>
      </c>
      <c r="K134" s="9">
        <f>IF(Raw!$G134&gt;$C$8,IF(Raw!$Q134&gt;$C$8,IF(Raw!$N134&gt;$C$9,IF(Raw!$N134&lt;$A$9,IF(Raw!$X134&gt;$C$9,IF(Raw!$X134&lt;$A$9,Raw!R134,-999),-999),-999),-999),-999),-999)</f>
        <v>1.4434119999999999</v>
      </c>
      <c r="L134" s="9">
        <f>IF(Raw!$G134&gt;$C$8,IF(Raw!$Q134&gt;$C$8,IF(Raw!$N134&gt;$C$9,IF(Raw!$N134&lt;$A$9,IF(Raw!$X134&gt;$C$9,IF(Raw!$X134&lt;$A$9,Raw!S134,-999),-999),-999),-999),-999),-999)</f>
        <v>2.0989279999999999</v>
      </c>
      <c r="M134" s="9">
        <f>Raw!Q134</f>
        <v>0.98986399999999997</v>
      </c>
      <c r="N134" s="9">
        <f>IF(Raw!$G134&gt;$C$8,IF(Raw!$Q134&gt;$C$8,IF(Raw!$N134&gt;$C$9,IF(Raw!$N134&lt;$A$9,IF(Raw!$X134&gt;$C$9,IF(Raw!$X134&lt;$A$9,Raw!V134,-999),-999),-999),-999),-999),-999)</f>
        <v>537.20000000000005</v>
      </c>
      <c r="O134" s="9">
        <f>IF(Raw!$G134&gt;$C$8,IF(Raw!$Q134&gt;$C$8,IF(Raw!$N134&gt;$C$9,IF(Raw!$N134&lt;$A$9,IF(Raw!$X134&gt;$C$9,IF(Raw!$X134&lt;$A$9,Raw!W134,-999),-999),-999),-999),-999),-999)</f>
        <v>1.0000000000000001E-5</v>
      </c>
      <c r="P134" s="9">
        <f>IF(Raw!$G134&gt;$C$8,IF(Raw!$Q134&gt;$C$8,IF(Raw!$N134&gt;$C$9,IF(Raw!$N134&lt;$A$9,IF(Raw!$X134&gt;$C$9,IF(Raw!$X134&lt;$A$9,Raw!X134,-999),-999),-999),-999),-999),-999)</f>
        <v>649</v>
      </c>
      <c r="R134" s="9">
        <f t="shared" si="20"/>
        <v>0.42183700000000002</v>
      </c>
      <c r="S134" s="9">
        <f t="shared" si="21"/>
        <v>0.24352307377905655</v>
      </c>
      <c r="T134" s="9">
        <f t="shared" si="22"/>
        <v>0.65551599999999999</v>
      </c>
      <c r="U134" s="9">
        <f t="shared" si="23"/>
        <v>0.31230990295998723</v>
      </c>
      <c r="V134" s="15">
        <f t="shared" si="16"/>
        <v>0</v>
      </c>
      <c r="X134" s="11">
        <f t="shared" si="24"/>
        <v>5.5022799999999992E+19</v>
      </c>
      <c r="Y134" s="11">
        <f t="shared" si="25"/>
        <v>5.452E-18</v>
      </c>
      <c r="Z134" s="11">
        <f t="shared" si="26"/>
        <v>4.8799999999999999E-4</v>
      </c>
      <c r="AA134" s="16">
        <f t="shared" si="27"/>
        <v>0.12769828956476048</v>
      </c>
      <c r="AB134" s="9">
        <f t="shared" si="17"/>
        <v>1.5271202719823334</v>
      </c>
      <c r="AC134" s="9">
        <f t="shared" si="18"/>
        <v>0.87230171043523963</v>
      </c>
      <c r="AD134" s="15">
        <f t="shared" si="19"/>
        <v>261.6768228786076</v>
      </c>
      <c r="AE134" s="3">
        <f t="shared" si="28"/>
        <v>656.42079999999987</v>
      </c>
      <c r="AF134" s="2">
        <f t="shared" si="29"/>
        <v>0.25</v>
      </c>
      <c r="AG134" s="9">
        <f t="shared" si="30"/>
        <v>6.2864817815458232E-2</v>
      </c>
      <c r="AH134" s="2">
        <f t="shared" si="31"/>
        <v>3.0419958176487434</v>
      </c>
    </row>
    <row r="135" spans="1:34">
      <c r="A135" s="1">
        <f>Raw!A135</f>
        <v>122</v>
      </c>
      <c r="B135" s="14">
        <f>Raw!B135</f>
        <v>0.46446759259259257</v>
      </c>
      <c r="C135" s="15">
        <f>Raw!C135</f>
        <v>14.4</v>
      </c>
      <c r="D135" s="15">
        <f>IF(C135&gt;0.5,Raw!D135*D$11,-999)</f>
        <v>104.1</v>
      </c>
      <c r="E135" s="9">
        <f>IF(Raw!$G135&gt;$C$8,IF(Raw!$Q135&gt;$C$8,IF(Raw!$N135&gt;$C$9,IF(Raw!$N135&lt;$A$9,IF(Raw!$X135&gt;$C$9,IF(Raw!$X135&lt;$A$9,Raw!H135,-999),-999),-999),-999),-999),-999)</f>
        <v>1.390719</v>
      </c>
      <c r="F135" s="9">
        <f>IF(Raw!$G135&gt;$C$8,IF(Raw!$Q135&gt;$C$8,IF(Raw!$N135&gt;$C$9,IF(Raw!$N135&lt;$A$9,IF(Raw!$X135&gt;$C$9,IF(Raw!$X135&lt;$A$9,Raw!I135,-999),-999),-999),-999),-999),-999)</f>
        <v>1.803469</v>
      </c>
      <c r="G135" s="9">
        <f>Raw!G135</f>
        <v>0.97629200000000005</v>
      </c>
      <c r="H135" s="9">
        <f>IF(Raw!$G135&gt;$C$8,IF(Raw!$Q135&gt;$C$8,IF(Raw!$N135&gt;$C$9,IF(Raw!$N135&lt;$A$9,IF(Raw!$X135&gt;$C$9,IF(Raw!$X135&lt;$A$9,Raw!L135,-999),-999),-999),-999),-999),-999)</f>
        <v>515.5</v>
      </c>
      <c r="I135" s="9">
        <f>IF(Raw!$G135&gt;$C$8,IF(Raw!$Q135&gt;$C$8,IF(Raw!$N135&gt;$C$9,IF(Raw!$N135&lt;$A$9,IF(Raw!$X135&gt;$C$9,IF(Raw!$X135&lt;$A$9,Raw!M135,-999),-999),-999),-999),-999),-999)</f>
        <v>0.185673</v>
      </c>
      <c r="J135" s="9">
        <f>IF(Raw!$G135&gt;$C$8,IF(Raw!$Q135&gt;$C$8,IF(Raw!$N135&gt;$C$9,IF(Raw!$N135&lt;$A$9,IF(Raw!$X135&gt;$C$9,IF(Raw!$X135&lt;$A$9,Raw!N135,-999),-999),-999),-999),-999),-999)</f>
        <v>497</v>
      </c>
      <c r="K135" s="9">
        <f>IF(Raw!$G135&gt;$C$8,IF(Raw!$Q135&gt;$C$8,IF(Raw!$N135&gt;$C$9,IF(Raw!$N135&lt;$A$9,IF(Raw!$X135&gt;$C$9,IF(Raw!$X135&lt;$A$9,Raw!R135,-999),-999),-999),-999),-999),-999)</f>
        <v>1.4750209999999999</v>
      </c>
      <c r="L135" s="9">
        <f>IF(Raw!$G135&gt;$C$8,IF(Raw!$Q135&gt;$C$8,IF(Raw!$N135&gt;$C$9,IF(Raw!$N135&lt;$A$9,IF(Raw!$X135&gt;$C$9,IF(Raw!$X135&lt;$A$9,Raw!S135,-999),-999),-999),-999),-999),-999)</f>
        <v>2.115313</v>
      </c>
      <c r="M135" s="9">
        <f>Raw!Q135</f>
        <v>0.98805500000000002</v>
      </c>
      <c r="N135" s="9">
        <f>IF(Raw!$G135&gt;$C$8,IF(Raw!$Q135&gt;$C$8,IF(Raw!$N135&gt;$C$9,IF(Raw!$N135&lt;$A$9,IF(Raw!$X135&gt;$C$9,IF(Raw!$X135&lt;$A$9,Raw!V135,-999),-999),-999),-999),-999),-999)</f>
        <v>580.6</v>
      </c>
      <c r="O135" s="9">
        <f>IF(Raw!$G135&gt;$C$8,IF(Raw!$Q135&gt;$C$8,IF(Raw!$N135&gt;$C$9,IF(Raw!$N135&lt;$A$9,IF(Raw!$X135&gt;$C$9,IF(Raw!$X135&lt;$A$9,Raw!W135,-999),-999),-999),-999),-999),-999)</f>
        <v>1.9000000000000001E-5</v>
      </c>
      <c r="P135" s="9">
        <f>IF(Raw!$G135&gt;$C$8,IF(Raw!$Q135&gt;$C$8,IF(Raw!$N135&gt;$C$9,IF(Raw!$N135&lt;$A$9,IF(Raw!$X135&gt;$C$9,IF(Raw!$X135&lt;$A$9,Raw!X135,-999),-999),-999),-999),-999),-999)</f>
        <v>409</v>
      </c>
      <c r="R135" s="9">
        <f t="shared" si="20"/>
        <v>0.41274999999999995</v>
      </c>
      <c r="S135" s="9">
        <f t="shared" si="21"/>
        <v>0.22886448283835206</v>
      </c>
      <c r="T135" s="9">
        <f t="shared" si="22"/>
        <v>0.64029200000000008</v>
      </c>
      <c r="U135" s="9">
        <f t="shared" si="23"/>
        <v>0.30269373846801872</v>
      </c>
      <c r="V135" s="15">
        <f t="shared" si="16"/>
        <v>0</v>
      </c>
      <c r="X135" s="11">
        <f t="shared" si="24"/>
        <v>6.2668199999999984E+19</v>
      </c>
      <c r="Y135" s="11">
        <f t="shared" si="25"/>
        <v>5.1549999999999999E-18</v>
      </c>
      <c r="Z135" s="11">
        <f t="shared" si="26"/>
        <v>4.9699999999999994E-4</v>
      </c>
      <c r="AA135" s="16">
        <f t="shared" si="27"/>
        <v>0.13834561042042112</v>
      </c>
      <c r="AB135" s="9">
        <f t="shared" si="17"/>
        <v>1.5636025875873123</v>
      </c>
      <c r="AC135" s="9">
        <f t="shared" si="18"/>
        <v>0.86165438957957874</v>
      </c>
      <c r="AD135" s="15">
        <f t="shared" si="19"/>
        <v>278.36138917589761</v>
      </c>
      <c r="AE135" s="3">
        <f t="shared" si="28"/>
        <v>620.66199999999981</v>
      </c>
      <c r="AF135" s="2">
        <f t="shared" si="29"/>
        <v>0.25</v>
      </c>
      <c r="AG135" s="9">
        <f t="shared" si="30"/>
        <v>6.4814038103695029E-2</v>
      </c>
      <c r="AH135" s="2">
        <f t="shared" si="31"/>
        <v>3.1363175729729806</v>
      </c>
    </row>
    <row r="136" spans="1:34">
      <c r="A136" s="1">
        <f>Raw!A136</f>
        <v>123</v>
      </c>
      <c r="B136" s="14">
        <f>Raw!B136</f>
        <v>0.46451388888888889</v>
      </c>
      <c r="C136" s="15">
        <f>Raw!C136</f>
        <v>13.7</v>
      </c>
      <c r="D136" s="15">
        <f>IF(C136&gt;0.5,Raw!D136*D$11,-999)</f>
        <v>110.4</v>
      </c>
      <c r="E136" s="9">
        <f>IF(Raw!$G136&gt;$C$8,IF(Raw!$Q136&gt;$C$8,IF(Raw!$N136&gt;$C$9,IF(Raw!$N136&lt;$A$9,IF(Raw!$X136&gt;$C$9,IF(Raw!$X136&lt;$A$9,Raw!H136,-999),-999),-999),-999),-999),-999)</f>
        <v>1.4507540000000001</v>
      </c>
      <c r="F136" s="9">
        <f>IF(Raw!$G136&gt;$C$8,IF(Raw!$Q136&gt;$C$8,IF(Raw!$N136&gt;$C$9,IF(Raw!$N136&lt;$A$9,IF(Raw!$X136&gt;$C$9,IF(Raw!$X136&lt;$A$9,Raw!I136,-999),-999),-999),-999),-999),-999)</f>
        <v>1.889767</v>
      </c>
      <c r="G136" s="9">
        <f>Raw!G136</f>
        <v>0.963086</v>
      </c>
      <c r="H136" s="9">
        <f>IF(Raw!$G136&gt;$C$8,IF(Raw!$Q136&gt;$C$8,IF(Raw!$N136&gt;$C$9,IF(Raw!$N136&lt;$A$9,IF(Raw!$X136&gt;$C$9,IF(Raw!$X136&lt;$A$9,Raw!L136,-999),-999),-999),-999),-999),-999)</f>
        <v>588.6</v>
      </c>
      <c r="I136" s="9">
        <f>IF(Raw!$G136&gt;$C$8,IF(Raw!$Q136&gt;$C$8,IF(Raw!$N136&gt;$C$9,IF(Raw!$N136&lt;$A$9,IF(Raw!$X136&gt;$C$9,IF(Raw!$X136&lt;$A$9,Raw!M136,-999),-999),-999),-999),-999),-999)</f>
        <v>7.9999999999999996E-6</v>
      </c>
      <c r="J136" s="9">
        <f>IF(Raw!$G136&gt;$C$8,IF(Raw!$Q136&gt;$C$8,IF(Raw!$N136&gt;$C$9,IF(Raw!$N136&lt;$A$9,IF(Raw!$X136&gt;$C$9,IF(Raw!$X136&lt;$A$9,Raw!N136,-999),-999),-999),-999),-999),-999)</f>
        <v>297</v>
      </c>
      <c r="K136" s="9">
        <f>IF(Raw!$G136&gt;$C$8,IF(Raw!$Q136&gt;$C$8,IF(Raw!$N136&gt;$C$9,IF(Raw!$N136&lt;$A$9,IF(Raw!$X136&gt;$C$9,IF(Raw!$X136&lt;$A$9,Raw!R136,-999),-999),-999),-999),-999),-999)</f>
        <v>1.5789329999999999</v>
      </c>
      <c r="L136" s="9">
        <f>IF(Raw!$G136&gt;$C$8,IF(Raw!$Q136&gt;$C$8,IF(Raw!$N136&gt;$C$9,IF(Raw!$N136&lt;$A$9,IF(Raw!$X136&gt;$C$9,IF(Raw!$X136&lt;$A$9,Raw!S136,-999),-999),-999),-999),-999),-999)</f>
        <v>2.302918</v>
      </c>
      <c r="M136" s="9">
        <f>Raw!Q136</f>
        <v>0.98371600000000003</v>
      </c>
      <c r="N136" s="9">
        <f>IF(Raw!$G136&gt;$C$8,IF(Raw!$Q136&gt;$C$8,IF(Raw!$N136&gt;$C$9,IF(Raw!$N136&lt;$A$9,IF(Raw!$X136&gt;$C$9,IF(Raw!$X136&lt;$A$9,Raw!V136,-999),-999),-999),-999),-999),-999)</f>
        <v>597.29999999999995</v>
      </c>
      <c r="O136" s="9">
        <f>IF(Raw!$G136&gt;$C$8,IF(Raw!$Q136&gt;$C$8,IF(Raw!$N136&gt;$C$9,IF(Raw!$N136&lt;$A$9,IF(Raw!$X136&gt;$C$9,IF(Raw!$X136&lt;$A$9,Raw!W136,-999),-999),-999),-999),-999),-999)</f>
        <v>7.9999999999999996E-6</v>
      </c>
      <c r="P136" s="9">
        <f>IF(Raw!$G136&gt;$C$8,IF(Raw!$Q136&gt;$C$8,IF(Raw!$N136&gt;$C$9,IF(Raw!$N136&lt;$A$9,IF(Raw!$X136&gt;$C$9,IF(Raw!$X136&lt;$A$9,Raw!X136,-999),-999),-999),-999),-999),-999)</f>
        <v>384</v>
      </c>
      <c r="R136" s="9">
        <f t="shared" si="20"/>
        <v>0.43901299999999988</v>
      </c>
      <c r="S136" s="9">
        <f t="shared" si="21"/>
        <v>0.23231064993726733</v>
      </c>
      <c r="T136" s="9">
        <f t="shared" si="22"/>
        <v>0.7239850000000001</v>
      </c>
      <c r="U136" s="9">
        <f t="shared" si="23"/>
        <v>0.31437723792162819</v>
      </c>
      <c r="V136" s="15">
        <f t="shared" si="16"/>
        <v>0</v>
      </c>
      <c r="X136" s="11">
        <f t="shared" si="24"/>
        <v>6.6460799999999984E+19</v>
      </c>
      <c r="Y136" s="11">
        <f t="shared" si="25"/>
        <v>5.8860000000000001E-18</v>
      </c>
      <c r="Z136" s="11">
        <f t="shared" si="26"/>
        <v>2.9700000000000001E-4</v>
      </c>
      <c r="AA136" s="16">
        <f t="shared" si="27"/>
        <v>0.10408949481799851</v>
      </c>
      <c r="AB136" s="9">
        <f t="shared" si="17"/>
        <v>1.6542922329058085</v>
      </c>
      <c r="AC136" s="9">
        <f t="shared" si="18"/>
        <v>0.89591050518200155</v>
      </c>
      <c r="AD136" s="15">
        <f t="shared" si="19"/>
        <v>350.46967952188049</v>
      </c>
      <c r="AE136" s="3">
        <f t="shared" si="28"/>
        <v>708.67439999999976</v>
      </c>
      <c r="AF136" s="2">
        <f t="shared" si="29"/>
        <v>0.25</v>
      </c>
      <c r="AG136" s="9">
        <f t="shared" si="30"/>
        <v>8.4753607556436156E-2</v>
      </c>
      <c r="AH136" s="2">
        <f t="shared" si="31"/>
        <v>4.1011829617348337</v>
      </c>
    </row>
    <row r="137" spans="1:34">
      <c r="A137" s="1">
        <f>Raw!A137</f>
        <v>124</v>
      </c>
      <c r="B137" s="14">
        <f>Raw!B137</f>
        <v>0.46457175925925925</v>
      </c>
      <c r="C137" s="15">
        <f>Raw!C137</f>
        <v>12.4</v>
      </c>
      <c r="D137" s="15">
        <f>IF(C137&gt;0.5,Raw!D137*D$11,-999)</f>
        <v>119.5</v>
      </c>
      <c r="E137" s="9">
        <f>IF(Raw!$G137&gt;$C$8,IF(Raw!$Q137&gt;$C$8,IF(Raw!$N137&gt;$C$9,IF(Raw!$N137&lt;$A$9,IF(Raw!$X137&gt;$C$9,IF(Raw!$X137&lt;$A$9,Raw!H137,-999),-999),-999),-999),-999),-999)</f>
        <v>1.357356</v>
      </c>
      <c r="F137" s="9">
        <f>IF(Raw!$G137&gt;$C$8,IF(Raw!$Q137&gt;$C$8,IF(Raw!$N137&gt;$C$9,IF(Raw!$N137&lt;$A$9,IF(Raw!$X137&gt;$C$9,IF(Raw!$X137&lt;$A$9,Raw!I137,-999),-999),-999),-999),-999),-999)</f>
        <v>1.7577100000000001</v>
      </c>
      <c r="G137" s="9">
        <f>Raw!G137</f>
        <v>0.95987</v>
      </c>
      <c r="H137" s="9">
        <f>IF(Raw!$G137&gt;$C$8,IF(Raw!$Q137&gt;$C$8,IF(Raw!$N137&gt;$C$9,IF(Raw!$N137&lt;$A$9,IF(Raw!$X137&gt;$C$9,IF(Raw!$X137&lt;$A$9,Raw!L137,-999),-999),-999),-999),-999),-999)</f>
        <v>487.1</v>
      </c>
      <c r="I137" s="9">
        <f>IF(Raw!$G137&gt;$C$8,IF(Raw!$Q137&gt;$C$8,IF(Raw!$N137&gt;$C$9,IF(Raw!$N137&lt;$A$9,IF(Raw!$X137&gt;$C$9,IF(Raw!$X137&lt;$A$9,Raw!M137,-999),-999),-999),-999),-999),-999)</f>
        <v>1.4E-5</v>
      </c>
      <c r="J137" s="9">
        <f>IF(Raw!$G137&gt;$C$8,IF(Raw!$Q137&gt;$C$8,IF(Raw!$N137&gt;$C$9,IF(Raw!$N137&lt;$A$9,IF(Raw!$X137&gt;$C$9,IF(Raw!$X137&lt;$A$9,Raw!N137,-999),-999),-999),-999),-999),-999)</f>
        <v>566</v>
      </c>
      <c r="K137" s="9">
        <f>IF(Raw!$G137&gt;$C$8,IF(Raw!$Q137&gt;$C$8,IF(Raw!$N137&gt;$C$9,IF(Raw!$N137&lt;$A$9,IF(Raw!$X137&gt;$C$9,IF(Raw!$X137&lt;$A$9,Raw!R137,-999),-999),-999),-999),-999),-999)</f>
        <v>1.489859</v>
      </c>
      <c r="L137" s="9">
        <f>IF(Raw!$G137&gt;$C$8,IF(Raw!$Q137&gt;$C$8,IF(Raw!$N137&gt;$C$9,IF(Raw!$N137&lt;$A$9,IF(Raw!$X137&gt;$C$9,IF(Raw!$X137&lt;$A$9,Raw!S137,-999),-999),-999),-999),-999),-999)</f>
        <v>2.0965319999999998</v>
      </c>
      <c r="M137" s="9">
        <f>Raw!Q137</f>
        <v>0.98371500000000001</v>
      </c>
      <c r="N137" s="9">
        <f>IF(Raw!$G137&gt;$C$8,IF(Raw!$Q137&gt;$C$8,IF(Raw!$N137&gt;$C$9,IF(Raw!$N137&lt;$A$9,IF(Raw!$X137&gt;$C$9,IF(Raw!$X137&lt;$A$9,Raw!V137,-999),-999),-999),-999),-999),-999)</f>
        <v>511.3</v>
      </c>
      <c r="O137" s="9">
        <f>IF(Raw!$G137&gt;$C$8,IF(Raw!$Q137&gt;$C$8,IF(Raw!$N137&gt;$C$9,IF(Raw!$N137&lt;$A$9,IF(Raw!$X137&gt;$C$9,IF(Raw!$X137&lt;$A$9,Raw!W137,-999),-999),-999),-999),-999),-999)</f>
        <v>9.9999999999999995E-7</v>
      </c>
      <c r="P137" s="9">
        <f>IF(Raw!$G137&gt;$C$8,IF(Raw!$Q137&gt;$C$8,IF(Raw!$N137&gt;$C$9,IF(Raw!$N137&lt;$A$9,IF(Raw!$X137&gt;$C$9,IF(Raw!$X137&lt;$A$9,Raw!X137,-999),-999),-999),-999),-999),-999)</f>
        <v>462</v>
      </c>
      <c r="R137" s="9">
        <f t="shared" si="20"/>
        <v>0.4003540000000001</v>
      </c>
      <c r="S137" s="9">
        <f t="shared" si="21"/>
        <v>0.22777022375704756</v>
      </c>
      <c r="T137" s="9">
        <f t="shared" si="22"/>
        <v>0.6066729999999998</v>
      </c>
      <c r="U137" s="9">
        <f t="shared" si="23"/>
        <v>0.28936977828146665</v>
      </c>
      <c r="V137" s="15">
        <f t="shared" si="16"/>
        <v>0</v>
      </c>
      <c r="X137" s="11">
        <f t="shared" si="24"/>
        <v>7.1938999999999992E+19</v>
      </c>
      <c r="Y137" s="11">
        <f t="shared" si="25"/>
        <v>4.8709999999999997E-18</v>
      </c>
      <c r="Z137" s="11">
        <f t="shared" si="26"/>
        <v>5.6599999999999999E-4</v>
      </c>
      <c r="AA137" s="16">
        <f t="shared" si="27"/>
        <v>0.16550868190594592</v>
      </c>
      <c r="AB137" s="9">
        <f t="shared" si="17"/>
        <v>1.590268648577926</v>
      </c>
      <c r="AC137" s="9">
        <f t="shared" si="18"/>
        <v>0.83449131809405386</v>
      </c>
      <c r="AD137" s="15">
        <f t="shared" si="19"/>
        <v>292.41816591156515</v>
      </c>
      <c r="AE137" s="3">
        <f t="shared" si="28"/>
        <v>586.46839999999986</v>
      </c>
      <c r="AF137" s="2">
        <f t="shared" si="29"/>
        <v>0.25</v>
      </c>
      <c r="AG137" s="9">
        <f t="shared" si="30"/>
        <v>6.5089984488694408E-2</v>
      </c>
      <c r="AH137" s="2">
        <f t="shared" si="31"/>
        <v>3.1496704749336222</v>
      </c>
    </row>
    <row r="138" spans="1:34">
      <c r="A138" s="1">
        <f>Raw!A138</f>
        <v>125</v>
      </c>
      <c r="B138" s="14">
        <f>Raw!B138</f>
        <v>0.46462962962962967</v>
      </c>
      <c r="C138" s="15">
        <f>Raw!C138</f>
        <v>11.1</v>
      </c>
      <c r="D138" s="15">
        <f>IF(C138&gt;0.5,Raw!D138*D$11,-999)</f>
        <v>133.1</v>
      </c>
      <c r="E138" s="9">
        <f>IF(Raw!$G138&gt;$C$8,IF(Raw!$Q138&gt;$C$8,IF(Raw!$N138&gt;$C$9,IF(Raw!$N138&lt;$A$9,IF(Raw!$X138&gt;$C$9,IF(Raw!$X138&lt;$A$9,Raw!H138,-999),-999),-999),-999),-999),-999)</f>
        <v>1.3705259999999999</v>
      </c>
      <c r="F138" s="9">
        <f>IF(Raw!$G138&gt;$C$8,IF(Raw!$Q138&gt;$C$8,IF(Raw!$N138&gt;$C$9,IF(Raw!$N138&lt;$A$9,IF(Raw!$X138&gt;$C$9,IF(Raw!$X138&lt;$A$9,Raw!I138,-999),-999),-999),-999),-999),-999)</f>
        <v>1.764753</v>
      </c>
      <c r="G138" s="9">
        <f>Raw!G138</f>
        <v>0.97294599999999998</v>
      </c>
      <c r="H138" s="9">
        <f>IF(Raw!$G138&gt;$C$8,IF(Raw!$Q138&gt;$C$8,IF(Raw!$N138&gt;$C$9,IF(Raw!$N138&lt;$A$9,IF(Raw!$X138&gt;$C$9,IF(Raw!$X138&lt;$A$9,Raw!L138,-999),-999),-999),-999),-999),-999)</f>
        <v>505.4</v>
      </c>
      <c r="I138" s="9">
        <f>IF(Raw!$G138&gt;$C$8,IF(Raw!$Q138&gt;$C$8,IF(Raw!$N138&gt;$C$9,IF(Raw!$N138&lt;$A$9,IF(Raw!$X138&gt;$C$9,IF(Raw!$X138&lt;$A$9,Raw!M138,-999),-999),-999),-999),-999),-999)</f>
        <v>7.2773000000000004E-2</v>
      </c>
      <c r="J138" s="9">
        <f>IF(Raw!$G138&gt;$C$8,IF(Raw!$Q138&gt;$C$8,IF(Raw!$N138&gt;$C$9,IF(Raw!$N138&lt;$A$9,IF(Raw!$X138&gt;$C$9,IF(Raw!$X138&lt;$A$9,Raw!N138,-999),-999),-999),-999),-999),-999)</f>
        <v>626</v>
      </c>
      <c r="K138" s="9">
        <f>IF(Raw!$G138&gt;$C$8,IF(Raw!$Q138&gt;$C$8,IF(Raw!$N138&gt;$C$9,IF(Raw!$N138&lt;$A$9,IF(Raw!$X138&gt;$C$9,IF(Raw!$X138&lt;$A$9,Raw!R138,-999),-999),-999),-999),-999),-999)</f>
        <v>1.488213</v>
      </c>
      <c r="L138" s="9">
        <f>IF(Raw!$G138&gt;$C$8,IF(Raw!$Q138&gt;$C$8,IF(Raw!$N138&gt;$C$9,IF(Raw!$N138&lt;$A$9,IF(Raw!$X138&gt;$C$9,IF(Raw!$X138&lt;$A$9,Raw!S138,-999),-999),-999),-999),-999),-999)</f>
        <v>2.0868090000000001</v>
      </c>
      <c r="M138" s="9">
        <f>Raw!Q138</f>
        <v>0.98687899999999995</v>
      </c>
      <c r="N138" s="9">
        <f>IF(Raw!$G138&gt;$C$8,IF(Raw!$Q138&gt;$C$8,IF(Raw!$N138&gt;$C$9,IF(Raw!$N138&lt;$A$9,IF(Raw!$X138&gt;$C$9,IF(Raw!$X138&lt;$A$9,Raw!V138,-999),-999),-999),-999),-999),-999)</f>
        <v>557.20000000000005</v>
      </c>
      <c r="O138" s="9">
        <f>IF(Raw!$G138&gt;$C$8,IF(Raw!$Q138&gt;$C$8,IF(Raw!$N138&gt;$C$9,IF(Raw!$N138&lt;$A$9,IF(Raw!$X138&gt;$C$9,IF(Raw!$X138&lt;$A$9,Raw!W138,-999),-999),-999),-999),-999),-999)</f>
        <v>1.1E-5</v>
      </c>
      <c r="P138" s="9">
        <f>IF(Raw!$G138&gt;$C$8,IF(Raw!$Q138&gt;$C$8,IF(Raw!$N138&gt;$C$9,IF(Raw!$N138&lt;$A$9,IF(Raw!$X138&gt;$C$9,IF(Raw!$X138&lt;$A$9,Raw!X138,-999),-999),-999),-999),-999),-999)</f>
        <v>320</v>
      </c>
      <c r="R138" s="9">
        <f t="shared" si="20"/>
        <v>0.39422700000000011</v>
      </c>
      <c r="S138" s="9">
        <f t="shared" si="21"/>
        <v>0.22338933550474208</v>
      </c>
      <c r="T138" s="9">
        <f t="shared" si="22"/>
        <v>0.59859600000000013</v>
      </c>
      <c r="U138" s="9">
        <f t="shared" si="23"/>
        <v>0.28684752653453194</v>
      </c>
      <c r="V138" s="15">
        <f t="shared" si="16"/>
        <v>0</v>
      </c>
      <c r="X138" s="11">
        <f t="shared" si="24"/>
        <v>8.0126199999999984E+19</v>
      </c>
      <c r="Y138" s="11">
        <f t="shared" si="25"/>
        <v>5.0539999999999995E-18</v>
      </c>
      <c r="Z138" s="11">
        <f t="shared" si="26"/>
        <v>6.2599999999999993E-4</v>
      </c>
      <c r="AA138" s="16">
        <f t="shared" si="27"/>
        <v>0.20223603160739489</v>
      </c>
      <c r="AB138" s="9">
        <f t="shared" si="17"/>
        <v>1.6092706795760603</v>
      </c>
      <c r="AC138" s="9">
        <f t="shared" si="18"/>
        <v>0.79776396839260488</v>
      </c>
      <c r="AD138" s="15">
        <f t="shared" si="19"/>
        <v>323.06075336644545</v>
      </c>
      <c r="AE138" s="3">
        <f t="shared" si="28"/>
        <v>608.50159999999971</v>
      </c>
      <c r="AF138" s="2">
        <f t="shared" si="29"/>
        <v>0.25</v>
      </c>
      <c r="AG138" s="9">
        <f t="shared" si="30"/>
        <v>7.1283983095036418E-2</v>
      </c>
      <c r="AH138" s="2">
        <f t="shared" si="31"/>
        <v>3.4493948439809676</v>
      </c>
    </row>
    <row r="139" spans="1:34">
      <c r="A139" s="1">
        <f>Raw!A139</f>
        <v>126</v>
      </c>
      <c r="B139" s="14">
        <f>Raw!B139</f>
        <v>0.46468749999999998</v>
      </c>
      <c r="C139" s="15">
        <f>Raw!C139</f>
        <v>10.4</v>
      </c>
      <c r="D139" s="15">
        <f>IF(C139&gt;0.5,Raw!D139*D$11,-999)</f>
        <v>138.5</v>
      </c>
      <c r="E139" s="9">
        <f>IF(Raw!$G139&gt;$C$8,IF(Raw!$Q139&gt;$C$8,IF(Raw!$N139&gt;$C$9,IF(Raw!$N139&lt;$A$9,IF(Raw!$X139&gt;$C$9,IF(Raw!$X139&lt;$A$9,Raw!H139,-999),-999),-999),-999),-999),-999)</f>
        <v>1.374412</v>
      </c>
      <c r="F139" s="9">
        <f>IF(Raw!$G139&gt;$C$8,IF(Raw!$Q139&gt;$C$8,IF(Raw!$N139&gt;$C$9,IF(Raw!$N139&lt;$A$9,IF(Raw!$X139&gt;$C$9,IF(Raw!$X139&lt;$A$9,Raw!I139,-999),-999),-999),-999),-999),-999)</f>
        <v>1.7168589999999999</v>
      </c>
      <c r="G139" s="9">
        <f>Raw!G139</f>
        <v>0.96133500000000005</v>
      </c>
      <c r="H139" s="9">
        <f>IF(Raw!$G139&gt;$C$8,IF(Raw!$Q139&gt;$C$8,IF(Raw!$N139&gt;$C$9,IF(Raw!$N139&lt;$A$9,IF(Raw!$X139&gt;$C$9,IF(Raw!$X139&lt;$A$9,Raw!L139,-999),-999),-999),-999),-999),-999)</f>
        <v>498.6</v>
      </c>
      <c r="I139" s="9">
        <f>IF(Raw!$G139&gt;$C$8,IF(Raw!$Q139&gt;$C$8,IF(Raw!$N139&gt;$C$9,IF(Raw!$N139&lt;$A$9,IF(Raw!$X139&gt;$C$9,IF(Raw!$X139&lt;$A$9,Raw!M139,-999),-999),-999),-999),-999),-999)</f>
        <v>2.5000000000000001E-5</v>
      </c>
      <c r="J139" s="9">
        <f>IF(Raw!$G139&gt;$C$8,IF(Raw!$Q139&gt;$C$8,IF(Raw!$N139&gt;$C$9,IF(Raw!$N139&lt;$A$9,IF(Raw!$X139&gt;$C$9,IF(Raw!$X139&lt;$A$9,Raw!N139,-999),-999),-999),-999),-999),-999)</f>
        <v>480</v>
      </c>
      <c r="K139" s="9">
        <f>IF(Raw!$G139&gt;$C$8,IF(Raw!$Q139&gt;$C$8,IF(Raw!$N139&gt;$C$9,IF(Raw!$N139&lt;$A$9,IF(Raw!$X139&gt;$C$9,IF(Raw!$X139&lt;$A$9,Raw!R139,-999),-999),-999),-999),-999),-999)</f>
        <v>1.494955</v>
      </c>
      <c r="L139" s="9">
        <f>IF(Raw!$G139&gt;$C$8,IF(Raw!$Q139&gt;$C$8,IF(Raw!$N139&gt;$C$9,IF(Raw!$N139&lt;$A$9,IF(Raw!$X139&gt;$C$9,IF(Raw!$X139&lt;$A$9,Raw!S139,-999),-999),-999),-999),-999),-999)</f>
        <v>2.0917309999999998</v>
      </c>
      <c r="M139" s="9">
        <f>Raw!Q139</f>
        <v>0.98321999999999998</v>
      </c>
      <c r="N139" s="9">
        <f>IF(Raw!$G139&gt;$C$8,IF(Raw!$Q139&gt;$C$8,IF(Raw!$N139&gt;$C$9,IF(Raw!$N139&lt;$A$9,IF(Raw!$X139&gt;$C$9,IF(Raw!$X139&lt;$A$9,Raw!V139,-999),-999),-999),-999),-999),-999)</f>
        <v>553</v>
      </c>
      <c r="O139" s="9">
        <f>IF(Raw!$G139&gt;$C$8,IF(Raw!$Q139&gt;$C$8,IF(Raw!$N139&gt;$C$9,IF(Raw!$N139&lt;$A$9,IF(Raw!$X139&gt;$C$9,IF(Raw!$X139&lt;$A$9,Raw!W139,-999),-999),-999),-999),-999),-999)</f>
        <v>1.9999999999999999E-6</v>
      </c>
      <c r="P139" s="9">
        <f>IF(Raw!$G139&gt;$C$8,IF(Raw!$Q139&gt;$C$8,IF(Raw!$N139&gt;$C$9,IF(Raw!$N139&lt;$A$9,IF(Raw!$X139&gt;$C$9,IF(Raw!$X139&lt;$A$9,Raw!X139,-999),-999),-999),-999),-999),-999)</f>
        <v>306</v>
      </c>
      <c r="R139" s="9">
        <f t="shared" si="20"/>
        <v>0.34244699999999995</v>
      </c>
      <c r="S139" s="9">
        <f t="shared" si="21"/>
        <v>0.19946134190402354</v>
      </c>
      <c r="T139" s="9">
        <f t="shared" si="22"/>
        <v>0.59677599999999975</v>
      </c>
      <c r="U139" s="9">
        <f t="shared" si="23"/>
        <v>0.28530246001995468</v>
      </c>
      <c r="V139" s="15">
        <f t="shared" si="16"/>
        <v>0</v>
      </c>
      <c r="X139" s="11">
        <f t="shared" si="24"/>
        <v>8.3376999999999984E+19</v>
      </c>
      <c r="Y139" s="11">
        <f t="shared" si="25"/>
        <v>4.9860000000000003E-18</v>
      </c>
      <c r="Z139" s="11">
        <f t="shared" si="26"/>
        <v>4.7999999999999996E-4</v>
      </c>
      <c r="AA139" s="16">
        <f t="shared" si="27"/>
        <v>0.16635023166605528</v>
      </c>
      <c r="AB139" s="9">
        <f t="shared" si="17"/>
        <v>1.5942288258527417</v>
      </c>
      <c r="AC139" s="9">
        <f t="shared" si="18"/>
        <v>0.83364976833394488</v>
      </c>
      <c r="AD139" s="15">
        <f t="shared" si="19"/>
        <v>346.56298263761522</v>
      </c>
      <c r="AE139" s="3">
        <f t="shared" si="28"/>
        <v>600.31439999999986</v>
      </c>
      <c r="AF139" s="2">
        <f t="shared" si="29"/>
        <v>0.25</v>
      </c>
      <c r="AG139" s="9">
        <f t="shared" si="30"/>
        <v>7.6057901152588051E-2</v>
      </c>
      <c r="AH139" s="2">
        <f t="shared" si="31"/>
        <v>3.6804022543181834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9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158.4</v>
      </c>
      <c r="D13" s="17">
        <v>2.7</v>
      </c>
      <c r="E13" s="17">
        <v>3.3E-4</v>
      </c>
      <c r="F13" s="17">
        <v>1.6E-2</v>
      </c>
      <c r="G13" s="17">
        <v>0.71956699999999996</v>
      </c>
      <c r="H13" s="17">
        <v>0.62678500000000004</v>
      </c>
      <c r="I13" s="17">
        <v>0.69787299999999997</v>
      </c>
      <c r="J13" s="17">
        <v>7.1086999999999997E-2</v>
      </c>
      <c r="K13" s="17">
        <v>0.101863</v>
      </c>
      <c r="L13" s="17">
        <v>456.9</v>
      </c>
      <c r="M13" s="17">
        <v>3.0000000000000001E-6</v>
      </c>
      <c r="N13" s="17">
        <v>588</v>
      </c>
      <c r="O13" s="17">
        <v>0</v>
      </c>
      <c r="P13" s="17">
        <v>0</v>
      </c>
      <c r="Q13" s="17">
        <v>0.46299499999999999</v>
      </c>
      <c r="R13" s="17">
        <v>0.76931099999999997</v>
      </c>
      <c r="S13" s="17">
        <v>0.816384</v>
      </c>
      <c r="T13" s="17">
        <v>4.7072999999999997E-2</v>
      </c>
      <c r="U13" s="17">
        <v>5.7660999999999997E-2</v>
      </c>
      <c r="V13" s="17">
        <v>607.29999999999995</v>
      </c>
      <c r="W13" s="17">
        <v>0.21598999999999999</v>
      </c>
      <c r="X13" s="17">
        <v>548</v>
      </c>
      <c r="Y13" s="17">
        <v>0</v>
      </c>
      <c r="Z13" s="17">
        <v>0</v>
      </c>
      <c r="AA13" s="17">
        <v>8.8708499999999996E-2</v>
      </c>
      <c r="AB13" s="17">
        <v>4.3758E-3</v>
      </c>
      <c r="AC13" s="17">
        <v>0.76951700000000001</v>
      </c>
      <c r="AD13" s="17">
        <v>0.25</v>
      </c>
      <c r="AE13" s="17">
        <v>1817.8</v>
      </c>
    </row>
    <row r="14" spans="1:31">
      <c r="A14" s="17">
        <v>1</v>
      </c>
      <c r="B14" s="19">
        <v>0.4578356481481482</v>
      </c>
      <c r="C14" s="17">
        <v>158.6</v>
      </c>
      <c r="D14" s="17">
        <v>2.7</v>
      </c>
      <c r="E14" s="17">
        <v>4.6299999999999998E-4</v>
      </c>
      <c r="F14" s="17">
        <v>2.1999999999999999E-2</v>
      </c>
      <c r="G14" s="17">
        <v>0.59309900000000004</v>
      </c>
      <c r="H14" s="17">
        <v>0.62466299999999997</v>
      </c>
      <c r="I14" s="17">
        <v>0.68331299999999995</v>
      </c>
      <c r="J14" s="17">
        <v>5.8650000000000001E-2</v>
      </c>
      <c r="K14" s="17">
        <v>8.5832000000000006E-2</v>
      </c>
      <c r="L14" s="17">
        <v>634.70000000000005</v>
      </c>
      <c r="M14" s="17">
        <v>3.6489000000000001E-2</v>
      </c>
      <c r="N14" s="17">
        <v>1266</v>
      </c>
      <c r="O14" s="17">
        <v>0</v>
      </c>
      <c r="P14" s="17">
        <v>0</v>
      </c>
      <c r="Q14" s="17">
        <v>0.53475700000000004</v>
      </c>
      <c r="R14" s="17">
        <v>0.77722899999999995</v>
      </c>
      <c r="S14" s="17">
        <v>0.82573399999999997</v>
      </c>
      <c r="T14" s="17">
        <v>4.8505E-2</v>
      </c>
      <c r="U14" s="17">
        <v>5.8741000000000002E-2</v>
      </c>
      <c r="V14" s="17">
        <v>556.1</v>
      </c>
      <c r="W14" s="17">
        <v>0.59999499999999995</v>
      </c>
      <c r="X14" s="17">
        <v>1080</v>
      </c>
      <c r="Y14" s="17">
        <v>0</v>
      </c>
      <c r="Z14" s="17">
        <v>0</v>
      </c>
      <c r="AA14" s="17">
        <v>9.0371300000000002E-2</v>
      </c>
      <c r="AB14" s="17">
        <v>1.2962899999999999E-2</v>
      </c>
      <c r="AC14" s="17">
        <v>0.77785800000000005</v>
      </c>
      <c r="AD14" s="17">
        <v>0.25</v>
      </c>
      <c r="AE14" s="17">
        <v>1308.5999999999999</v>
      </c>
    </row>
    <row r="15" spans="1:31">
      <c r="A15" s="17">
        <v>2</v>
      </c>
      <c r="B15" s="19">
        <v>0.45789351851851851</v>
      </c>
      <c r="C15" s="17">
        <v>158.30000000000001</v>
      </c>
      <c r="D15" s="17">
        <v>2.7</v>
      </c>
      <c r="E15" s="17">
        <v>4.7600000000000002E-4</v>
      </c>
      <c r="F15" s="17">
        <v>2.3E-2</v>
      </c>
      <c r="G15" s="17">
        <v>0.62358499999999994</v>
      </c>
      <c r="H15" s="17">
        <v>0.63992899999999997</v>
      </c>
      <c r="I15" s="17">
        <v>0.69225099999999995</v>
      </c>
      <c r="J15" s="17">
        <v>5.2320999999999999E-2</v>
      </c>
      <c r="K15" s="17">
        <v>7.5581999999999996E-2</v>
      </c>
      <c r="L15" s="17">
        <v>535.70000000000005</v>
      </c>
      <c r="M15" s="17">
        <v>0.26550499999999999</v>
      </c>
      <c r="N15" s="17">
        <v>2492</v>
      </c>
      <c r="O15" s="17">
        <v>0</v>
      </c>
      <c r="P15" s="17">
        <v>0</v>
      </c>
      <c r="Q15" s="17">
        <v>0.53725000000000001</v>
      </c>
      <c r="R15" s="17">
        <v>0.76647500000000002</v>
      </c>
      <c r="S15" s="17">
        <v>0.82610099999999997</v>
      </c>
      <c r="T15" s="17">
        <v>5.9625999999999998E-2</v>
      </c>
      <c r="U15" s="17">
        <v>7.2178000000000006E-2</v>
      </c>
      <c r="V15" s="17">
        <v>546.20000000000005</v>
      </c>
      <c r="W15" s="17">
        <v>1.4E-5</v>
      </c>
      <c r="X15" s="17">
        <v>578</v>
      </c>
      <c r="Y15" s="17">
        <v>0</v>
      </c>
      <c r="Z15" s="17">
        <v>0</v>
      </c>
      <c r="AA15" s="17">
        <v>0.111043</v>
      </c>
      <c r="AB15" s="17">
        <v>2.1355200000000001E-2</v>
      </c>
      <c r="AC15" s="17">
        <v>0.76774799999999999</v>
      </c>
      <c r="AD15" s="17">
        <v>0.25</v>
      </c>
      <c r="AE15" s="17">
        <v>1550.6</v>
      </c>
    </row>
    <row r="16" spans="1:31">
      <c r="A16" s="17">
        <v>3</v>
      </c>
      <c r="B16" s="19">
        <v>0.45795138888888887</v>
      </c>
      <c r="C16" s="17">
        <v>157.19999999999999</v>
      </c>
      <c r="D16" s="17">
        <v>2.7</v>
      </c>
      <c r="E16" s="17">
        <v>5.3700000000000004E-4</v>
      </c>
      <c r="F16" s="17">
        <v>2.5999999999999999E-2</v>
      </c>
      <c r="G16" s="17">
        <v>0.722248</v>
      </c>
      <c r="H16" s="17">
        <v>0.62894000000000005</v>
      </c>
      <c r="I16" s="17">
        <v>0.68415400000000004</v>
      </c>
      <c r="J16" s="17">
        <v>5.5213999999999999E-2</v>
      </c>
      <c r="K16" s="17">
        <v>8.0703999999999998E-2</v>
      </c>
      <c r="L16" s="17">
        <v>593.1</v>
      </c>
      <c r="M16" s="17">
        <v>6.0000000000000002E-6</v>
      </c>
      <c r="N16" s="17">
        <v>1665</v>
      </c>
      <c r="O16" s="17">
        <v>0</v>
      </c>
      <c r="P16" s="17">
        <v>0</v>
      </c>
      <c r="Q16" s="17">
        <v>0.71994999999999998</v>
      </c>
      <c r="R16" s="17">
        <v>0.77968999999999999</v>
      </c>
      <c r="S16" s="17">
        <v>0.84119900000000003</v>
      </c>
      <c r="T16" s="17">
        <v>6.1509000000000001E-2</v>
      </c>
      <c r="U16" s="17">
        <v>7.3120000000000004E-2</v>
      </c>
      <c r="V16" s="17">
        <v>442.2</v>
      </c>
      <c r="W16" s="17">
        <v>0.22911799999999999</v>
      </c>
      <c r="X16" s="17">
        <v>887</v>
      </c>
      <c r="Y16" s="17">
        <v>0</v>
      </c>
      <c r="Z16" s="17">
        <v>0</v>
      </c>
      <c r="AA16" s="17">
        <v>0.112493</v>
      </c>
      <c r="AB16" s="17">
        <v>1.5885E-2</v>
      </c>
      <c r="AC16" s="17">
        <v>0.780667</v>
      </c>
      <c r="AD16" s="17">
        <v>0.25</v>
      </c>
      <c r="AE16" s="17">
        <v>1400.4</v>
      </c>
    </row>
    <row r="17" spans="1:31">
      <c r="A17" s="17">
        <v>4</v>
      </c>
      <c r="B17" s="19">
        <v>0.45799768518518519</v>
      </c>
      <c r="C17" s="17">
        <v>156.1</v>
      </c>
      <c r="D17" s="17">
        <v>2.7</v>
      </c>
      <c r="E17" s="17">
        <v>4.7100000000000001E-4</v>
      </c>
      <c r="F17" s="17">
        <v>2.3E-2</v>
      </c>
      <c r="G17" s="17">
        <v>0.69554700000000003</v>
      </c>
      <c r="H17" s="17">
        <v>0.62124400000000002</v>
      </c>
      <c r="I17" s="17">
        <v>0.68281099999999995</v>
      </c>
      <c r="J17" s="17">
        <v>6.1566999999999997E-2</v>
      </c>
      <c r="K17" s="17">
        <v>9.0166999999999997E-2</v>
      </c>
      <c r="L17" s="17">
        <v>582.6</v>
      </c>
      <c r="M17" s="17">
        <v>0.54609300000000005</v>
      </c>
      <c r="N17" s="17">
        <v>1102</v>
      </c>
      <c r="O17" s="17">
        <v>0</v>
      </c>
      <c r="P17" s="17">
        <v>0</v>
      </c>
      <c r="Q17" s="17">
        <v>0.64567799999999997</v>
      </c>
      <c r="R17" s="17">
        <v>0.78277600000000003</v>
      </c>
      <c r="S17" s="17">
        <v>0.837175</v>
      </c>
      <c r="T17" s="17">
        <v>5.4399000000000003E-2</v>
      </c>
      <c r="U17" s="17">
        <v>6.4979999999999996E-2</v>
      </c>
      <c r="V17" s="17">
        <v>410.2</v>
      </c>
      <c r="W17" s="17">
        <v>0.37081199999999997</v>
      </c>
      <c r="X17" s="17">
        <v>620</v>
      </c>
      <c r="Y17" s="17">
        <v>0</v>
      </c>
      <c r="Z17" s="17">
        <v>0</v>
      </c>
      <c r="AA17" s="17">
        <v>9.9968799999999997E-2</v>
      </c>
      <c r="AB17" s="17">
        <v>1.03889E-2</v>
      </c>
      <c r="AC17" s="17">
        <v>0.78334099999999995</v>
      </c>
      <c r="AD17" s="17">
        <v>0.25</v>
      </c>
      <c r="AE17" s="17">
        <v>1425.7</v>
      </c>
    </row>
    <row r="18" spans="1:31">
      <c r="A18" s="17">
        <v>5</v>
      </c>
      <c r="B18" s="19">
        <v>0.4580555555555556</v>
      </c>
      <c r="C18" s="17">
        <v>155</v>
      </c>
      <c r="D18" s="17">
        <v>2.7</v>
      </c>
      <c r="E18" s="17">
        <v>5.4500000000000002E-4</v>
      </c>
      <c r="F18" s="17">
        <v>2.5999999999999999E-2</v>
      </c>
      <c r="G18" s="17">
        <v>0.61141500000000004</v>
      </c>
      <c r="H18" s="17">
        <v>0.619564</v>
      </c>
      <c r="I18" s="17">
        <v>0.69193499999999997</v>
      </c>
      <c r="J18" s="17">
        <v>7.2371000000000005E-2</v>
      </c>
      <c r="K18" s="17">
        <v>0.104592</v>
      </c>
      <c r="L18" s="17">
        <v>790.5</v>
      </c>
      <c r="M18" s="17">
        <v>2.1999999999999999E-5</v>
      </c>
      <c r="N18" s="17">
        <v>5365</v>
      </c>
      <c r="O18" s="17">
        <v>0</v>
      </c>
      <c r="P18" s="17">
        <v>0</v>
      </c>
      <c r="Q18" s="17">
        <v>0.59432300000000005</v>
      </c>
      <c r="R18" s="17">
        <v>0.77997399999999995</v>
      </c>
      <c r="S18" s="17">
        <v>0.82857800000000004</v>
      </c>
      <c r="T18" s="17">
        <v>4.8604000000000001E-2</v>
      </c>
      <c r="U18" s="17">
        <v>5.8659999999999997E-2</v>
      </c>
      <c r="V18" s="17">
        <v>518.1</v>
      </c>
      <c r="W18" s="17">
        <v>0.59997299999999998</v>
      </c>
      <c r="X18" s="17">
        <v>1117</v>
      </c>
      <c r="Y18" s="17">
        <v>0</v>
      </c>
      <c r="Z18" s="17">
        <v>0</v>
      </c>
      <c r="AA18" s="17">
        <v>9.0245500000000006E-2</v>
      </c>
      <c r="AB18" s="17">
        <v>6.48315E-2</v>
      </c>
      <c r="AC18" s="17">
        <v>0.78312499999999996</v>
      </c>
      <c r="AD18" s="17">
        <v>0.25</v>
      </c>
      <c r="AE18" s="17">
        <v>1050.5999999999999</v>
      </c>
    </row>
    <row r="19" spans="1:31">
      <c r="A19" s="17">
        <v>6</v>
      </c>
      <c r="B19" s="19">
        <v>0.45811342592592591</v>
      </c>
      <c r="C19" s="17">
        <v>153.9</v>
      </c>
      <c r="D19" s="17">
        <v>2.7</v>
      </c>
      <c r="E19" s="17">
        <v>5.8200000000000005E-4</v>
      </c>
      <c r="F19" s="17">
        <v>2.8000000000000001E-2</v>
      </c>
      <c r="G19" s="17">
        <v>0.64835399999999999</v>
      </c>
      <c r="H19" s="17">
        <v>0.63324499999999995</v>
      </c>
      <c r="I19" s="17">
        <v>0.69165500000000002</v>
      </c>
      <c r="J19" s="17">
        <v>5.8409999999999997E-2</v>
      </c>
      <c r="K19" s="17">
        <v>8.4448999999999996E-2</v>
      </c>
      <c r="L19" s="17">
        <v>615.6</v>
      </c>
      <c r="M19" s="17">
        <v>5.0000000000000004E-6</v>
      </c>
      <c r="N19" s="17">
        <v>767</v>
      </c>
      <c r="O19" s="17">
        <v>0</v>
      </c>
      <c r="P19" s="17">
        <v>0</v>
      </c>
      <c r="Q19" s="17">
        <v>0.69379100000000005</v>
      </c>
      <c r="R19" s="17">
        <v>0.76406799999999997</v>
      </c>
      <c r="S19" s="17">
        <v>0.82670900000000003</v>
      </c>
      <c r="T19" s="17">
        <v>6.2641000000000002E-2</v>
      </c>
      <c r="U19" s="17">
        <v>7.5772000000000006E-2</v>
      </c>
      <c r="V19" s="17">
        <v>650.70000000000005</v>
      </c>
      <c r="W19" s="17">
        <v>0.6</v>
      </c>
      <c r="X19" s="17">
        <v>2689</v>
      </c>
      <c r="Y19" s="17">
        <v>0</v>
      </c>
      <c r="Z19" s="17">
        <v>0</v>
      </c>
      <c r="AA19" s="17">
        <v>0.116572</v>
      </c>
      <c r="AB19" s="17">
        <v>7.6630099999999996E-3</v>
      </c>
      <c r="AC19" s="17">
        <v>0.76454800000000001</v>
      </c>
      <c r="AD19" s="17">
        <v>0.25</v>
      </c>
      <c r="AE19" s="17">
        <v>1349.2</v>
      </c>
    </row>
    <row r="20" spans="1:31">
      <c r="A20" s="17">
        <v>7</v>
      </c>
      <c r="B20" s="19">
        <v>0.45815972222222223</v>
      </c>
      <c r="C20" s="17">
        <v>152.80000000000001</v>
      </c>
      <c r="D20" s="17">
        <v>2.7</v>
      </c>
      <c r="E20" s="17">
        <v>5.8100000000000003E-4</v>
      </c>
      <c r="F20" s="17">
        <v>2.8000000000000001E-2</v>
      </c>
      <c r="G20" s="17">
        <v>0.61736500000000005</v>
      </c>
      <c r="H20" s="17">
        <v>0.63574799999999998</v>
      </c>
      <c r="I20" s="17">
        <v>0.70059300000000002</v>
      </c>
      <c r="J20" s="17">
        <v>6.4846000000000001E-2</v>
      </c>
      <c r="K20" s="17">
        <v>9.2558000000000001E-2</v>
      </c>
      <c r="L20" s="17">
        <v>606.9</v>
      </c>
      <c r="M20" s="17">
        <v>3.0000000000000001E-6</v>
      </c>
      <c r="N20" s="17">
        <v>688</v>
      </c>
      <c r="O20" s="17">
        <v>0</v>
      </c>
      <c r="P20" s="17">
        <v>0</v>
      </c>
      <c r="Q20" s="17">
        <v>0.66151599999999999</v>
      </c>
      <c r="R20" s="17">
        <v>0.77553799999999995</v>
      </c>
      <c r="S20" s="17">
        <v>0.83986700000000003</v>
      </c>
      <c r="T20" s="17">
        <v>6.4329999999999998E-2</v>
      </c>
      <c r="U20" s="17">
        <v>7.6594999999999996E-2</v>
      </c>
      <c r="V20" s="17">
        <v>620.29999999999995</v>
      </c>
      <c r="W20" s="17">
        <v>0.16834499999999999</v>
      </c>
      <c r="X20" s="17">
        <v>1223</v>
      </c>
      <c r="Y20" s="17">
        <v>0</v>
      </c>
      <c r="Z20" s="17">
        <v>0</v>
      </c>
      <c r="AA20" s="17">
        <v>0.117839</v>
      </c>
      <c r="AB20" s="17">
        <v>6.7801700000000003E-3</v>
      </c>
      <c r="AC20" s="17">
        <v>0.77597400000000005</v>
      </c>
      <c r="AD20" s="17">
        <v>0.25</v>
      </c>
      <c r="AE20" s="17">
        <v>1368.6</v>
      </c>
    </row>
    <row r="21" spans="1:31">
      <c r="A21" s="17">
        <v>8</v>
      </c>
      <c r="B21" s="19">
        <v>0.45821759259259259</v>
      </c>
      <c r="C21" s="17">
        <v>151.5</v>
      </c>
      <c r="D21" s="17">
        <v>2.7</v>
      </c>
      <c r="E21" s="17">
        <v>4.4000000000000002E-4</v>
      </c>
      <c r="F21" s="17">
        <v>2.1000000000000001E-2</v>
      </c>
      <c r="G21" s="17">
        <v>0.74754799999999999</v>
      </c>
      <c r="H21" s="17">
        <v>0.63788500000000004</v>
      </c>
      <c r="I21" s="17">
        <v>0.70408999999999999</v>
      </c>
      <c r="J21" s="17">
        <v>6.6205E-2</v>
      </c>
      <c r="K21" s="17">
        <v>9.4029000000000001E-2</v>
      </c>
      <c r="L21" s="17">
        <v>419.2</v>
      </c>
      <c r="M21" s="17">
        <v>0.19431899999999999</v>
      </c>
      <c r="N21" s="17">
        <v>2195</v>
      </c>
      <c r="O21" s="17">
        <v>0</v>
      </c>
      <c r="P21" s="17">
        <v>0</v>
      </c>
      <c r="Q21" s="17">
        <v>0.632054</v>
      </c>
      <c r="R21" s="17">
        <v>0.77187799999999995</v>
      </c>
      <c r="S21" s="17">
        <v>0.84335199999999999</v>
      </c>
      <c r="T21" s="17">
        <v>7.1473999999999996E-2</v>
      </c>
      <c r="U21" s="17">
        <v>8.4750000000000006E-2</v>
      </c>
      <c r="V21" s="17">
        <v>751.5</v>
      </c>
      <c r="W21" s="17">
        <v>0.14130100000000001</v>
      </c>
      <c r="X21" s="17">
        <v>795</v>
      </c>
      <c r="Y21" s="17">
        <v>0</v>
      </c>
      <c r="Z21" s="17">
        <v>0</v>
      </c>
      <c r="AA21" s="17">
        <v>0.130385</v>
      </c>
      <c r="AB21" s="17">
        <v>1.4821900000000001E-2</v>
      </c>
      <c r="AC21" s="17">
        <v>0.77293699999999999</v>
      </c>
      <c r="AD21" s="17">
        <v>0.25</v>
      </c>
      <c r="AE21" s="17">
        <v>1981.2</v>
      </c>
    </row>
    <row r="22" spans="1:31">
      <c r="A22" s="17">
        <v>9</v>
      </c>
      <c r="B22" s="19">
        <v>0.45826388888888886</v>
      </c>
      <c r="C22" s="17">
        <v>150.80000000000001</v>
      </c>
      <c r="D22" s="17">
        <v>2.7</v>
      </c>
      <c r="E22" s="17">
        <v>6.2E-4</v>
      </c>
      <c r="F22" s="17">
        <v>0.03</v>
      </c>
      <c r="G22" s="17">
        <v>0.68239099999999997</v>
      </c>
      <c r="H22" s="17">
        <v>0.64670700000000003</v>
      </c>
      <c r="I22" s="17">
        <v>0.70598000000000005</v>
      </c>
      <c r="J22" s="17">
        <v>5.9272999999999999E-2</v>
      </c>
      <c r="K22" s="17">
        <v>8.3959000000000006E-2</v>
      </c>
      <c r="L22" s="17">
        <v>626.4</v>
      </c>
      <c r="M22" s="17">
        <v>0.28327000000000002</v>
      </c>
      <c r="N22" s="17">
        <v>601</v>
      </c>
      <c r="O22" s="17">
        <v>0</v>
      </c>
      <c r="P22" s="17">
        <v>0</v>
      </c>
      <c r="Q22" s="17">
        <v>0.69947700000000002</v>
      </c>
      <c r="R22" s="17">
        <v>0.78259599999999996</v>
      </c>
      <c r="S22" s="17">
        <v>0.84993399999999997</v>
      </c>
      <c r="T22" s="17">
        <v>6.7337999999999995E-2</v>
      </c>
      <c r="U22" s="17">
        <v>7.9227000000000006E-2</v>
      </c>
      <c r="V22" s="17">
        <v>627.6</v>
      </c>
      <c r="W22" s="17">
        <v>1.01E-4</v>
      </c>
      <c r="X22" s="17">
        <v>1331</v>
      </c>
      <c r="Y22" s="17">
        <v>0</v>
      </c>
      <c r="Z22" s="17">
        <v>0</v>
      </c>
      <c r="AA22" s="17">
        <v>0.121887</v>
      </c>
      <c r="AB22" s="17">
        <v>6.1125900000000002E-3</v>
      </c>
      <c r="AC22" s="17">
        <v>0.78300800000000004</v>
      </c>
      <c r="AD22" s="17">
        <v>0.25</v>
      </c>
      <c r="AE22" s="17">
        <v>1326</v>
      </c>
    </row>
    <row r="23" spans="1:31">
      <c r="A23" s="17">
        <v>10</v>
      </c>
      <c r="B23" s="19">
        <v>0.45832175925925928</v>
      </c>
      <c r="C23" s="17">
        <v>149.30000000000001</v>
      </c>
      <c r="D23" s="17">
        <v>2.7</v>
      </c>
      <c r="E23" s="17">
        <v>4.5800000000000002E-4</v>
      </c>
      <c r="F23" s="17">
        <v>2.1999999999999999E-2</v>
      </c>
      <c r="G23" s="17">
        <v>0.70751399999999998</v>
      </c>
      <c r="H23" s="17">
        <v>0.64593</v>
      </c>
      <c r="I23" s="17">
        <v>0.71851900000000002</v>
      </c>
      <c r="J23" s="17">
        <v>7.2588E-2</v>
      </c>
      <c r="K23" s="17">
        <v>0.101025</v>
      </c>
      <c r="L23" s="17">
        <v>512.4</v>
      </c>
      <c r="M23" s="17">
        <v>1.0000000000000001E-5</v>
      </c>
      <c r="N23" s="17">
        <v>1667</v>
      </c>
      <c r="O23" s="17">
        <v>0</v>
      </c>
      <c r="P23" s="17">
        <v>0</v>
      </c>
      <c r="Q23" s="17">
        <v>0.63886900000000002</v>
      </c>
      <c r="R23" s="17">
        <v>0.79650100000000001</v>
      </c>
      <c r="S23" s="17">
        <v>0.85842200000000002</v>
      </c>
      <c r="T23" s="17">
        <v>6.1920999999999997E-2</v>
      </c>
      <c r="U23" s="17">
        <v>7.2133000000000003E-2</v>
      </c>
      <c r="V23" s="17">
        <v>495.8</v>
      </c>
      <c r="W23" s="17">
        <v>0.59999499999999995</v>
      </c>
      <c r="X23" s="17">
        <v>1440</v>
      </c>
      <c r="Y23" s="17">
        <v>0</v>
      </c>
      <c r="Z23" s="17">
        <v>0</v>
      </c>
      <c r="AA23" s="17">
        <v>0.110974</v>
      </c>
      <c r="AB23" s="17">
        <v>1.3769399999999999E-2</v>
      </c>
      <c r="AC23" s="17">
        <v>0.79735400000000001</v>
      </c>
      <c r="AD23" s="17">
        <v>0.25</v>
      </c>
      <c r="AE23" s="17">
        <v>1621.1</v>
      </c>
    </row>
    <row r="24" spans="1:31">
      <c r="A24" s="17">
        <v>11</v>
      </c>
      <c r="B24" s="19">
        <v>0.45837962962962964</v>
      </c>
      <c r="C24" s="17">
        <v>148.19999999999999</v>
      </c>
      <c r="D24" s="17">
        <v>2.7</v>
      </c>
      <c r="E24" s="17">
        <v>4.0299999999999998E-4</v>
      </c>
      <c r="F24" s="17">
        <v>1.9E-2</v>
      </c>
      <c r="G24" s="17">
        <v>0.55122400000000005</v>
      </c>
      <c r="H24" s="17">
        <v>0.66522599999999998</v>
      </c>
      <c r="I24" s="17">
        <v>0.72125799999999995</v>
      </c>
      <c r="J24" s="17">
        <v>5.6031999999999998E-2</v>
      </c>
      <c r="K24" s="17">
        <v>7.7686000000000005E-2</v>
      </c>
      <c r="L24" s="17">
        <v>418.1</v>
      </c>
      <c r="M24" s="17">
        <v>5.0000000000000004E-6</v>
      </c>
      <c r="N24" s="17">
        <v>1883</v>
      </c>
      <c r="O24" s="17">
        <v>0</v>
      </c>
      <c r="P24" s="17">
        <v>0</v>
      </c>
      <c r="Q24" s="17">
        <v>0.658636</v>
      </c>
      <c r="R24" s="17">
        <v>0.79923</v>
      </c>
      <c r="S24" s="17">
        <v>0.86644299999999996</v>
      </c>
      <c r="T24" s="17">
        <v>6.7212999999999995E-2</v>
      </c>
      <c r="U24" s="17">
        <v>7.7573000000000003E-2</v>
      </c>
      <c r="V24" s="17">
        <v>664.8</v>
      </c>
      <c r="W24" s="17">
        <v>0.22221299999999999</v>
      </c>
      <c r="X24" s="17">
        <v>1093</v>
      </c>
      <c r="Y24" s="17">
        <v>0</v>
      </c>
      <c r="Z24" s="17">
        <v>0</v>
      </c>
      <c r="AA24" s="17">
        <v>0.119343</v>
      </c>
      <c r="AB24" s="17">
        <v>1.27061E-2</v>
      </c>
      <c r="AC24" s="17">
        <v>0.80008400000000002</v>
      </c>
      <c r="AD24" s="17">
        <v>0.25</v>
      </c>
      <c r="AE24" s="17">
        <v>1986.4</v>
      </c>
    </row>
    <row r="25" spans="1:31">
      <c r="A25" s="17">
        <v>12</v>
      </c>
      <c r="B25" s="19">
        <v>0.45842592592592596</v>
      </c>
      <c r="C25" s="17">
        <v>146.80000000000001</v>
      </c>
      <c r="D25" s="17">
        <v>2.7</v>
      </c>
      <c r="E25" s="17">
        <v>8.2600000000000002E-4</v>
      </c>
      <c r="F25" s="17">
        <v>0.04</v>
      </c>
      <c r="G25" s="17">
        <v>0.75824899999999995</v>
      </c>
      <c r="H25" s="17">
        <v>0.64946899999999996</v>
      </c>
      <c r="I25" s="17">
        <v>0.72311300000000001</v>
      </c>
      <c r="J25" s="17">
        <v>7.3645000000000002E-2</v>
      </c>
      <c r="K25" s="17">
        <v>0.101844</v>
      </c>
      <c r="L25" s="17">
        <v>703.8</v>
      </c>
      <c r="M25" s="17">
        <v>0.49595600000000001</v>
      </c>
      <c r="N25" s="17">
        <v>1934</v>
      </c>
      <c r="O25" s="17">
        <v>0</v>
      </c>
      <c r="P25" s="17">
        <v>0</v>
      </c>
      <c r="Q25" s="17">
        <v>0.77682899999999999</v>
      </c>
      <c r="R25" s="17">
        <v>0.79198000000000002</v>
      </c>
      <c r="S25" s="17">
        <v>0.87556400000000001</v>
      </c>
      <c r="T25" s="17">
        <v>8.3584000000000006E-2</v>
      </c>
      <c r="U25" s="17">
        <v>9.5463000000000006E-2</v>
      </c>
      <c r="V25" s="17">
        <v>577.4</v>
      </c>
      <c r="W25" s="17">
        <v>2.5545999999999999E-2</v>
      </c>
      <c r="X25" s="17">
        <v>1519</v>
      </c>
      <c r="Y25" s="17">
        <v>0</v>
      </c>
      <c r="Z25" s="17">
        <v>0</v>
      </c>
      <c r="AA25" s="17">
        <v>0.146866</v>
      </c>
      <c r="AB25" s="17">
        <v>2.1762900000000002E-2</v>
      </c>
      <c r="AC25" s="17">
        <v>0.79379900000000003</v>
      </c>
      <c r="AD25" s="17">
        <v>0.25</v>
      </c>
      <c r="AE25" s="17">
        <v>1180.0999999999999</v>
      </c>
    </row>
    <row r="26" spans="1:31">
      <c r="A26" s="17">
        <v>13</v>
      </c>
      <c r="B26" s="19">
        <v>0.45848379629629626</v>
      </c>
      <c r="C26" s="17">
        <v>145.5</v>
      </c>
      <c r="D26" s="17">
        <v>2.7</v>
      </c>
      <c r="E26" s="17">
        <v>4.6099999999999998E-4</v>
      </c>
      <c r="F26" s="17">
        <v>2.1999999999999999E-2</v>
      </c>
      <c r="G26" s="17">
        <v>0.79035200000000005</v>
      </c>
      <c r="H26" s="17">
        <v>0.65700099999999995</v>
      </c>
      <c r="I26" s="17">
        <v>0.74904999999999999</v>
      </c>
      <c r="J26" s="17">
        <v>9.2049000000000006E-2</v>
      </c>
      <c r="K26" s="17">
        <v>0.122887</v>
      </c>
      <c r="L26" s="17">
        <v>526.79999999999995</v>
      </c>
      <c r="M26" s="17">
        <v>1.8E-5</v>
      </c>
      <c r="N26" s="17">
        <v>789</v>
      </c>
      <c r="O26" s="17">
        <v>0</v>
      </c>
      <c r="P26" s="17">
        <v>0</v>
      </c>
      <c r="Q26" s="17">
        <v>0.69867500000000005</v>
      </c>
      <c r="R26" s="17">
        <v>0.81419200000000003</v>
      </c>
      <c r="S26" s="17">
        <v>0.87554399999999999</v>
      </c>
      <c r="T26" s="17">
        <v>6.1351999999999997E-2</v>
      </c>
      <c r="U26" s="17">
        <v>7.0072999999999996E-2</v>
      </c>
      <c r="V26" s="17">
        <v>706.1</v>
      </c>
      <c r="W26" s="17">
        <v>0.6</v>
      </c>
      <c r="X26" s="17">
        <v>1124</v>
      </c>
      <c r="Y26" s="17">
        <v>0</v>
      </c>
      <c r="Z26" s="17">
        <v>0</v>
      </c>
      <c r="AA26" s="17">
        <v>0.107804</v>
      </c>
      <c r="AB26" s="17">
        <v>6.7517599999999999E-3</v>
      </c>
      <c r="AC26" s="17">
        <v>0.81460600000000005</v>
      </c>
      <c r="AD26" s="17">
        <v>0.25</v>
      </c>
      <c r="AE26" s="17">
        <v>1576.6</v>
      </c>
    </row>
    <row r="27" spans="1:31">
      <c r="A27" s="17">
        <v>14</v>
      </c>
      <c r="B27" s="19">
        <v>0.45854166666666668</v>
      </c>
      <c r="C27" s="17">
        <v>144.4</v>
      </c>
      <c r="D27" s="17">
        <v>2.7</v>
      </c>
      <c r="E27" s="17">
        <v>6.2799999999999998E-4</v>
      </c>
      <c r="F27" s="17">
        <v>0.03</v>
      </c>
      <c r="G27" s="17">
        <v>0.71457899999999996</v>
      </c>
      <c r="H27" s="17">
        <v>0.68112099999999998</v>
      </c>
      <c r="I27" s="17">
        <v>0.76382399999999995</v>
      </c>
      <c r="J27" s="17">
        <v>8.2702999999999999E-2</v>
      </c>
      <c r="K27" s="17">
        <v>0.108275</v>
      </c>
      <c r="L27" s="17">
        <v>592.29999999999995</v>
      </c>
      <c r="M27" s="17">
        <v>0.249838</v>
      </c>
      <c r="N27" s="17">
        <v>1142</v>
      </c>
      <c r="O27" s="17">
        <v>0</v>
      </c>
      <c r="P27" s="17">
        <v>0</v>
      </c>
      <c r="Q27" s="17">
        <v>0.74865700000000002</v>
      </c>
      <c r="R27" s="17">
        <v>0.80754000000000004</v>
      </c>
      <c r="S27" s="17">
        <v>0.882745</v>
      </c>
      <c r="T27" s="17">
        <v>7.5204999999999994E-2</v>
      </c>
      <c r="U27" s="17">
        <v>8.5194000000000006E-2</v>
      </c>
      <c r="V27" s="17">
        <v>520.79999999999995</v>
      </c>
      <c r="W27" s="17">
        <v>0.31665500000000002</v>
      </c>
      <c r="X27" s="17">
        <v>21972</v>
      </c>
      <c r="Y27" s="17">
        <v>0</v>
      </c>
      <c r="Z27" s="17">
        <v>0</v>
      </c>
      <c r="AA27" s="17">
        <v>0.13106799999999999</v>
      </c>
      <c r="AB27" s="17">
        <v>1.09386E-2</v>
      </c>
      <c r="AC27" s="17">
        <v>0.80836200000000002</v>
      </c>
      <c r="AD27" s="17">
        <v>0.25</v>
      </c>
      <c r="AE27" s="17">
        <v>1402.2</v>
      </c>
    </row>
    <row r="28" spans="1:31">
      <c r="A28" s="17">
        <v>15</v>
      </c>
      <c r="B28" s="19">
        <v>0.45858796296296295</v>
      </c>
      <c r="C28" s="17">
        <v>143.1</v>
      </c>
      <c r="D28" s="17">
        <v>2.7</v>
      </c>
      <c r="E28" s="17">
        <v>9.1600000000000004E-4</v>
      </c>
      <c r="F28" s="17">
        <v>4.3999999999999997E-2</v>
      </c>
      <c r="G28" s="17">
        <v>0.82969300000000001</v>
      </c>
      <c r="H28" s="17">
        <v>0.68362199999999995</v>
      </c>
      <c r="I28" s="17">
        <v>0.76590400000000003</v>
      </c>
      <c r="J28" s="17">
        <v>8.2281000000000007E-2</v>
      </c>
      <c r="K28" s="17">
        <v>0.10743</v>
      </c>
      <c r="L28" s="17">
        <v>648.5</v>
      </c>
      <c r="M28" s="17">
        <v>2.4000000000000001E-5</v>
      </c>
      <c r="N28" s="17">
        <v>1192</v>
      </c>
      <c r="O28" s="17">
        <v>0</v>
      </c>
      <c r="P28" s="17">
        <v>0</v>
      </c>
      <c r="Q28" s="17">
        <v>0.79760200000000003</v>
      </c>
      <c r="R28" s="17">
        <v>0.79804799999999998</v>
      </c>
      <c r="S28" s="17">
        <v>0.900424</v>
      </c>
      <c r="T28" s="17">
        <v>0.10237599999999999</v>
      </c>
      <c r="U28" s="17">
        <v>0.11369700000000001</v>
      </c>
      <c r="V28" s="17">
        <v>704.4</v>
      </c>
      <c r="W28" s="17">
        <v>0.22910800000000001</v>
      </c>
      <c r="X28" s="17">
        <v>0</v>
      </c>
      <c r="Y28" s="17">
        <v>0</v>
      </c>
      <c r="Z28" s="17">
        <v>0</v>
      </c>
      <c r="AA28" s="17">
        <v>0.17491899999999999</v>
      </c>
      <c r="AB28" s="17">
        <v>1.24843E-2</v>
      </c>
      <c r="AC28" s="17">
        <v>0.79932599999999998</v>
      </c>
      <c r="AD28" s="17">
        <v>0.25</v>
      </c>
      <c r="AE28" s="17">
        <v>1280.7</v>
      </c>
    </row>
    <row r="29" spans="1:31">
      <c r="A29" s="17">
        <v>16</v>
      </c>
      <c r="B29" s="19">
        <v>0.45864583333333336</v>
      </c>
      <c r="C29" s="17">
        <v>141.69999999999999</v>
      </c>
      <c r="D29" s="17">
        <v>2.7</v>
      </c>
      <c r="E29" s="17">
        <v>8.8900000000000003E-4</v>
      </c>
      <c r="F29" s="17">
        <v>4.2999999999999997E-2</v>
      </c>
      <c r="G29" s="17">
        <v>0.74318700000000004</v>
      </c>
      <c r="H29" s="17">
        <v>0.68720499999999995</v>
      </c>
      <c r="I29" s="17">
        <v>0.77921499999999999</v>
      </c>
      <c r="J29" s="17">
        <v>9.2009999999999995E-2</v>
      </c>
      <c r="K29" s="17">
        <v>0.11808100000000001</v>
      </c>
      <c r="L29" s="17">
        <v>600.20000000000005</v>
      </c>
      <c r="M29" s="17">
        <v>8.7554000000000007E-2</v>
      </c>
      <c r="N29" s="17">
        <v>561</v>
      </c>
      <c r="O29" s="17">
        <v>0</v>
      </c>
      <c r="P29" s="17">
        <v>0</v>
      </c>
      <c r="Q29" s="17">
        <v>0.76488</v>
      </c>
      <c r="R29" s="17">
        <v>0.802782</v>
      </c>
      <c r="S29" s="17">
        <v>0.91069500000000003</v>
      </c>
      <c r="T29" s="17">
        <v>0.10791199999999999</v>
      </c>
      <c r="U29" s="17">
        <v>0.118494</v>
      </c>
      <c r="V29" s="17">
        <v>800</v>
      </c>
      <c r="W29" s="17">
        <v>1.1E-5</v>
      </c>
      <c r="X29" s="17">
        <v>454</v>
      </c>
      <c r="Y29" s="17">
        <v>0</v>
      </c>
      <c r="Z29" s="17">
        <v>0</v>
      </c>
      <c r="AA29" s="17">
        <v>0.18229899999999999</v>
      </c>
      <c r="AB29" s="17">
        <v>5.47E-3</v>
      </c>
      <c r="AC29" s="17">
        <v>0.803373</v>
      </c>
      <c r="AD29" s="17">
        <v>0.25</v>
      </c>
      <c r="AE29" s="17">
        <v>1383.7</v>
      </c>
    </row>
    <row r="30" spans="1:31">
      <c r="A30" s="17">
        <v>17</v>
      </c>
      <c r="B30" s="19">
        <v>0.45870370370370367</v>
      </c>
      <c r="C30" s="17">
        <v>140.4</v>
      </c>
      <c r="D30" s="17">
        <v>2.7</v>
      </c>
      <c r="E30" s="17">
        <v>9.2800000000000001E-4</v>
      </c>
      <c r="F30" s="17">
        <v>4.4999999999999998E-2</v>
      </c>
      <c r="G30" s="17">
        <v>0.856267</v>
      </c>
      <c r="H30" s="17">
        <v>0.68657699999999999</v>
      </c>
      <c r="I30" s="17">
        <v>0.80190700000000004</v>
      </c>
      <c r="J30" s="17">
        <v>0.11533</v>
      </c>
      <c r="K30" s="17">
        <v>0.14382</v>
      </c>
      <c r="L30" s="17">
        <v>705</v>
      </c>
      <c r="M30" s="17">
        <v>7.4986999999999998E-2</v>
      </c>
      <c r="N30" s="17">
        <v>1196</v>
      </c>
      <c r="O30" s="17">
        <v>0</v>
      </c>
      <c r="P30" s="17">
        <v>0</v>
      </c>
      <c r="Q30" s="17">
        <v>0.81243699999999996</v>
      </c>
      <c r="R30" s="17">
        <v>0.84202299999999997</v>
      </c>
      <c r="S30" s="17">
        <v>0.941994</v>
      </c>
      <c r="T30" s="17">
        <v>9.9971000000000004E-2</v>
      </c>
      <c r="U30" s="17">
        <v>0.106127</v>
      </c>
      <c r="V30" s="17">
        <v>768.6</v>
      </c>
      <c r="W30" s="17">
        <v>0.27788600000000002</v>
      </c>
      <c r="X30" s="17">
        <v>588</v>
      </c>
      <c r="Y30" s="17">
        <v>0</v>
      </c>
      <c r="Z30" s="17">
        <v>0</v>
      </c>
      <c r="AA30" s="17">
        <v>0.163272</v>
      </c>
      <c r="AB30" s="17">
        <v>1.3597400000000001E-2</v>
      </c>
      <c r="AC30" s="17">
        <v>0.84338199999999997</v>
      </c>
      <c r="AD30" s="17">
        <v>0.25</v>
      </c>
      <c r="AE30" s="17">
        <v>1178.2</v>
      </c>
    </row>
    <row r="31" spans="1:31">
      <c r="A31" s="17">
        <v>18</v>
      </c>
      <c r="B31" s="19">
        <v>0.45876157407407409</v>
      </c>
      <c r="C31" s="17">
        <v>139.1</v>
      </c>
      <c r="D31" s="17">
        <v>2.7</v>
      </c>
      <c r="E31" s="17">
        <v>7.7300000000000003E-4</v>
      </c>
      <c r="F31" s="17">
        <v>3.6999999999999998E-2</v>
      </c>
      <c r="G31" s="17">
        <v>0.81435000000000002</v>
      </c>
      <c r="H31" s="17">
        <v>0.70358799999999999</v>
      </c>
      <c r="I31" s="17">
        <v>0.80508500000000005</v>
      </c>
      <c r="J31" s="17">
        <v>0.101497</v>
      </c>
      <c r="K31" s="17">
        <v>0.12606999999999999</v>
      </c>
      <c r="L31" s="17">
        <v>534.9</v>
      </c>
      <c r="M31" s="17">
        <v>3.0000000000000001E-5</v>
      </c>
      <c r="N31" s="17">
        <v>949</v>
      </c>
      <c r="O31" s="17">
        <v>0</v>
      </c>
      <c r="P31" s="17">
        <v>0</v>
      </c>
      <c r="Q31" s="17">
        <v>0.81151899999999999</v>
      </c>
      <c r="R31" s="17">
        <v>0.85088799999999998</v>
      </c>
      <c r="S31" s="17">
        <v>0.96244700000000005</v>
      </c>
      <c r="T31" s="17">
        <v>0.11155900000000001</v>
      </c>
      <c r="U31" s="17">
        <v>0.115912</v>
      </c>
      <c r="V31" s="17">
        <v>681.2</v>
      </c>
      <c r="W31" s="17">
        <v>4.0000000000000003E-5</v>
      </c>
      <c r="X31" s="17">
        <v>697</v>
      </c>
      <c r="Y31" s="17">
        <v>0</v>
      </c>
      <c r="Z31" s="17">
        <v>0</v>
      </c>
      <c r="AA31" s="17">
        <v>0.17832600000000001</v>
      </c>
      <c r="AB31" s="17">
        <v>8.2331999999999995E-3</v>
      </c>
      <c r="AC31" s="17">
        <v>0.85180599999999995</v>
      </c>
      <c r="AD31" s="17">
        <v>0.25</v>
      </c>
      <c r="AE31" s="17">
        <v>1552.9</v>
      </c>
    </row>
    <row r="32" spans="1:31">
      <c r="A32" s="17">
        <v>19</v>
      </c>
      <c r="B32" s="19">
        <v>0.45880787037037035</v>
      </c>
      <c r="C32" s="17">
        <v>137.9</v>
      </c>
      <c r="D32" s="17">
        <v>2.7</v>
      </c>
      <c r="E32" s="17">
        <v>1.1869999999999999E-3</v>
      </c>
      <c r="F32" s="17">
        <v>5.7000000000000002E-2</v>
      </c>
      <c r="G32" s="17">
        <v>0.78226300000000004</v>
      </c>
      <c r="H32" s="17">
        <v>0.70330000000000004</v>
      </c>
      <c r="I32" s="17">
        <v>0.81761700000000004</v>
      </c>
      <c r="J32" s="17">
        <v>0.114317</v>
      </c>
      <c r="K32" s="17">
        <v>0.139817</v>
      </c>
      <c r="L32" s="17">
        <v>768.2</v>
      </c>
      <c r="M32" s="17">
        <v>0.14160700000000001</v>
      </c>
      <c r="N32" s="17">
        <v>643</v>
      </c>
      <c r="O32" s="17">
        <v>0</v>
      </c>
      <c r="P32" s="17">
        <v>0</v>
      </c>
      <c r="Q32" s="17">
        <v>0.85150199999999998</v>
      </c>
      <c r="R32" s="17">
        <v>0.84887299999999999</v>
      </c>
      <c r="S32" s="17">
        <v>0.96885200000000005</v>
      </c>
      <c r="T32" s="17">
        <v>0.119979</v>
      </c>
      <c r="U32" s="17">
        <v>0.123836</v>
      </c>
      <c r="V32" s="17">
        <v>691.7</v>
      </c>
      <c r="W32" s="17">
        <v>0.30313899999999999</v>
      </c>
      <c r="X32" s="17">
        <v>633</v>
      </c>
      <c r="Y32" s="17">
        <v>0</v>
      </c>
      <c r="Z32" s="17">
        <v>0</v>
      </c>
      <c r="AA32" s="17">
        <v>0.19051799999999999</v>
      </c>
      <c r="AB32" s="17">
        <v>8.0144499999999994E-3</v>
      </c>
      <c r="AC32" s="17">
        <v>0.84983399999999998</v>
      </c>
      <c r="AD32" s="17">
        <v>0.25</v>
      </c>
      <c r="AE32" s="17">
        <v>1081.0999999999999</v>
      </c>
    </row>
    <row r="33" spans="1:31">
      <c r="A33" s="17">
        <v>20</v>
      </c>
      <c r="B33" s="19">
        <v>0.45886574074074077</v>
      </c>
      <c r="C33" s="17">
        <v>136.80000000000001</v>
      </c>
      <c r="D33" s="17">
        <v>2.7</v>
      </c>
      <c r="E33" s="17">
        <v>9.810000000000001E-4</v>
      </c>
      <c r="F33" s="17">
        <v>4.7E-2</v>
      </c>
      <c r="G33" s="17">
        <v>0.82083899999999999</v>
      </c>
      <c r="H33" s="17">
        <v>0.71410200000000001</v>
      </c>
      <c r="I33" s="17">
        <v>0.81857899999999995</v>
      </c>
      <c r="J33" s="17">
        <v>0.104477</v>
      </c>
      <c r="K33" s="17">
        <v>0.127633</v>
      </c>
      <c r="L33" s="17">
        <v>581.9</v>
      </c>
      <c r="M33" s="17">
        <v>0.37081900000000001</v>
      </c>
      <c r="N33" s="17">
        <v>3895</v>
      </c>
      <c r="O33" s="17">
        <v>0</v>
      </c>
      <c r="P33" s="17">
        <v>0</v>
      </c>
      <c r="Q33" s="17">
        <v>0.87991200000000003</v>
      </c>
      <c r="R33" s="17">
        <v>0.83133500000000005</v>
      </c>
      <c r="S33" s="17">
        <v>0.96550000000000002</v>
      </c>
      <c r="T33" s="17">
        <v>0.13416500000000001</v>
      </c>
      <c r="U33" s="17">
        <v>0.138959</v>
      </c>
      <c r="V33" s="17">
        <v>649.70000000000005</v>
      </c>
      <c r="W33" s="17">
        <v>9.9999999999999995E-7</v>
      </c>
      <c r="X33" s="17">
        <v>1670</v>
      </c>
      <c r="Y33" s="17">
        <v>0</v>
      </c>
      <c r="Z33" s="17">
        <v>0</v>
      </c>
      <c r="AA33" s="17">
        <v>0.213784</v>
      </c>
      <c r="AB33" s="17">
        <v>3.5727399999999999E-2</v>
      </c>
      <c r="AC33" s="17">
        <v>0.83612799999999998</v>
      </c>
      <c r="AD33" s="17">
        <v>0.25</v>
      </c>
      <c r="AE33" s="17">
        <v>1427.2</v>
      </c>
    </row>
    <row r="34" spans="1:31">
      <c r="A34" s="17">
        <v>21</v>
      </c>
      <c r="B34" s="19">
        <v>0.45891203703703703</v>
      </c>
      <c r="C34" s="17">
        <v>135.5</v>
      </c>
      <c r="D34" s="17">
        <v>2.7</v>
      </c>
      <c r="E34" s="17">
        <v>1.0139999999999999E-3</v>
      </c>
      <c r="F34" s="17">
        <v>4.9000000000000002E-2</v>
      </c>
      <c r="G34" s="17">
        <v>0.89432400000000001</v>
      </c>
      <c r="H34" s="17">
        <v>0.70709500000000003</v>
      </c>
      <c r="I34" s="17">
        <v>0.82302799999999998</v>
      </c>
      <c r="J34" s="17">
        <v>0.11593299999999999</v>
      </c>
      <c r="K34" s="17">
        <v>0.14086099999999999</v>
      </c>
      <c r="L34" s="17">
        <v>586.6</v>
      </c>
      <c r="M34" s="17">
        <v>5.2918E-2</v>
      </c>
      <c r="N34" s="17">
        <v>1092</v>
      </c>
      <c r="O34" s="17">
        <v>0</v>
      </c>
      <c r="P34" s="17">
        <v>0</v>
      </c>
      <c r="Q34" s="17">
        <v>0.88883900000000005</v>
      </c>
      <c r="R34" s="17">
        <v>0.84138299999999999</v>
      </c>
      <c r="S34" s="17">
        <v>0.97709400000000002</v>
      </c>
      <c r="T34" s="17">
        <v>0.135712</v>
      </c>
      <c r="U34" s="17">
        <v>0.13889299999999999</v>
      </c>
      <c r="V34" s="17">
        <v>718.6</v>
      </c>
      <c r="W34" s="17">
        <v>0.37080800000000003</v>
      </c>
      <c r="X34" s="17">
        <v>465</v>
      </c>
      <c r="Y34" s="17">
        <v>0</v>
      </c>
      <c r="Z34" s="17">
        <v>0</v>
      </c>
      <c r="AA34" s="17">
        <v>0.21368200000000001</v>
      </c>
      <c r="AB34" s="17">
        <v>1.03596E-2</v>
      </c>
      <c r="AC34" s="17">
        <v>0.84278900000000001</v>
      </c>
      <c r="AD34" s="17">
        <v>0.25</v>
      </c>
      <c r="AE34" s="17">
        <v>1415.9</v>
      </c>
    </row>
    <row r="35" spans="1:31">
      <c r="A35" s="17">
        <v>22</v>
      </c>
      <c r="B35" s="19">
        <v>0.4589699074074074</v>
      </c>
      <c r="C35" s="17">
        <v>134</v>
      </c>
      <c r="D35" s="17">
        <v>2.7</v>
      </c>
      <c r="E35" s="17">
        <v>9.77E-4</v>
      </c>
      <c r="F35" s="17">
        <v>4.7E-2</v>
      </c>
      <c r="G35" s="17">
        <v>0.84952499999999997</v>
      </c>
      <c r="H35" s="17">
        <v>0.71176799999999996</v>
      </c>
      <c r="I35" s="17">
        <v>0.82388399999999995</v>
      </c>
      <c r="J35" s="17">
        <v>0.11211599999999999</v>
      </c>
      <c r="K35" s="17">
        <v>0.13608200000000001</v>
      </c>
      <c r="L35" s="17">
        <v>547.1</v>
      </c>
      <c r="M35" s="17">
        <v>0.290904</v>
      </c>
      <c r="N35" s="17">
        <v>833</v>
      </c>
      <c r="O35" s="17">
        <v>0</v>
      </c>
      <c r="P35" s="17">
        <v>0</v>
      </c>
      <c r="Q35" s="17">
        <v>0.85877599999999998</v>
      </c>
      <c r="R35" s="17">
        <v>0.83637600000000001</v>
      </c>
      <c r="S35" s="17">
        <v>0.97605200000000003</v>
      </c>
      <c r="T35" s="17">
        <v>0.13967499999999999</v>
      </c>
      <c r="U35" s="17">
        <v>0.14310300000000001</v>
      </c>
      <c r="V35" s="17">
        <v>794.6</v>
      </c>
      <c r="W35" s="17">
        <v>5.9389999999999998E-3</v>
      </c>
      <c r="X35" s="17">
        <v>874</v>
      </c>
      <c r="Y35" s="17">
        <v>0</v>
      </c>
      <c r="Z35" s="17">
        <v>0</v>
      </c>
      <c r="AA35" s="17">
        <v>0.22015799999999999</v>
      </c>
      <c r="AB35" s="17">
        <v>7.3917399999999999E-3</v>
      </c>
      <c r="AC35" s="17">
        <v>0.83740899999999996</v>
      </c>
      <c r="AD35" s="17">
        <v>0.25</v>
      </c>
      <c r="AE35" s="17">
        <v>1518</v>
      </c>
    </row>
    <row r="36" spans="1:31">
      <c r="A36" s="17">
        <v>23</v>
      </c>
      <c r="B36" s="19">
        <v>0.45902777777777781</v>
      </c>
      <c r="C36" s="17">
        <v>133</v>
      </c>
      <c r="D36" s="17">
        <v>2.7</v>
      </c>
      <c r="E36" s="17">
        <v>1.1900000000000001E-3</v>
      </c>
      <c r="F36" s="17">
        <v>5.8000000000000003E-2</v>
      </c>
      <c r="G36" s="17">
        <v>0.92165200000000003</v>
      </c>
      <c r="H36" s="17">
        <v>0.78898999999999997</v>
      </c>
      <c r="I36" s="17">
        <v>0.99300699999999997</v>
      </c>
      <c r="J36" s="17">
        <v>0.204017</v>
      </c>
      <c r="K36" s="17">
        <v>0.205454</v>
      </c>
      <c r="L36" s="17">
        <v>727.5</v>
      </c>
      <c r="M36" s="17">
        <v>0.36550300000000002</v>
      </c>
      <c r="N36" s="17">
        <v>568</v>
      </c>
      <c r="O36" s="17">
        <v>0</v>
      </c>
      <c r="P36" s="17">
        <v>0</v>
      </c>
      <c r="Q36" s="17">
        <v>0.86311599999999999</v>
      </c>
      <c r="R36" s="17">
        <v>0.85064600000000001</v>
      </c>
      <c r="S36" s="17">
        <v>0.97877999999999998</v>
      </c>
      <c r="T36" s="17">
        <v>0.128135</v>
      </c>
      <c r="U36" s="17">
        <v>0.130913</v>
      </c>
      <c r="V36" s="17">
        <v>760.7</v>
      </c>
      <c r="W36" s="17">
        <v>0.12442</v>
      </c>
      <c r="X36" s="17">
        <v>3480</v>
      </c>
      <c r="Y36" s="17">
        <v>0</v>
      </c>
      <c r="Z36" s="17">
        <v>0</v>
      </c>
      <c r="AA36" s="17">
        <v>0.201404</v>
      </c>
      <c r="AB36" s="17">
        <v>6.7098799999999997E-3</v>
      </c>
      <c r="AC36" s="17">
        <v>0.85150499999999996</v>
      </c>
      <c r="AD36" s="17">
        <v>0.25</v>
      </c>
      <c r="AE36" s="17">
        <v>1141.5999999999999</v>
      </c>
    </row>
    <row r="37" spans="1:31">
      <c r="A37" s="17">
        <v>24</v>
      </c>
      <c r="B37" s="19">
        <v>0.45907407407407402</v>
      </c>
      <c r="C37" s="17">
        <v>131.69999999999999</v>
      </c>
      <c r="D37" s="17">
        <v>2.7</v>
      </c>
      <c r="E37" s="17">
        <v>1.075E-3</v>
      </c>
      <c r="F37" s="17">
        <v>5.1999999999999998E-2</v>
      </c>
      <c r="G37" s="17">
        <v>0.78803100000000004</v>
      </c>
      <c r="H37" s="17">
        <v>0.69639899999999999</v>
      </c>
      <c r="I37" s="17">
        <v>0.82174999999999998</v>
      </c>
      <c r="J37" s="17">
        <v>0.12535099999999999</v>
      </c>
      <c r="K37" s="17">
        <v>0.15254200000000001</v>
      </c>
      <c r="L37" s="17">
        <v>725.2</v>
      </c>
      <c r="M37" s="17">
        <v>0.22911500000000001</v>
      </c>
      <c r="N37" s="17">
        <v>1079</v>
      </c>
      <c r="O37" s="17">
        <v>0</v>
      </c>
      <c r="P37" s="17">
        <v>0</v>
      </c>
      <c r="Q37" s="17">
        <v>0.84495200000000004</v>
      </c>
      <c r="R37" s="17">
        <v>0.86493299999999995</v>
      </c>
      <c r="S37" s="17">
        <v>0.98219000000000001</v>
      </c>
      <c r="T37" s="17">
        <v>0.117258</v>
      </c>
      <c r="U37" s="17">
        <v>0.119384</v>
      </c>
      <c r="V37" s="17">
        <v>799.7</v>
      </c>
      <c r="W37" s="17">
        <v>0.37081500000000001</v>
      </c>
      <c r="X37" s="17">
        <v>768</v>
      </c>
      <c r="Y37" s="17">
        <v>0</v>
      </c>
      <c r="Z37" s="17">
        <v>0</v>
      </c>
      <c r="AA37" s="17">
        <v>0.183667</v>
      </c>
      <c r="AB37" s="17">
        <v>1.26251E-2</v>
      </c>
      <c r="AC37" s="17">
        <v>0.86641299999999999</v>
      </c>
      <c r="AD37" s="17">
        <v>0.25</v>
      </c>
      <c r="AE37" s="17">
        <v>1145.2</v>
      </c>
    </row>
    <row r="38" spans="1:31">
      <c r="A38" s="17">
        <v>25</v>
      </c>
      <c r="B38" s="19">
        <v>0.45913194444444444</v>
      </c>
      <c r="C38" s="17">
        <v>130.6</v>
      </c>
      <c r="D38" s="17">
        <v>2.7</v>
      </c>
      <c r="E38" s="17">
        <v>1.1720000000000001E-3</v>
      </c>
      <c r="F38" s="17">
        <v>5.7000000000000002E-2</v>
      </c>
      <c r="G38" s="17">
        <v>0.87864399999999998</v>
      </c>
      <c r="H38" s="17">
        <v>0.70140499999999995</v>
      </c>
      <c r="I38" s="17">
        <v>0.85553900000000005</v>
      </c>
      <c r="J38" s="17">
        <v>0.15413399999999999</v>
      </c>
      <c r="K38" s="17">
        <v>0.18015999999999999</v>
      </c>
      <c r="L38" s="17">
        <v>753.1</v>
      </c>
      <c r="M38" s="17">
        <v>1.9000000000000001E-5</v>
      </c>
      <c r="N38" s="17">
        <v>1312</v>
      </c>
      <c r="O38" s="17">
        <v>0</v>
      </c>
      <c r="P38" s="17">
        <v>0</v>
      </c>
      <c r="Q38" s="17">
        <v>0.87114599999999998</v>
      </c>
      <c r="R38" s="17">
        <v>0.872305</v>
      </c>
      <c r="S38" s="17">
        <v>0.997834</v>
      </c>
      <c r="T38" s="17">
        <v>0.125529</v>
      </c>
      <c r="U38" s="17">
        <v>0.125802</v>
      </c>
      <c r="V38" s="17">
        <v>686.1</v>
      </c>
      <c r="W38" s="17">
        <v>0.44569700000000001</v>
      </c>
      <c r="X38" s="17">
        <v>1258</v>
      </c>
      <c r="Y38" s="17">
        <v>0</v>
      </c>
      <c r="Z38" s="17">
        <v>0</v>
      </c>
      <c r="AA38" s="17">
        <v>0.19354099999999999</v>
      </c>
      <c r="AB38" s="17">
        <v>1.59001E-2</v>
      </c>
      <c r="AC38" s="17">
        <v>0.87430099999999999</v>
      </c>
      <c r="AD38" s="17">
        <v>0.25</v>
      </c>
      <c r="AE38" s="17">
        <v>1102.9000000000001</v>
      </c>
    </row>
    <row r="39" spans="1:31">
      <c r="A39" s="17">
        <v>26</v>
      </c>
      <c r="B39" s="19">
        <v>0.4591898148148148</v>
      </c>
      <c r="C39" s="17">
        <v>129.1</v>
      </c>
      <c r="D39" s="17">
        <v>2.7</v>
      </c>
      <c r="E39" s="17">
        <v>1.3519999999999999E-3</v>
      </c>
      <c r="F39" s="17">
        <v>6.5000000000000002E-2</v>
      </c>
      <c r="G39" s="17">
        <v>0.93461399999999994</v>
      </c>
      <c r="H39" s="17">
        <v>0.85099400000000003</v>
      </c>
      <c r="I39" s="17">
        <v>1.050351</v>
      </c>
      <c r="J39" s="17">
        <v>0.19935700000000001</v>
      </c>
      <c r="K39" s="17">
        <v>0.189801</v>
      </c>
      <c r="L39" s="17">
        <v>765.6</v>
      </c>
      <c r="M39" s="17">
        <v>0.37081999999999998</v>
      </c>
      <c r="N39" s="17">
        <v>634</v>
      </c>
      <c r="O39" s="17">
        <v>0</v>
      </c>
      <c r="P39" s="17">
        <v>0</v>
      </c>
      <c r="Q39" s="17">
        <v>0.85069399999999995</v>
      </c>
      <c r="R39" s="17">
        <v>0.89311099999999999</v>
      </c>
      <c r="S39" s="17">
        <v>1.0403579999999999</v>
      </c>
      <c r="T39" s="17">
        <v>0.14724599999999999</v>
      </c>
      <c r="U39" s="17">
        <v>0.14153399999999999</v>
      </c>
      <c r="V39" s="17">
        <v>651.20000000000005</v>
      </c>
      <c r="W39" s="17">
        <v>0.20248099999999999</v>
      </c>
      <c r="X39" s="17">
        <v>1396</v>
      </c>
      <c r="Y39" s="17">
        <v>0</v>
      </c>
      <c r="Z39" s="17">
        <v>0</v>
      </c>
      <c r="AA39" s="17">
        <v>0.21774499999999999</v>
      </c>
      <c r="AB39" s="17">
        <v>7.8747299999999999E-3</v>
      </c>
      <c r="AC39" s="17">
        <v>0.89427100000000004</v>
      </c>
      <c r="AD39" s="17">
        <v>0.25</v>
      </c>
      <c r="AE39" s="17">
        <v>1084.9000000000001</v>
      </c>
    </row>
    <row r="40" spans="1:31">
      <c r="A40" s="17">
        <v>27</v>
      </c>
      <c r="B40" s="19">
        <v>0.45923611111111112</v>
      </c>
      <c r="C40" s="17">
        <v>127.9</v>
      </c>
      <c r="D40" s="17">
        <v>2.7</v>
      </c>
      <c r="E40" s="17">
        <v>1.372E-3</v>
      </c>
      <c r="F40" s="17">
        <v>6.6000000000000003E-2</v>
      </c>
      <c r="G40" s="17">
        <v>0.91041000000000005</v>
      </c>
      <c r="H40" s="17">
        <v>0.797427</v>
      </c>
      <c r="I40" s="17">
        <v>0.95509100000000002</v>
      </c>
      <c r="J40" s="17">
        <v>0.157665</v>
      </c>
      <c r="K40" s="17">
        <v>0.165078</v>
      </c>
      <c r="L40" s="17">
        <v>659.7</v>
      </c>
      <c r="M40" s="17">
        <v>9.0000000000000002E-6</v>
      </c>
      <c r="N40" s="17">
        <v>933</v>
      </c>
      <c r="O40" s="17">
        <v>0</v>
      </c>
      <c r="P40" s="17">
        <v>0</v>
      </c>
      <c r="Q40" s="17">
        <v>0.92500700000000002</v>
      </c>
      <c r="R40" s="17">
        <v>0.915682</v>
      </c>
      <c r="S40" s="17">
        <v>1.099413</v>
      </c>
      <c r="T40" s="17">
        <v>0.18373100000000001</v>
      </c>
      <c r="U40" s="17">
        <v>0.16711699999999999</v>
      </c>
      <c r="V40" s="17">
        <v>774.2</v>
      </c>
      <c r="W40" s="17">
        <v>0.29706399999999999</v>
      </c>
      <c r="X40" s="17">
        <v>639</v>
      </c>
      <c r="Y40" s="17">
        <v>0</v>
      </c>
      <c r="Z40" s="17">
        <v>0</v>
      </c>
      <c r="AA40" s="17">
        <v>0.257104</v>
      </c>
      <c r="AB40" s="17">
        <v>9.9639399999999993E-3</v>
      </c>
      <c r="AC40" s="17">
        <v>0.91751300000000002</v>
      </c>
      <c r="AD40" s="17">
        <v>0.25</v>
      </c>
      <c r="AE40" s="17">
        <v>1259</v>
      </c>
    </row>
    <row r="41" spans="1:31">
      <c r="A41" s="17">
        <v>28</v>
      </c>
      <c r="B41" s="19">
        <v>0.45929398148148143</v>
      </c>
      <c r="C41" s="17">
        <v>126.4</v>
      </c>
      <c r="D41" s="17">
        <v>2.7</v>
      </c>
      <c r="E41" s="17">
        <v>1.7030000000000001E-3</v>
      </c>
      <c r="F41" s="17">
        <v>8.2000000000000003E-2</v>
      </c>
      <c r="G41" s="17">
        <v>0.93447599999999997</v>
      </c>
      <c r="H41" s="17">
        <v>0.79759599999999997</v>
      </c>
      <c r="I41" s="17">
        <v>1.0094270000000001</v>
      </c>
      <c r="J41" s="17">
        <v>0.21183199999999999</v>
      </c>
      <c r="K41" s="17">
        <v>0.20985300000000001</v>
      </c>
      <c r="L41" s="17">
        <v>722.5</v>
      </c>
      <c r="M41" s="17">
        <v>9.0000000000000002E-6</v>
      </c>
      <c r="N41" s="17">
        <v>484</v>
      </c>
      <c r="O41" s="17">
        <v>0</v>
      </c>
      <c r="P41" s="17">
        <v>0</v>
      </c>
      <c r="Q41" s="17">
        <v>0.934253</v>
      </c>
      <c r="R41" s="17">
        <v>0.96213899999999997</v>
      </c>
      <c r="S41" s="17">
        <v>1.185616</v>
      </c>
      <c r="T41" s="17">
        <v>0.22347700000000001</v>
      </c>
      <c r="U41" s="17">
        <v>0.18848999999999999</v>
      </c>
      <c r="V41" s="17">
        <v>723</v>
      </c>
      <c r="W41" s="17">
        <v>0.125278</v>
      </c>
      <c r="X41" s="17">
        <v>671</v>
      </c>
      <c r="Y41" s="17">
        <v>0</v>
      </c>
      <c r="Z41" s="17">
        <v>0</v>
      </c>
      <c r="AA41" s="17">
        <v>0.28998499999999999</v>
      </c>
      <c r="AB41" s="17">
        <v>5.6788000000000003E-3</v>
      </c>
      <c r="AC41" s="17">
        <v>0.96340800000000004</v>
      </c>
      <c r="AD41" s="17">
        <v>0.25</v>
      </c>
      <c r="AE41" s="17">
        <v>1149.5999999999999</v>
      </c>
    </row>
    <row r="42" spans="1:31">
      <c r="A42" s="17">
        <v>29</v>
      </c>
      <c r="B42" s="19">
        <v>0.45935185185185184</v>
      </c>
      <c r="C42" s="17">
        <v>125.1</v>
      </c>
      <c r="D42" s="17">
        <v>2.7</v>
      </c>
      <c r="E42" s="17">
        <v>1.8439999999999999E-3</v>
      </c>
      <c r="F42" s="17">
        <v>8.8999999999999996E-2</v>
      </c>
      <c r="G42" s="17">
        <v>0.95003000000000004</v>
      </c>
      <c r="H42" s="17">
        <v>0.79866899999999996</v>
      </c>
      <c r="I42" s="17">
        <v>1.0128029999999999</v>
      </c>
      <c r="J42" s="17">
        <v>0.21413399999999999</v>
      </c>
      <c r="K42" s="17">
        <v>0.211427</v>
      </c>
      <c r="L42" s="17">
        <v>800</v>
      </c>
      <c r="M42" s="17">
        <v>8.7526999999999994E-2</v>
      </c>
      <c r="N42" s="17">
        <v>825</v>
      </c>
      <c r="O42" s="17">
        <v>0</v>
      </c>
      <c r="P42" s="17">
        <v>0</v>
      </c>
      <c r="Q42" s="17">
        <v>0.92603500000000005</v>
      </c>
      <c r="R42" s="17">
        <v>0.95242199999999999</v>
      </c>
      <c r="S42" s="17">
        <v>1.1690179999999999</v>
      </c>
      <c r="T42" s="17">
        <v>0.21659600000000001</v>
      </c>
      <c r="U42" s="17">
        <v>0.18528</v>
      </c>
      <c r="V42" s="17">
        <v>791.5</v>
      </c>
      <c r="W42" s="17">
        <v>0.22758900000000001</v>
      </c>
      <c r="X42" s="17">
        <v>576</v>
      </c>
      <c r="Y42" s="17">
        <v>0</v>
      </c>
      <c r="Z42" s="17">
        <v>0</v>
      </c>
      <c r="AA42" s="17">
        <v>0.28504600000000002</v>
      </c>
      <c r="AB42" s="17">
        <v>1.06731E-2</v>
      </c>
      <c r="AC42" s="17">
        <v>0.95473399999999997</v>
      </c>
      <c r="AD42" s="17">
        <v>0.25</v>
      </c>
      <c r="AE42" s="17">
        <v>1038.2</v>
      </c>
    </row>
    <row r="43" spans="1:31">
      <c r="A43" s="17">
        <v>30</v>
      </c>
      <c r="B43" s="19">
        <v>0.45939814814814817</v>
      </c>
      <c r="C43" s="17">
        <v>124</v>
      </c>
      <c r="D43" s="17">
        <v>2.7</v>
      </c>
      <c r="E43" s="17">
        <v>1.3910000000000001E-3</v>
      </c>
      <c r="F43" s="17">
        <v>6.7000000000000004E-2</v>
      </c>
      <c r="G43" s="17">
        <v>0.89694700000000005</v>
      </c>
      <c r="H43" s="17">
        <v>0.80921600000000005</v>
      </c>
      <c r="I43" s="17">
        <v>0.99325699999999995</v>
      </c>
      <c r="J43" s="17">
        <v>0.18404000000000001</v>
      </c>
      <c r="K43" s="17">
        <v>0.18529000000000001</v>
      </c>
      <c r="L43" s="17">
        <v>647.4</v>
      </c>
      <c r="M43" s="17">
        <v>3.9999999999999998E-6</v>
      </c>
      <c r="N43" s="17">
        <v>1596</v>
      </c>
      <c r="O43" s="17">
        <v>0</v>
      </c>
      <c r="P43" s="17">
        <v>0</v>
      </c>
      <c r="Q43" s="17">
        <v>0.93268300000000004</v>
      </c>
      <c r="R43" s="17">
        <v>0.97877000000000003</v>
      </c>
      <c r="S43" s="17">
        <v>1.1845870000000001</v>
      </c>
      <c r="T43" s="17">
        <v>0.205817</v>
      </c>
      <c r="U43" s="17">
        <v>0.17374600000000001</v>
      </c>
      <c r="V43" s="17">
        <v>705.8</v>
      </c>
      <c r="W43" s="17">
        <v>0.33548299999999998</v>
      </c>
      <c r="X43" s="17">
        <v>626</v>
      </c>
      <c r="Y43" s="17">
        <v>0</v>
      </c>
      <c r="Z43" s="17">
        <v>0</v>
      </c>
      <c r="AA43" s="17">
        <v>0.26730100000000001</v>
      </c>
      <c r="AB43" s="17">
        <v>1.661E-2</v>
      </c>
      <c r="AC43" s="17">
        <v>0.98218899999999998</v>
      </c>
      <c r="AD43" s="17">
        <v>0.25</v>
      </c>
      <c r="AE43" s="17">
        <v>1283</v>
      </c>
    </row>
    <row r="44" spans="1:31">
      <c r="A44" s="17">
        <v>31</v>
      </c>
      <c r="B44" s="19">
        <v>0.45945601851851853</v>
      </c>
      <c r="C44" s="17">
        <v>122.8</v>
      </c>
      <c r="D44" s="17">
        <v>2.7</v>
      </c>
      <c r="E44" s="17">
        <v>1.6119999999999999E-3</v>
      </c>
      <c r="F44" s="17">
        <v>7.8E-2</v>
      </c>
      <c r="G44" s="17">
        <v>0.90287600000000001</v>
      </c>
      <c r="H44" s="17">
        <v>0.755</v>
      </c>
      <c r="I44" s="17">
        <v>0.91030900000000003</v>
      </c>
      <c r="J44" s="17">
        <v>0.155309</v>
      </c>
      <c r="K44" s="17">
        <v>0.17061100000000001</v>
      </c>
      <c r="L44" s="17">
        <v>670.3</v>
      </c>
      <c r="M44" s="17">
        <v>0.26418599999999998</v>
      </c>
      <c r="N44" s="17">
        <v>988</v>
      </c>
      <c r="O44" s="17">
        <v>0</v>
      </c>
      <c r="P44" s="17">
        <v>0</v>
      </c>
      <c r="Q44" s="17">
        <v>0.94195200000000001</v>
      </c>
      <c r="R44" s="17">
        <v>0.97148900000000005</v>
      </c>
      <c r="S44" s="17">
        <v>1.2043820000000001</v>
      </c>
      <c r="T44" s="17">
        <v>0.23289299999999999</v>
      </c>
      <c r="U44" s="17">
        <v>0.19337199999999999</v>
      </c>
      <c r="V44" s="17">
        <v>735.6</v>
      </c>
      <c r="W44" s="17">
        <v>0.21373</v>
      </c>
      <c r="X44" s="17">
        <v>702</v>
      </c>
      <c r="Y44" s="17">
        <v>0</v>
      </c>
      <c r="Z44" s="17">
        <v>0</v>
      </c>
      <c r="AA44" s="17">
        <v>0.29749500000000001</v>
      </c>
      <c r="AB44" s="17">
        <v>1.07134E-2</v>
      </c>
      <c r="AC44" s="17">
        <v>0.97398399999999996</v>
      </c>
      <c r="AD44" s="17">
        <v>0.25</v>
      </c>
      <c r="AE44" s="17">
        <v>1239.0999999999999</v>
      </c>
    </row>
    <row r="45" spans="1:31">
      <c r="A45" s="17">
        <v>32</v>
      </c>
      <c r="B45" s="19">
        <v>0.45951388888888894</v>
      </c>
      <c r="C45" s="17">
        <v>121.5</v>
      </c>
      <c r="D45" s="17">
        <v>2.7</v>
      </c>
      <c r="E45" s="17">
        <v>1.3760000000000001E-3</v>
      </c>
      <c r="F45" s="17">
        <v>6.7000000000000004E-2</v>
      </c>
      <c r="G45" s="17">
        <v>0.89696399999999998</v>
      </c>
      <c r="H45" s="17">
        <v>0.743757</v>
      </c>
      <c r="I45" s="17">
        <v>0.892926</v>
      </c>
      <c r="J45" s="17">
        <v>0.149169</v>
      </c>
      <c r="K45" s="17">
        <v>0.16705600000000001</v>
      </c>
      <c r="L45" s="17">
        <v>693.2</v>
      </c>
      <c r="M45" s="17">
        <v>0.112125</v>
      </c>
      <c r="N45" s="17">
        <v>989</v>
      </c>
      <c r="O45" s="17">
        <v>0</v>
      </c>
      <c r="P45" s="17">
        <v>0</v>
      </c>
      <c r="Q45" s="17">
        <v>0.92002300000000004</v>
      </c>
      <c r="R45" s="17">
        <v>0.93536900000000001</v>
      </c>
      <c r="S45" s="17">
        <v>1.113097</v>
      </c>
      <c r="T45" s="17">
        <v>0.177727</v>
      </c>
      <c r="U45" s="17">
        <v>0.15966900000000001</v>
      </c>
      <c r="V45" s="17">
        <v>696.9</v>
      </c>
      <c r="W45" s="17">
        <v>0.10648000000000001</v>
      </c>
      <c r="X45" s="17">
        <v>3314</v>
      </c>
      <c r="Y45" s="17">
        <v>0</v>
      </c>
      <c r="Z45" s="17">
        <v>0</v>
      </c>
      <c r="AA45" s="17">
        <v>0.245645</v>
      </c>
      <c r="AB45" s="17">
        <v>1.1078299999999999E-2</v>
      </c>
      <c r="AC45" s="17">
        <v>0.937338</v>
      </c>
      <c r="AD45" s="17">
        <v>0.25</v>
      </c>
      <c r="AE45" s="17">
        <v>1198.0999999999999</v>
      </c>
    </row>
    <row r="46" spans="1:31">
      <c r="A46" s="17">
        <v>33</v>
      </c>
      <c r="B46" s="19">
        <v>0.45956018518518515</v>
      </c>
      <c r="C46" s="17">
        <v>120.2</v>
      </c>
      <c r="D46" s="17">
        <v>2.7</v>
      </c>
      <c r="E46" s="17">
        <v>1.139E-3</v>
      </c>
      <c r="F46" s="17">
        <v>5.5E-2</v>
      </c>
      <c r="G46" s="17">
        <v>0.86848199999999998</v>
      </c>
      <c r="H46" s="17">
        <v>0.75162200000000001</v>
      </c>
      <c r="I46" s="17">
        <v>0.88003500000000001</v>
      </c>
      <c r="J46" s="17">
        <v>0.128413</v>
      </c>
      <c r="K46" s="17">
        <v>0.14591799999999999</v>
      </c>
      <c r="L46" s="17">
        <v>635.29999999999995</v>
      </c>
      <c r="M46" s="17">
        <v>0.37081700000000001</v>
      </c>
      <c r="N46" s="17">
        <v>1010</v>
      </c>
      <c r="O46" s="17">
        <v>0</v>
      </c>
      <c r="P46" s="17">
        <v>0</v>
      </c>
      <c r="Q46" s="17">
        <v>0.93174000000000001</v>
      </c>
      <c r="R46" s="17">
        <v>0.91907300000000003</v>
      </c>
      <c r="S46" s="17">
        <v>1.073753</v>
      </c>
      <c r="T46" s="17">
        <v>0.15468000000000001</v>
      </c>
      <c r="U46" s="17">
        <v>0.14405599999999999</v>
      </c>
      <c r="V46" s="17">
        <v>690.2</v>
      </c>
      <c r="W46" s="17">
        <v>0.370807</v>
      </c>
      <c r="X46" s="17">
        <v>824</v>
      </c>
      <c r="Y46" s="17">
        <v>0</v>
      </c>
      <c r="Z46" s="17">
        <v>0</v>
      </c>
      <c r="AA46" s="17">
        <v>0.22162399999999999</v>
      </c>
      <c r="AB46" s="17">
        <v>1.0378500000000001E-2</v>
      </c>
      <c r="AC46" s="17">
        <v>0.920678</v>
      </c>
      <c r="AD46" s="17">
        <v>0.25</v>
      </c>
      <c r="AE46" s="17">
        <v>1307.4000000000001</v>
      </c>
    </row>
    <row r="47" spans="1:31">
      <c r="A47" s="17">
        <v>34</v>
      </c>
      <c r="B47" s="19">
        <v>0.45961805555555557</v>
      </c>
      <c r="C47" s="17">
        <v>118.9</v>
      </c>
      <c r="D47" s="17">
        <v>2.7</v>
      </c>
      <c r="E47" s="17">
        <v>1.0660000000000001E-3</v>
      </c>
      <c r="F47" s="17">
        <v>5.1999999999999998E-2</v>
      </c>
      <c r="G47" s="17">
        <v>0.89181900000000003</v>
      </c>
      <c r="H47" s="17">
        <v>0.74529400000000001</v>
      </c>
      <c r="I47" s="17">
        <v>0.86951199999999995</v>
      </c>
      <c r="J47" s="17">
        <v>0.124218</v>
      </c>
      <c r="K47" s="17">
        <v>0.14285900000000001</v>
      </c>
      <c r="L47" s="17">
        <v>563.29999999999995</v>
      </c>
      <c r="M47" s="17">
        <v>0.195384</v>
      </c>
      <c r="N47" s="17">
        <v>714</v>
      </c>
      <c r="O47" s="17">
        <v>0</v>
      </c>
      <c r="P47" s="17">
        <v>0</v>
      </c>
      <c r="Q47" s="17">
        <v>0.91284500000000002</v>
      </c>
      <c r="R47" s="17">
        <v>0.88787799999999995</v>
      </c>
      <c r="S47" s="17">
        <v>1.0463480000000001</v>
      </c>
      <c r="T47" s="17">
        <v>0.15847</v>
      </c>
      <c r="U47" s="17">
        <v>0.151451</v>
      </c>
      <c r="V47" s="17">
        <v>800</v>
      </c>
      <c r="W47" s="17">
        <v>5.1999999999999997E-5</v>
      </c>
      <c r="X47" s="17">
        <v>681</v>
      </c>
      <c r="Y47" s="17">
        <v>0</v>
      </c>
      <c r="Z47" s="17">
        <v>0</v>
      </c>
      <c r="AA47" s="17">
        <v>0.23300100000000001</v>
      </c>
      <c r="AB47" s="17">
        <v>6.5354899999999997E-3</v>
      </c>
      <c r="AC47" s="17">
        <v>0.88891299999999995</v>
      </c>
      <c r="AD47" s="17">
        <v>0.25</v>
      </c>
      <c r="AE47" s="17">
        <v>1474.4</v>
      </c>
    </row>
    <row r="48" spans="1:31">
      <c r="A48" s="17">
        <v>35</v>
      </c>
      <c r="B48" s="19">
        <v>0.45967592592592593</v>
      </c>
      <c r="C48" s="17">
        <v>117.7</v>
      </c>
      <c r="D48" s="17">
        <v>2.7</v>
      </c>
      <c r="E48" s="17">
        <v>1.1490000000000001E-3</v>
      </c>
      <c r="F48" s="17">
        <v>5.6000000000000001E-2</v>
      </c>
      <c r="G48" s="17">
        <v>0.85216599999999998</v>
      </c>
      <c r="H48" s="17">
        <v>0.73434200000000005</v>
      </c>
      <c r="I48" s="17">
        <v>0.84899599999999997</v>
      </c>
      <c r="J48" s="17">
        <v>0.11465400000000001</v>
      </c>
      <c r="K48" s="17">
        <v>0.135047</v>
      </c>
      <c r="L48" s="17">
        <v>687</v>
      </c>
      <c r="M48" s="17">
        <v>0.52741700000000002</v>
      </c>
      <c r="N48" s="17">
        <v>776</v>
      </c>
      <c r="O48" s="17">
        <v>0</v>
      </c>
      <c r="P48" s="17">
        <v>0</v>
      </c>
      <c r="Q48" s="17">
        <v>0.87344699999999997</v>
      </c>
      <c r="R48" s="17">
        <v>0.90296600000000005</v>
      </c>
      <c r="S48" s="17">
        <v>1.042964</v>
      </c>
      <c r="T48" s="17">
        <v>0.13999800000000001</v>
      </c>
      <c r="U48" s="17">
        <v>0.13423099999999999</v>
      </c>
      <c r="V48" s="17">
        <v>738.8</v>
      </c>
      <c r="W48" s="17">
        <v>0.37081799999999998</v>
      </c>
      <c r="X48" s="17">
        <v>1492</v>
      </c>
      <c r="Y48" s="17">
        <v>0</v>
      </c>
      <c r="Z48" s="17">
        <v>0</v>
      </c>
      <c r="AA48" s="17">
        <v>0.206509</v>
      </c>
      <c r="AB48" s="17">
        <v>8.6368499999999997E-3</v>
      </c>
      <c r="AC48" s="17">
        <v>0.90417499999999995</v>
      </c>
      <c r="AD48" s="17">
        <v>0.25</v>
      </c>
      <c r="AE48" s="17">
        <v>1209.0999999999999</v>
      </c>
    </row>
    <row r="49" spans="1:31">
      <c r="A49" s="17">
        <v>36</v>
      </c>
      <c r="B49" s="19">
        <v>0.4597222222222222</v>
      </c>
      <c r="C49" s="17">
        <v>116.7</v>
      </c>
      <c r="D49" s="17">
        <v>2.7</v>
      </c>
      <c r="E49" s="17">
        <v>1.242E-3</v>
      </c>
      <c r="F49" s="17">
        <v>0.06</v>
      </c>
      <c r="G49" s="17">
        <v>0.83669400000000005</v>
      </c>
      <c r="H49" s="17">
        <v>0.70958500000000002</v>
      </c>
      <c r="I49" s="17">
        <v>0.84199800000000002</v>
      </c>
      <c r="J49" s="17">
        <v>0.132412</v>
      </c>
      <c r="K49" s="17">
        <v>0.15726000000000001</v>
      </c>
      <c r="L49" s="17">
        <v>715.7</v>
      </c>
      <c r="M49" s="17">
        <v>0.36591499999999999</v>
      </c>
      <c r="N49" s="17">
        <v>1442</v>
      </c>
      <c r="O49" s="17">
        <v>0</v>
      </c>
      <c r="P49" s="17">
        <v>0</v>
      </c>
      <c r="Q49" s="17">
        <v>0.86404899999999996</v>
      </c>
      <c r="R49" s="17">
        <v>0.87078900000000004</v>
      </c>
      <c r="S49" s="17">
        <v>1.0130079999999999</v>
      </c>
      <c r="T49" s="17">
        <v>0.14221900000000001</v>
      </c>
      <c r="U49" s="17">
        <v>0.14039299999999999</v>
      </c>
      <c r="V49" s="17">
        <v>723.6</v>
      </c>
      <c r="W49" s="17">
        <v>1.2999999999999999E-5</v>
      </c>
      <c r="X49" s="17">
        <v>959</v>
      </c>
      <c r="Y49" s="17">
        <v>0</v>
      </c>
      <c r="Z49" s="17">
        <v>0</v>
      </c>
      <c r="AA49" s="17">
        <v>0.21598899999999999</v>
      </c>
      <c r="AB49" s="17">
        <v>1.6586E-2</v>
      </c>
      <c r="AC49" s="17">
        <v>0.87314800000000004</v>
      </c>
      <c r="AD49" s="17">
        <v>0.25</v>
      </c>
      <c r="AE49" s="17">
        <v>1160.5</v>
      </c>
    </row>
    <row r="50" spans="1:31">
      <c r="A50" s="17">
        <v>37</v>
      </c>
      <c r="B50" s="19">
        <v>0.45978009259259256</v>
      </c>
      <c r="C50" s="17">
        <v>115.5</v>
      </c>
      <c r="D50" s="17">
        <v>2.7</v>
      </c>
      <c r="E50" s="17">
        <v>1.189E-3</v>
      </c>
      <c r="F50" s="17">
        <v>5.8000000000000003E-2</v>
      </c>
      <c r="G50" s="17">
        <v>0.859823</v>
      </c>
      <c r="H50" s="17">
        <v>0.70796700000000001</v>
      </c>
      <c r="I50" s="17">
        <v>0.83826199999999995</v>
      </c>
      <c r="J50" s="17">
        <v>0.13029499999999999</v>
      </c>
      <c r="K50" s="17">
        <v>0.15543499999999999</v>
      </c>
      <c r="L50" s="17">
        <v>719.5</v>
      </c>
      <c r="M50" s="17">
        <v>0.22911000000000001</v>
      </c>
      <c r="N50" s="17">
        <v>1456</v>
      </c>
      <c r="O50" s="17">
        <v>0</v>
      </c>
      <c r="P50" s="17">
        <v>0</v>
      </c>
      <c r="Q50" s="17">
        <v>0.86275999999999997</v>
      </c>
      <c r="R50" s="17">
        <v>0.87044200000000005</v>
      </c>
      <c r="S50" s="17">
        <v>1.0047029999999999</v>
      </c>
      <c r="T50" s="17">
        <v>0.13426099999999999</v>
      </c>
      <c r="U50" s="17">
        <v>0.133633</v>
      </c>
      <c r="V50" s="17">
        <v>772.5</v>
      </c>
      <c r="W50" s="17">
        <v>0.217082</v>
      </c>
      <c r="X50" s="17">
        <v>748</v>
      </c>
      <c r="Y50" s="17">
        <v>0</v>
      </c>
      <c r="Z50" s="17">
        <v>0</v>
      </c>
      <c r="AA50" s="17">
        <v>0.20558899999999999</v>
      </c>
      <c r="AB50" s="17">
        <v>1.6837499999999998E-2</v>
      </c>
      <c r="AC50" s="17">
        <v>0.87270199999999998</v>
      </c>
      <c r="AD50" s="17">
        <v>0.25</v>
      </c>
      <c r="AE50" s="17">
        <v>1154.4000000000001</v>
      </c>
    </row>
    <row r="51" spans="1:31">
      <c r="A51" s="17">
        <v>38</v>
      </c>
      <c r="B51" s="19">
        <v>0.45983796296296298</v>
      </c>
      <c r="C51" s="17">
        <v>114.2</v>
      </c>
      <c r="D51" s="17">
        <v>2.7</v>
      </c>
      <c r="E51" s="17">
        <v>9.7599999999999998E-4</v>
      </c>
      <c r="F51" s="17">
        <v>4.7E-2</v>
      </c>
      <c r="G51" s="17">
        <v>0.805558</v>
      </c>
      <c r="H51" s="17">
        <v>0.70854200000000001</v>
      </c>
      <c r="I51" s="17">
        <v>0.82275100000000001</v>
      </c>
      <c r="J51" s="17">
        <v>0.114208</v>
      </c>
      <c r="K51" s="17">
        <v>0.13881299999999999</v>
      </c>
      <c r="L51" s="17">
        <v>631.5</v>
      </c>
      <c r="M51" s="17">
        <v>1.2999999999999999E-5</v>
      </c>
      <c r="N51" s="17">
        <v>594</v>
      </c>
      <c r="O51" s="17">
        <v>0</v>
      </c>
      <c r="P51" s="17">
        <v>0</v>
      </c>
      <c r="Q51" s="17">
        <v>0.86175400000000002</v>
      </c>
      <c r="R51" s="17">
        <v>0.87507400000000002</v>
      </c>
      <c r="S51" s="17">
        <v>0.99860099999999996</v>
      </c>
      <c r="T51" s="17">
        <v>0.123528</v>
      </c>
      <c r="U51" s="17">
        <v>0.12370100000000001</v>
      </c>
      <c r="V51" s="17">
        <v>763.7</v>
      </c>
      <c r="W51" s="17">
        <v>0.22917299999999999</v>
      </c>
      <c r="X51" s="17">
        <v>1596</v>
      </c>
      <c r="Y51" s="17">
        <v>0</v>
      </c>
      <c r="Z51" s="17">
        <v>0</v>
      </c>
      <c r="AA51" s="17">
        <v>0.19030900000000001</v>
      </c>
      <c r="AB51" s="17">
        <v>6.0938099999999999E-3</v>
      </c>
      <c r="AC51" s="17">
        <v>0.87582599999999999</v>
      </c>
      <c r="AD51" s="17">
        <v>0.25</v>
      </c>
      <c r="AE51" s="17">
        <v>1315.3</v>
      </c>
    </row>
    <row r="52" spans="1:31">
      <c r="A52" s="17">
        <v>39</v>
      </c>
      <c r="B52" s="19">
        <v>0.4598842592592593</v>
      </c>
      <c r="C52" s="17">
        <v>112.9</v>
      </c>
      <c r="D52" s="17">
        <v>2.7</v>
      </c>
      <c r="E52" s="17">
        <v>9.5600000000000004E-4</v>
      </c>
      <c r="F52" s="17">
        <v>4.5999999999999999E-2</v>
      </c>
      <c r="G52" s="17">
        <v>0.89447100000000002</v>
      </c>
      <c r="H52" s="17">
        <v>0.69821200000000005</v>
      </c>
      <c r="I52" s="17">
        <v>0.81990099999999999</v>
      </c>
      <c r="J52" s="17">
        <v>0.12168900000000001</v>
      </c>
      <c r="K52" s="17">
        <v>0.148419</v>
      </c>
      <c r="L52" s="17">
        <v>668.6</v>
      </c>
      <c r="M52" s="17">
        <v>0.29091499999999998</v>
      </c>
      <c r="N52" s="17">
        <v>1237</v>
      </c>
      <c r="O52" s="17">
        <v>0</v>
      </c>
      <c r="P52" s="17">
        <v>0</v>
      </c>
      <c r="Q52" s="17">
        <v>0.81263300000000005</v>
      </c>
      <c r="R52" s="17">
        <v>0.85466699999999995</v>
      </c>
      <c r="S52" s="17">
        <v>0.96597100000000002</v>
      </c>
      <c r="T52" s="17">
        <v>0.111305</v>
      </c>
      <c r="U52" s="17">
        <v>0.11522499999999999</v>
      </c>
      <c r="V52" s="17">
        <v>694.1</v>
      </c>
      <c r="W52" s="17">
        <v>6.1441999999999997E-2</v>
      </c>
      <c r="X52" s="17">
        <v>2157</v>
      </c>
      <c r="Y52" s="17">
        <v>0</v>
      </c>
      <c r="Z52" s="17">
        <v>0</v>
      </c>
      <c r="AA52" s="17">
        <v>0.17727000000000001</v>
      </c>
      <c r="AB52" s="17">
        <v>1.33372E-2</v>
      </c>
      <c r="AC52" s="17">
        <v>0.856151</v>
      </c>
      <c r="AD52" s="17">
        <v>0.25</v>
      </c>
      <c r="AE52" s="17">
        <v>1242.3</v>
      </c>
    </row>
    <row r="53" spans="1:31">
      <c r="A53" s="17">
        <v>40</v>
      </c>
      <c r="B53" s="19">
        <v>0.4599421296296296</v>
      </c>
      <c r="C53" s="17">
        <v>111.6</v>
      </c>
      <c r="D53" s="17">
        <v>2.7</v>
      </c>
      <c r="E53" s="17">
        <v>6.5700000000000003E-4</v>
      </c>
      <c r="F53" s="17">
        <v>3.2000000000000001E-2</v>
      </c>
      <c r="G53" s="17">
        <v>0.887347</v>
      </c>
      <c r="H53" s="17">
        <v>0.72180999999999995</v>
      </c>
      <c r="I53" s="17">
        <v>0.82990799999999998</v>
      </c>
      <c r="J53" s="17">
        <v>0.108098</v>
      </c>
      <c r="K53" s="17">
        <v>0.13025300000000001</v>
      </c>
      <c r="L53" s="17">
        <v>486.5</v>
      </c>
      <c r="M53" s="17">
        <v>6.4999999999999994E-5</v>
      </c>
      <c r="N53" s="17">
        <v>1768</v>
      </c>
      <c r="O53" s="17">
        <v>0</v>
      </c>
      <c r="P53" s="17">
        <v>0</v>
      </c>
      <c r="Q53" s="17">
        <v>0.80050699999999997</v>
      </c>
      <c r="R53" s="17">
        <v>0.85633599999999999</v>
      </c>
      <c r="S53" s="17">
        <v>0.96104699999999998</v>
      </c>
      <c r="T53" s="17">
        <v>0.104711</v>
      </c>
      <c r="U53" s="17">
        <v>0.108955</v>
      </c>
      <c r="V53" s="17">
        <v>466.8</v>
      </c>
      <c r="W53" s="17">
        <v>9.0000000000000002E-6</v>
      </c>
      <c r="X53" s="17">
        <v>655</v>
      </c>
      <c r="Y53" s="17">
        <v>0</v>
      </c>
      <c r="Z53" s="17">
        <v>0</v>
      </c>
      <c r="AA53" s="17">
        <v>0.167624</v>
      </c>
      <c r="AB53" s="17">
        <v>1.3867300000000001E-2</v>
      </c>
      <c r="AC53" s="17">
        <v>0.85778799999999999</v>
      </c>
      <c r="AD53" s="17">
        <v>0.25</v>
      </c>
      <c r="AE53" s="17">
        <v>1707.1</v>
      </c>
    </row>
    <row r="54" spans="1:31">
      <c r="A54" s="17">
        <v>41</v>
      </c>
      <c r="B54" s="19">
        <v>0.45999999999999996</v>
      </c>
      <c r="C54" s="17">
        <v>110.5</v>
      </c>
      <c r="D54" s="17">
        <v>2.7</v>
      </c>
      <c r="E54" s="17">
        <v>1.276E-3</v>
      </c>
      <c r="F54" s="17">
        <v>6.2E-2</v>
      </c>
      <c r="G54" s="17">
        <v>0.83711400000000002</v>
      </c>
      <c r="H54" s="17">
        <v>0.69257299999999999</v>
      </c>
      <c r="I54" s="17">
        <v>0.78840600000000005</v>
      </c>
      <c r="J54" s="17">
        <v>9.5833000000000002E-2</v>
      </c>
      <c r="K54" s="17">
        <v>0.12155299999999999</v>
      </c>
      <c r="L54" s="17">
        <v>627.9</v>
      </c>
      <c r="M54" s="17">
        <v>2.1100000000000001E-4</v>
      </c>
      <c r="N54" s="17">
        <v>953</v>
      </c>
      <c r="O54" s="17">
        <v>0</v>
      </c>
      <c r="P54" s="17">
        <v>0</v>
      </c>
      <c r="Q54" s="17">
        <v>0.88287300000000002</v>
      </c>
      <c r="R54" s="17">
        <v>0.89005900000000004</v>
      </c>
      <c r="S54" s="17">
        <v>1.063588</v>
      </c>
      <c r="T54" s="17">
        <v>0.17352999999999999</v>
      </c>
      <c r="U54" s="17">
        <v>0.16315499999999999</v>
      </c>
      <c r="V54" s="17">
        <v>800</v>
      </c>
      <c r="W54" s="17">
        <v>5.3000000000000001E-5</v>
      </c>
      <c r="X54" s="17">
        <v>1273</v>
      </c>
      <c r="Y54" s="17">
        <v>0</v>
      </c>
      <c r="Z54" s="17">
        <v>0</v>
      </c>
      <c r="AA54" s="17">
        <v>0.25100699999999998</v>
      </c>
      <c r="AB54" s="17">
        <v>9.6851599999999999E-3</v>
      </c>
      <c r="AC54" s="17">
        <v>0.89173899999999995</v>
      </c>
      <c r="AD54" s="17">
        <v>0.25</v>
      </c>
      <c r="AE54" s="17">
        <v>1322.8</v>
      </c>
    </row>
    <row r="55" spans="1:31">
      <c r="A55" s="17">
        <v>42</v>
      </c>
      <c r="B55" s="19">
        <v>0.46004629629629629</v>
      </c>
      <c r="C55" s="17">
        <v>109.3</v>
      </c>
      <c r="D55" s="17">
        <v>2.7</v>
      </c>
      <c r="E55" s="17">
        <v>9.3899999999999995E-4</v>
      </c>
      <c r="F55" s="17">
        <v>4.4999999999999998E-2</v>
      </c>
      <c r="G55" s="17">
        <v>0.81103000000000003</v>
      </c>
      <c r="H55" s="17">
        <v>0.69101699999999999</v>
      </c>
      <c r="I55" s="17">
        <v>0.80004500000000001</v>
      </c>
      <c r="J55" s="17">
        <v>0.109028</v>
      </c>
      <c r="K55" s="17">
        <v>0.13627800000000001</v>
      </c>
      <c r="L55" s="17">
        <v>615.6</v>
      </c>
      <c r="M55" s="17">
        <v>2.0000000000000002E-5</v>
      </c>
      <c r="N55" s="17">
        <v>536</v>
      </c>
      <c r="O55" s="17">
        <v>0</v>
      </c>
      <c r="P55" s="17">
        <v>0</v>
      </c>
      <c r="Q55" s="17">
        <v>0.82255900000000004</v>
      </c>
      <c r="R55" s="17">
        <v>0.84368900000000002</v>
      </c>
      <c r="S55" s="17">
        <v>0.96090399999999998</v>
      </c>
      <c r="T55" s="17">
        <v>0.117215</v>
      </c>
      <c r="U55" s="17">
        <v>0.121984</v>
      </c>
      <c r="V55" s="17">
        <v>729.6</v>
      </c>
      <c r="W55" s="17">
        <v>0.103829</v>
      </c>
      <c r="X55" s="17">
        <v>1194</v>
      </c>
      <c r="Y55" s="17">
        <v>0</v>
      </c>
      <c r="Z55" s="17">
        <v>0</v>
      </c>
      <c r="AA55" s="17">
        <v>0.187668</v>
      </c>
      <c r="AB55" s="17">
        <v>5.3633099999999996E-3</v>
      </c>
      <c r="AC55" s="17">
        <v>0.84431800000000001</v>
      </c>
      <c r="AD55" s="17">
        <v>0.25</v>
      </c>
      <c r="AE55" s="17">
        <v>1349.2</v>
      </c>
    </row>
    <row r="56" spans="1:31">
      <c r="A56" s="17">
        <v>43</v>
      </c>
      <c r="B56" s="19">
        <v>0.4601041666666667</v>
      </c>
      <c r="C56" s="17">
        <v>107.8</v>
      </c>
      <c r="D56" s="17">
        <v>2.7</v>
      </c>
      <c r="E56" s="17">
        <v>9.9500000000000001E-4</v>
      </c>
      <c r="F56" s="17">
        <v>4.8000000000000001E-2</v>
      </c>
      <c r="G56" s="17">
        <v>0.87838799999999995</v>
      </c>
      <c r="H56" s="17">
        <v>0.74671799999999999</v>
      </c>
      <c r="I56" s="17">
        <v>0.88532699999999998</v>
      </c>
      <c r="J56" s="17">
        <v>0.13860800000000001</v>
      </c>
      <c r="K56" s="17">
        <v>0.15656200000000001</v>
      </c>
      <c r="L56" s="17">
        <v>673.9</v>
      </c>
      <c r="M56" s="17">
        <v>7.7999999999999999E-5</v>
      </c>
      <c r="N56" s="17">
        <v>700</v>
      </c>
      <c r="O56" s="17">
        <v>0</v>
      </c>
      <c r="P56" s="17">
        <v>0</v>
      </c>
      <c r="Q56" s="17">
        <v>0.84570699999999999</v>
      </c>
      <c r="R56" s="17">
        <v>0.84061600000000003</v>
      </c>
      <c r="S56" s="17">
        <v>0.95337899999999998</v>
      </c>
      <c r="T56" s="17">
        <v>0.112763</v>
      </c>
      <c r="U56" s="17">
        <v>0.11827699999999999</v>
      </c>
      <c r="V56" s="17">
        <v>762.1</v>
      </c>
      <c r="W56" s="17">
        <v>0.22917699999999999</v>
      </c>
      <c r="X56" s="17">
        <v>577</v>
      </c>
      <c r="Y56" s="17">
        <v>0</v>
      </c>
      <c r="Z56" s="17">
        <v>0</v>
      </c>
      <c r="AA56" s="17">
        <v>0.18196399999999999</v>
      </c>
      <c r="AB56" s="17">
        <v>7.6480699999999999E-3</v>
      </c>
      <c r="AC56" s="17">
        <v>0.84147899999999998</v>
      </c>
      <c r="AD56" s="17">
        <v>0.25</v>
      </c>
      <c r="AE56" s="17">
        <v>1232.4000000000001</v>
      </c>
    </row>
    <row r="57" spans="1:31">
      <c r="A57" s="17">
        <v>44</v>
      </c>
      <c r="B57" s="19">
        <v>0.46016203703703701</v>
      </c>
      <c r="C57" s="17">
        <v>106.5</v>
      </c>
      <c r="D57" s="17">
        <v>2.7</v>
      </c>
      <c r="E57" s="17">
        <v>9.3999999999999997E-4</v>
      </c>
      <c r="F57" s="17">
        <v>4.5999999999999999E-2</v>
      </c>
      <c r="G57" s="17">
        <v>0.85723300000000002</v>
      </c>
      <c r="H57" s="17">
        <v>0.706704</v>
      </c>
      <c r="I57" s="17">
        <v>0.83283499999999999</v>
      </c>
      <c r="J57" s="17">
        <v>0.12613099999999999</v>
      </c>
      <c r="K57" s="17">
        <v>0.151448</v>
      </c>
      <c r="L57" s="17">
        <v>566.29999999999995</v>
      </c>
      <c r="M57" s="17">
        <v>0.14613499999999999</v>
      </c>
      <c r="N57" s="17">
        <v>390</v>
      </c>
      <c r="O57" s="17">
        <v>0</v>
      </c>
      <c r="P57" s="17">
        <v>0</v>
      </c>
      <c r="Q57" s="17">
        <v>0.88083800000000001</v>
      </c>
      <c r="R57" s="17">
        <v>0.84240400000000004</v>
      </c>
      <c r="S57" s="17">
        <v>0.97110700000000005</v>
      </c>
      <c r="T57" s="17">
        <v>0.12870300000000001</v>
      </c>
      <c r="U57" s="17">
        <v>0.13253200000000001</v>
      </c>
      <c r="V57" s="17">
        <v>800</v>
      </c>
      <c r="W57" s="17">
        <v>1.2999999999999999E-5</v>
      </c>
      <c r="X57" s="17">
        <v>988</v>
      </c>
      <c r="Y57" s="17">
        <v>0</v>
      </c>
      <c r="Z57" s="17">
        <v>0</v>
      </c>
      <c r="AA57" s="17">
        <v>0.20389499999999999</v>
      </c>
      <c r="AB57" s="17">
        <v>3.5975099999999999E-3</v>
      </c>
      <c r="AC57" s="17">
        <v>0.84286700000000003</v>
      </c>
      <c r="AD57" s="17">
        <v>0.25</v>
      </c>
      <c r="AE57" s="17">
        <v>1466.6</v>
      </c>
    </row>
    <row r="58" spans="1:31">
      <c r="A58" s="17">
        <v>45</v>
      </c>
      <c r="B58" s="19">
        <v>0.46020833333333333</v>
      </c>
      <c r="C58" s="17">
        <v>105.3</v>
      </c>
      <c r="D58" s="17">
        <v>2.7</v>
      </c>
      <c r="E58" s="17">
        <v>1.013E-3</v>
      </c>
      <c r="F58" s="17">
        <v>4.9000000000000002E-2</v>
      </c>
      <c r="G58" s="17">
        <v>0.87437699999999996</v>
      </c>
      <c r="H58" s="17">
        <v>0.71958900000000003</v>
      </c>
      <c r="I58" s="17">
        <v>0.83573399999999998</v>
      </c>
      <c r="J58" s="17">
        <v>0.116145</v>
      </c>
      <c r="K58" s="17">
        <v>0.13897399999999999</v>
      </c>
      <c r="L58" s="17">
        <v>650.6</v>
      </c>
      <c r="M58" s="17">
        <v>0.29234700000000002</v>
      </c>
      <c r="N58" s="17">
        <v>1932</v>
      </c>
      <c r="O58" s="17">
        <v>0</v>
      </c>
      <c r="P58" s="17">
        <v>0</v>
      </c>
      <c r="Q58" s="17">
        <v>0.86304099999999995</v>
      </c>
      <c r="R58" s="17">
        <v>0.856186</v>
      </c>
      <c r="S58" s="17">
        <v>0.98005299999999995</v>
      </c>
      <c r="T58" s="17">
        <v>0.123867</v>
      </c>
      <c r="U58" s="17">
        <v>0.126388</v>
      </c>
      <c r="V58" s="17">
        <v>650.79999999999995</v>
      </c>
      <c r="W58" s="17">
        <v>3.9999999999999998E-6</v>
      </c>
      <c r="X58" s="17">
        <v>644</v>
      </c>
      <c r="Y58" s="17">
        <v>0</v>
      </c>
      <c r="Z58" s="17">
        <v>0</v>
      </c>
      <c r="AA58" s="17">
        <v>0.194443</v>
      </c>
      <c r="AB58" s="17">
        <v>2.0129000000000001E-2</v>
      </c>
      <c r="AC58" s="17">
        <v>0.85867899999999997</v>
      </c>
      <c r="AD58" s="17">
        <v>0.25</v>
      </c>
      <c r="AE58" s="17">
        <v>1276.5999999999999</v>
      </c>
    </row>
    <row r="59" spans="1:31">
      <c r="A59" s="17">
        <v>46</v>
      </c>
      <c r="B59" s="19">
        <v>0.46026620370370369</v>
      </c>
      <c r="C59" s="17">
        <v>104.2</v>
      </c>
      <c r="D59" s="17">
        <v>2.7</v>
      </c>
      <c r="E59" s="17">
        <v>1.036E-3</v>
      </c>
      <c r="F59" s="17">
        <v>0.05</v>
      </c>
      <c r="G59" s="17">
        <v>0.80524899999999999</v>
      </c>
      <c r="H59" s="17">
        <v>0.723997</v>
      </c>
      <c r="I59" s="17">
        <v>0.84383200000000003</v>
      </c>
      <c r="J59" s="17">
        <v>0.119835</v>
      </c>
      <c r="K59" s="17">
        <v>0.142013</v>
      </c>
      <c r="L59" s="17">
        <v>525.70000000000005</v>
      </c>
      <c r="M59" s="17">
        <v>1.0000000000000001E-5</v>
      </c>
      <c r="N59" s="17">
        <v>1114</v>
      </c>
      <c r="O59" s="17">
        <v>0</v>
      </c>
      <c r="P59" s="17">
        <v>0</v>
      </c>
      <c r="Q59" s="17">
        <v>0.88533300000000004</v>
      </c>
      <c r="R59" s="17">
        <v>0.83703499999999997</v>
      </c>
      <c r="S59" s="17">
        <v>0.99441299999999999</v>
      </c>
      <c r="T59" s="17">
        <v>0.15737899999999999</v>
      </c>
      <c r="U59" s="17">
        <v>0.15826299999999999</v>
      </c>
      <c r="V59" s="17">
        <v>800</v>
      </c>
      <c r="W59" s="17">
        <v>0.141626</v>
      </c>
      <c r="X59" s="17">
        <v>839</v>
      </c>
      <c r="Y59" s="17">
        <v>0</v>
      </c>
      <c r="Z59" s="17">
        <v>0</v>
      </c>
      <c r="AA59" s="17">
        <v>0.243481</v>
      </c>
      <c r="AB59" s="17">
        <v>9.4833999999999995E-3</v>
      </c>
      <c r="AC59" s="17">
        <v>0.83852700000000002</v>
      </c>
      <c r="AD59" s="17">
        <v>0.25</v>
      </c>
      <c r="AE59" s="17">
        <v>1579.8</v>
      </c>
    </row>
    <row r="60" spans="1:31">
      <c r="A60" s="17">
        <v>47</v>
      </c>
      <c r="B60" s="19">
        <v>0.46032407407407411</v>
      </c>
      <c r="C60" s="17">
        <v>102.9</v>
      </c>
      <c r="D60" s="17">
        <v>2.7</v>
      </c>
      <c r="E60" s="17">
        <v>1.225E-3</v>
      </c>
      <c r="F60" s="17">
        <v>5.8999999999999997E-2</v>
      </c>
      <c r="G60" s="17">
        <v>0.82799400000000001</v>
      </c>
      <c r="H60" s="17">
        <v>0.72370999999999996</v>
      </c>
      <c r="I60" s="17">
        <v>0.84853299999999998</v>
      </c>
      <c r="J60" s="17">
        <v>0.124823</v>
      </c>
      <c r="K60" s="17">
        <v>0.14710400000000001</v>
      </c>
      <c r="L60" s="17">
        <v>689.2</v>
      </c>
      <c r="M60" s="17">
        <v>0.27535100000000001</v>
      </c>
      <c r="N60" s="17">
        <v>873</v>
      </c>
      <c r="O60" s="17">
        <v>0</v>
      </c>
      <c r="P60" s="17">
        <v>0</v>
      </c>
      <c r="Q60" s="17">
        <v>0.85643499999999995</v>
      </c>
      <c r="R60" s="17">
        <v>0.87933099999999997</v>
      </c>
      <c r="S60" s="17">
        <v>1.0256970000000001</v>
      </c>
      <c r="T60" s="17">
        <v>0.146366</v>
      </c>
      <c r="U60" s="17">
        <v>0.14269899999999999</v>
      </c>
      <c r="V60" s="17">
        <v>696.1</v>
      </c>
      <c r="W60" s="17">
        <v>4.9377999999999998E-2</v>
      </c>
      <c r="X60" s="17">
        <v>560</v>
      </c>
      <c r="Y60" s="17">
        <v>0</v>
      </c>
      <c r="Z60" s="17">
        <v>0</v>
      </c>
      <c r="AA60" s="17">
        <v>0.21953600000000001</v>
      </c>
      <c r="AB60" s="17">
        <v>9.7430599999999996E-3</v>
      </c>
      <c r="AC60" s="17">
        <v>0.88075700000000001</v>
      </c>
      <c r="AD60" s="17">
        <v>0.25</v>
      </c>
      <c r="AE60" s="17">
        <v>1205.2</v>
      </c>
    </row>
    <row r="61" spans="1:31">
      <c r="A61" s="17">
        <v>48</v>
      </c>
      <c r="B61" s="19">
        <v>0.46037037037037037</v>
      </c>
      <c r="C61" s="17">
        <v>101.8</v>
      </c>
      <c r="D61" s="17">
        <v>2.7</v>
      </c>
      <c r="E61" s="17">
        <v>1.206E-3</v>
      </c>
      <c r="F61" s="17">
        <v>5.8000000000000003E-2</v>
      </c>
      <c r="G61" s="17">
        <v>0.89059699999999997</v>
      </c>
      <c r="H61" s="17">
        <v>0.72615799999999997</v>
      </c>
      <c r="I61" s="17">
        <v>0.85470800000000002</v>
      </c>
      <c r="J61" s="17">
        <v>0.12855</v>
      </c>
      <c r="K61" s="17">
        <v>0.15040200000000001</v>
      </c>
      <c r="L61" s="17">
        <v>620</v>
      </c>
      <c r="M61" s="17">
        <v>0.18653</v>
      </c>
      <c r="N61" s="17">
        <v>950</v>
      </c>
      <c r="O61" s="17">
        <v>0</v>
      </c>
      <c r="P61" s="17">
        <v>0</v>
      </c>
      <c r="Q61" s="17">
        <v>0.89212199999999997</v>
      </c>
      <c r="R61" s="17">
        <v>0.84050199999999997</v>
      </c>
      <c r="S61" s="17">
        <v>0.99613399999999996</v>
      </c>
      <c r="T61" s="17">
        <v>0.15563299999999999</v>
      </c>
      <c r="U61" s="17">
        <v>0.15623699999999999</v>
      </c>
      <c r="V61" s="17">
        <v>732.9</v>
      </c>
      <c r="W61" s="17">
        <v>0.115691</v>
      </c>
      <c r="X61" s="17">
        <v>454</v>
      </c>
      <c r="Y61" s="17">
        <v>0</v>
      </c>
      <c r="Z61" s="17">
        <v>0</v>
      </c>
      <c r="AA61" s="17">
        <v>0.24036399999999999</v>
      </c>
      <c r="AB61" s="17">
        <v>9.5393600000000002E-3</v>
      </c>
      <c r="AC61" s="17">
        <v>0.84198600000000001</v>
      </c>
      <c r="AD61" s="17">
        <v>0.25</v>
      </c>
      <c r="AE61" s="17">
        <v>1339.6</v>
      </c>
    </row>
    <row r="62" spans="1:31">
      <c r="A62" s="17">
        <v>49</v>
      </c>
      <c r="B62" s="19">
        <v>0.46042824074074074</v>
      </c>
      <c r="C62" s="17">
        <v>100.4</v>
      </c>
      <c r="D62" s="17">
        <v>2.7</v>
      </c>
      <c r="E62" s="17">
        <v>1.029E-3</v>
      </c>
      <c r="F62" s="17">
        <v>0.05</v>
      </c>
      <c r="G62" s="17">
        <v>0.84812699999999996</v>
      </c>
      <c r="H62" s="17">
        <v>0.70999500000000004</v>
      </c>
      <c r="I62" s="17">
        <v>0.82735999999999998</v>
      </c>
      <c r="J62" s="17">
        <v>0.117365</v>
      </c>
      <c r="K62" s="17">
        <v>0.14185500000000001</v>
      </c>
      <c r="L62" s="17">
        <v>628.9</v>
      </c>
      <c r="M62" s="17">
        <v>0.13507</v>
      </c>
      <c r="N62" s="17">
        <v>470</v>
      </c>
      <c r="O62" s="17">
        <v>0</v>
      </c>
      <c r="P62" s="17">
        <v>0</v>
      </c>
      <c r="Q62" s="17">
        <v>0.91848799999999997</v>
      </c>
      <c r="R62" s="17">
        <v>0.88117199999999996</v>
      </c>
      <c r="S62" s="17">
        <v>1.013644</v>
      </c>
      <c r="T62" s="17">
        <v>0.13247100000000001</v>
      </c>
      <c r="U62" s="17">
        <v>0.130688</v>
      </c>
      <c r="V62" s="17">
        <v>641.79999999999995</v>
      </c>
      <c r="W62" s="17">
        <v>0.43332199999999998</v>
      </c>
      <c r="X62" s="17">
        <v>776</v>
      </c>
      <c r="Y62" s="17">
        <v>0</v>
      </c>
      <c r="Z62" s="17">
        <v>0</v>
      </c>
      <c r="AA62" s="17">
        <v>0.20105899999999999</v>
      </c>
      <c r="AB62" s="17">
        <v>4.8044100000000003E-3</v>
      </c>
      <c r="AC62" s="17">
        <v>0.88180899999999995</v>
      </c>
      <c r="AD62" s="17">
        <v>0.25</v>
      </c>
      <c r="AE62" s="17">
        <v>1320.6</v>
      </c>
    </row>
    <row r="63" spans="1:31">
      <c r="A63" s="17">
        <v>50</v>
      </c>
      <c r="B63" s="19">
        <v>0.4604861111111111</v>
      </c>
      <c r="C63" s="17">
        <v>99.3</v>
      </c>
      <c r="D63" s="17">
        <v>2.7</v>
      </c>
      <c r="E63" s="17">
        <v>9.6900000000000003E-4</v>
      </c>
      <c r="F63" s="17">
        <v>4.7E-2</v>
      </c>
      <c r="G63" s="17">
        <v>0.75526700000000002</v>
      </c>
      <c r="H63" s="17">
        <v>0.71736500000000003</v>
      </c>
      <c r="I63" s="17">
        <v>0.82850000000000001</v>
      </c>
      <c r="J63" s="17">
        <v>0.111135</v>
      </c>
      <c r="K63" s="17">
        <v>0.13414000000000001</v>
      </c>
      <c r="L63" s="17">
        <v>575.9</v>
      </c>
      <c r="M63" s="17">
        <v>1.5999999999999999E-5</v>
      </c>
      <c r="N63" s="17">
        <v>784</v>
      </c>
      <c r="O63" s="17">
        <v>0</v>
      </c>
      <c r="P63" s="17">
        <v>0</v>
      </c>
      <c r="Q63" s="17">
        <v>0.87650099999999997</v>
      </c>
      <c r="R63" s="17">
        <v>0.86504599999999998</v>
      </c>
      <c r="S63" s="17">
        <v>0.99985299999999999</v>
      </c>
      <c r="T63" s="17">
        <v>0.13480800000000001</v>
      </c>
      <c r="U63" s="17">
        <v>0.134827</v>
      </c>
      <c r="V63" s="17">
        <v>588.9</v>
      </c>
      <c r="W63" s="17">
        <v>4.6608999999999998E-2</v>
      </c>
      <c r="X63" s="17">
        <v>495</v>
      </c>
      <c r="Y63" s="17">
        <v>0</v>
      </c>
      <c r="Z63" s="17">
        <v>0</v>
      </c>
      <c r="AA63" s="17">
        <v>0.207427</v>
      </c>
      <c r="AB63" s="17">
        <v>7.3298800000000004E-3</v>
      </c>
      <c r="AC63" s="17">
        <v>0.86603399999999997</v>
      </c>
      <c r="AD63" s="17">
        <v>0.25</v>
      </c>
      <c r="AE63" s="17">
        <v>1442.2</v>
      </c>
    </row>
    <row r="64" spans="1:31">
      <c r="A64" s="17">
        <v>51</v>
      </c>
      <c r="B64" s="19">
        <v>0.46054398148148151</v>
      </c>
      <c r="C64" s="17">
        <v>98</v>
      </c>
      <c r="D64" s="17">
        <v>2.7</v>
      </c>
      <c r="E64" s="17">
        <v>1.1969999999999999E-3</v>
      </c>
      <c r="F64" s="17">
        <v>5.8000000000000003E-2</v>
      </c>
      <c r="G64" s="17">
        <v>0.80171599999999998</v>
      </c>
      <c r="H64" s="17">
        <v>0.68842700000000001</v>
      </c>
      <c r="I64" s="17">
        <v>0.799898</v>
      </c>
      <c r="J64" s="17">
        <v>0.111471</v>
      </c>
      <c r="K64" s="17">
        <v>0.13935700000000001</v>
      </c>
      <c r="L64" s="17">
        <v>646.29999999999995</v>
      </c>
      <c r="M64" s="17">
        <v>1.08E-4</v>
      </c>
      <c r="N64" s="17">
        <v>997</v>
      </c>
      <c r="O64" s="17">
        <v>0</v>
      </c>
      <c r="P64" s="17">
        <v>0</v>
      </c>
      <c r="Q64" s="17">
        <v>0.895397</v>
      </c>
      <c r="R64" s="17">
        <v>0.84810200000000002</v>
      </c>
      <c r="S64" s="17">
        <v>0.99639800000000001</v>
      </c>
      <c r="T64" s="17">
        <v>0.14829600000000001</v>
      </c>
      <c r="U64" s="17">
        <v>0.14883199999999999</v>
      </c>
      <c r="V64" s="17">
        <v>751.5</v>
      </c>
      <c r="W64" s="17">
        <v>0.37081999999999998</v>
      </c>
      <c r="X64" s="17">
        <v>690</v>
      </c>
      <c r="Y64" s="17">
        <v>0</v>
      </c>
      <c r="Z64" s="17">
        <v>0</v>
      </c>
      <c r="AA64" s="17">
        <v>0.22897200000000001</v>
      </c>
      <c r="AB64" s="17">
        <v>1.04236E-2</v>
      </c>
      <c r="AC64" s="17">
        <v>0.84964799999999996</v>
      </c>
      <c r="AD64" s="17">
        <v>0.25</v>
      </c>
      <c r="AE64" s="17">
        <v>1285</v>
      </c>
    </row>
    <row r="65" spans="1:31">
      <c r="A65" s="17">
        <v>52</v>
      </c>
      <c r="B65" s="19">
        <v>0.46059027777777778</v>
      </c>
      <c r="C65" s="17">
        <v>96.9</v>
      </c>
      <c r="D65" s="17">
        <v>2.7</v>
      </c>
      <c r="E65" s="17">
        <v>9.2599999999999996E-4</v>
      </c>
      <c r="F65" s="17">
        <v>4.4999999999999998E-2</v>
      </c>
      <c r="G65" s="17">
        <v>0.80345900000000003</v>
      </c>
      <c r="H65" s="17">
        <v>0.68959899999999996</v>
      </c>
      <c r="I65" s="17">
        <v>0.78171800000000002</v>
      </c>
      <c r="J65" s="17">
        <v>9.2119999999999994E-2</v>
      </c>
      <c r="K65" s="17">
        <v>0.117843</v>
      </c>
      <c r="L65" s="17">
        <v>540.4</v>
      </c>
      <c r="M65" s="17">
        <v>0.17124</v>
      </c>
      <c r="N65" s="17">
        <v>1094</v>
      </c>
      <c r="O65" s="17">
        <v>0</v>
      </c>
      <c r="P65" s="17">
        <v>0</v>
      </c>
      <c r="Q65" s="17">
        <v>0.86039299999999996</v>
      </c>
      <c r="R65" s="17">
        <v>0.83663500000000002</v>
      </c>
      <c r="S65" s="17">
        <v>0.97007900000000002</v>
      </c>
      <c r="T65" s="17">
        <v>0.13344400000000001</v>
      </c>
      <c r="U65" s="17">
        <v>0.13755999999999999</v>
      </c>
      <c r="V65" s="17">
        <v>731.9</v>
      </c>
      <c r="W65" s="17">
        <v>4.3999999999999999E-5</v>
      </c>
      <c r="X65" s="17">
        <v>775</v>
      </c>
      <c r="Y65" s="17">
        <v>0</v>
      </c>
      <c r="Z65" s="17">
        <v>0</v>
      </c>
      <c r="AA65" s="17">
        <v>0.21163100000000001</v>
      </c>
      <c r="AB65" s="17">
        <v>9.5751800000000008E-3</v>
      </c>
      <c r="AC65" s="17">
        <v>0.83791300000000002</v>
      </c>
      <c r="AD65" s="17">
        <v>0.25</v>
      </c>
      <c r="AE65" s="17">
        <v>1536.9</v>
      </c>
    </row>
    <row r="66" spans="1:31">
      <c r="A66" s="17">
        <v>53</v>
      </c>
      <c r="B66" s="19">
        <v>0.46064814814814814</v>
      </c>
      <c r="C66" s="17">
        <v>95.6</v>
      </c>
      <c r="D66" s="17">
        <v>2.7</v>
      </c>
      <c r="E66" s="17">
        <v>1.116E-3</v>
      </c>
      <c r="F66" s="17">
        <v>5.3999999999999999E-2</v>
      </c>
      <c r="G66" s="17">
        <v>0.88386399999999998</v>
      </c>
      <c r="H66" s="17">
        <v>0.6956</v>
      </c>
      <c r="I66" s="17">
        <v>0.80176599999999998</v>
      </c>
      <c r="J66" s="17">
        <v>0.106166</v>
      </c>
      <c r="K66" s="17">
        <v>0.132415</v>
      </c>
      <c r="L66" s="17">
        <v>705.3</v>
      </c>
      <c r="M66" s="17">
        <v>0.485379</v>
      </c>
      <c r="N66" s="17">
        <v>1965</v>
      </c>
      <c r="O66" s="17">
        <v>0</v>
      </c>
      <c r="P66" s="17">
        <v>0</v>
      </c>
      <c r="Q66" s="17">
        <v>0.85172000000000003</v>
      </c>
      <c r="R66" s="17">
        <v>0.83493300000000004</v>
      </c>
      <c r="S66" s="17">
        <v>0.95819900000000002</v>
      </c>
      <c r="T66" s="17">
        <v>0.123266</v>
      </c>
      <c r="U66" s="17">
        <v>0.12864300000000001</v>
      </c>
      <c r="V66" s="17">
        <v>615.6</v>
      </c>
      <c r="W66" s="17">
        <v>4.9321999999999998E-2</v>
      </c>
      <c r="X66" s="17">
        <v>1365</v>
      </c>
      <c r="Y66" s="17">
        <v>0</v>
      </c>
      <c r="Z66" s="17">
        <v>0</v>
      </c>
      <c r="AA66" s="17">
        <v>0.19791300000000001</v>
      </c>
      <c r="AB66" s="17">
        <v>2.2150699999999999E-2</v>
      </c>
      <c r="AC66" s="17">
        <v>0.83766300000000005</v>
      </c>
      <c r="AD66" s="17">
        <v>0.25</v>
      </c>
      <c r="AE66" s="17">
        <v>1177.5999999999999</v>
      </c>
    </row>
    <row r="67" spans="1:31">
      <c r="A67" s="17">
        <v>54</v>
      </c>
      <c r="B67" s="19">
        <v>0.4607060185185185</v>
      </c>
      <c r="C67" s="17">
        <v>94.3</v>
      </c>
      <c r="D67" s="17">
        <v>2.7</v>
      </c>
      <c r="E67" s="17">
        <v>9.8499999999999998E-4</v>
      </c>
      <c r="F67" s="17">
        <v>4.8000000000000001E-2</v>
      </c>
      <c r="G67" s="17">
        <v>0.83820499999999998</v>
      </c>
      <c r="H67" s="17">
        <v>0.70316299999999998</v>
      </c>
      <c r="I67" s="17">
        <v>0.81886400000000004</v>
      </c>
      <c r="J67" s="17">
        <v>0.115701</v>
      </c>
      <c r="K67" s="17">
        <v>0.141294</v>
      </c>
      <c r="L67" s="17">
        <v>622.70000000000005</v>
      </c>
      <c r="M67" s="17">
        <v>0.27228200000000002</v>
      </c>
      <c r="N67" s="17">
        <v>675</v>
      </c>
      <c r="O67" s="17">
        <v>0</v>
      </c>
      <c r="P67" s="17">
        <v>0</v>
      </c>
      <c r="Q67" s="17">
        <v>0.85780900000000004</v>
      </c>
      <c r="R67" s="17">
        <v>0.83366700000000005</v>
      </c>
      <c r="S67" s="17">
        <v>0.954619</v>
      </c>
      <c r="T67" s="17">
        <v>0.120952</v>
      </c>
      <c r="U67" s="17">
        <v>0.12670200000000001</v>
      </c>
      <c r="V67" s="17">
        <v>730.4</v>
      </c>
      <c r="W67" s="17">
        <v>0.326075</v>
      </c>
      <c r="X67" s="17">
        <v>875</v>
      </c>
      <c r="Y67" s="17">
        <v>0</v>
      </c>
      <c r="Z67" s="17">
        <v>0</v>
      </c>
      <c r="AA67" s="17">
        <v>0.19492499999999999</v>
      </c>
      <c r="AB67" s="17">
        <v>6.8204199999999998E-3</v>
      </c>
      <c r="AC67" s="17">
        <v>0.83449200000000001</v>
      </c>
      <c r="AD67" s="17">
        <v>0.25</v>
      </c>
      <c r="AE67" s="17">
        <v>1333.8</v>
      </c>
    </row>
    <row r="68" spans="1:31">
      <c r="A68" s="17">
        <v>55</v>
      </c>
      <c r="B68" s="19">
        <v>0.46075231481481477</v>
      </c>
      <c r="C68" s="17">
        <v>93.1</v>
      </c>
      <c r="D68" s="17">
        <v>2.7</v>
      </c>
      <c r="E68" s="17">
        <v>1.085E-3</v>
      </c>
      <c r="F68" s="17">
        <v>5.1999999999999998E-2</v>
      </c>
      <c r="G68" s="17">
        <v>0.90143399999999996</v>
      </c>
      <c r="H68" s="17">
        <v>0.76393100000000003</v>
      </c>
      <c r="I68" s="17">
        <v>0.936531</v>
      </c>
      <c r="J68" s="17">
        <v>0.1726</v>
      </c>
      <c r="K68" s="17">
        <v>0.18429699999999999</v>
      </c>
      <c r="L68" s="17">
        <v>607.1</v>
      </c>
      <c r="M68" s="17">
        <v>0.11946900000000001</v>
      </c>
      <c r="N68" s="17">
        <v>694</v>
      </c>
      <c r="O68" s="17">
        <v>0</v>
      </c>
      <c r="P68" s="17">
        <v>0</v>
      </c>
      <c r="Q68" s="17">
        <v>0.87216199999999999</v>
      </c>
      <c r="R68" s="17">
        <v>0.85887400000000003</v>
      </c>
      <c r="S68" s="17">
        <v>1.0022819999999999</v>
      </c>
      <c r="T68" s="17">
        <v>0.14340900000000001</v>
      </c>
      <c r="U68" s="17">
        <v>0.14308199999999999</v>
      </c>
      <c r="V68" s="17">
        <v>590.1</v>
      </c>
      <c r="W68" s="17">
        <v>0.266177</v>
      </c>
      <c r="X68" s="17">
        <v>900</v>
      </c>
      <c r="Y68" s="17">
        <v>0</v>
      </c>
      <c r="Z68" s="17">
        <v>0</v>
      </c>
      <c r="AA68" s="17">
        <v>0.22012599999999999</v>
      </c>
      <c r="AB68" s="17">
        <v>6.8381600000000002E-3</v>
      </c>
      <c r="AC68" s="17">
        <v>0.85985400000000001</v>
      </c>
      <c r="AD68" s="17">
        <v>0.25</v>
      </c>
      <c r="AE68" s="17">
        <v>1368</v>
      </c>
    </row>
    <row r="69" spans="1:31">
      <c r="A69" s="17">
        <v>56</v>
      </c>
      <c r="B69" s="19">
        <v>0.46081018518518518</v>
      </c>
      <c r="C69" s="17">
        <v>91.8</v>
      </c>
      <c r="D69" s="17">
        <v>2.7</v>
      </c>
      <c r="E69" s="17">
        <v>1.0319999999999999E-3</v>
      </c>
      <c r="F69" s="17">
        <v>0.05</v>
      </c>
      <c r="G69" s="17">
        <v>0.850549</v>
      </c>
      <c r="H69" s="17">
        <v>0.742502</v>
      </c>
      <c r="I69" s="17">
        <v>0.86122600000000005</v>
      </c>
      <c r="J69" s="17">
        <v>0.118724</v>
      </c>
      <c r="K69" s="17">
        <v>0.137854</v>
      </c>
      <c r="L69" s="17">
        <v>576.20000000000005</v>
      </c>
      <c r="M69" s="17">
        <v>0.35437000000000002</v>
      </c>
      <c r="N69" s="17">
        <v>1018</v>
      </c>
      <c r="O69" s="17">
        <v>0</v>
      </c>
      <c r="P69" s="17">
        <v>0</v>
      </c>
      <c r="Q69" s="17">
        <v>0.83378399999999997</v>
      </c>
      <c r="R69" s="17">
        <v>0.854854</v>
      </c>
      <c r="S69" s="17">
        <v>0.99837100000000001</v>
      </c>
      <c r="T69" s="17">
        <v>0.14351700000000001</v>
      </c>
      <c r="U69" s="17">
        <v>0.14375199999999999</v>
      </c>
      <c r="V69" s="17">
        <v>707.2</v>
      </c>
      <c r="W69" s="17">
        <v>8.4963999999999998E-2</v>
      </c>
      <c r="X69" s="17">
        <v>812</v>
      </c>
      <c r="Y69" s="17">
        <v>0</v>
      </c>
      <c r="Z69" s="17">
        <v>0</v>
      </c>
      <c r="AA69" s="17">
        <v>0.22115599999999999</v>
      </c>
      <c r="AB69" s="17">
        <v>9.4942399999999993E-3</v>
      </c>
      <c r="AC69" s="17">
        <v>0.85621700000000001</v>
      </c>
      <c r="AD69" s="17">
        <v>0.25</v>
      </c>
      <c r="AE69" s="17">
        <v>1441.4</v>
      </c>
    </row>
    <row r="70" spans="1:31">
      <c r="A70" s="17">
        <v>57</v>
      </c>
      <c r="B70" s="19">
        <v>0.46086805555555554</v>
      </c>
      <c r="C70" s="17">
        <v>90.7</v>
      </c>
      <c r="D70" s="17">
        <v>2.7</v>
      </c>
      <c r="E70" s="17">
        <v>1.402E-3</v>
      </c>
      <c r="F70" s="17">
        <v>6.8000000000000005E-2</v>
      </c>
      <c r="G70" s="17">
        <v>0.89910299999999999</v>
      </c>
      <c r="H70" s="17">
        <v>0.76829999999999998</v>
      </c>
      <c r="I70" s="17">
        <v>0.92998000000000003</v>
      </c>
      <c r="J70" s="17">
        <v>0.16168099999999999</v>
      </c>
      <c r="K70" s="17">
        <v>0.17385400000000001</v>
      </c>
      <c r="L70" s="17">
        <v>673.8</v>
      </c>
      <c r="M70" s="17">
        <v>0.29948399999999997</v>
      </c>
      <c r="N70" s="17">
        <v>555</v>
      </c>
      <c r="O70" s="17">
        <v>0</v>
      </c>
      <c r="P70" s="17">
        <v>0</v>
      </c>
      <c r="Q70" s="17">
        <v>0.89352799999999999</v>
      </c>
      <c r="R70" s="17">
        <v>0.87122200000000005</v>
      </c>
      <c r="S70" s="17">
        <v>1.0452159999999999</v>
      </c>
      <c r="T70" s="17">
        <v>0.17399400000000001</v>
      </c>
      <c r="U70" s="17">
        <v>0.166467</v>
      </c>
      <c r="V70" s="17">
        <v>708.4</v>
      </c>
      <c r="W70" s="17">
        <v>7.1000000000000005E-5</v>
      </c>
      <c r="X70" s="17">
        <v>611</v>
      </c>
      <c r="Y70" s="17">
        <v>0</v>
      </c>
      <c r="Z70" s="17">
        <v>0</v>
      </c>
      <c r="AA70" s="17">
        <v>0.25610300000000003</v>
      </c>
      <c r="AB70" s="17">
        <v>6.0787100000000002E-3</v>
      </c>
      <c r="AC70" s="17">
        <v>0.87227900000000003</v>
      </c>
      <c r="AD70" s="17">
        <v>0.25</v>
      </c>
      <c r="AE70" s="17">
        <v>1232.7</v>
      </c>
    </row>
    <row r="71" spans="1:31">
      <c r="A71" s="17">
        <v>58</v>
      </c>
      <c r="B71" s="19">
        <v>0.46091435185185187</v>
      </c>
      <c r="C71" s="17">
        <v>89.6</v>
      </c>
      <c r="D71" s="17">
        <v>2.7</v>
      </c>
      <c r="E71" s="17">
        <v>1.2639999999999999E-3</v>
      </c>
      <c r="F71" s="17">
        <v>6.0999999999999999E-2</v>
      </c>
      <c r="G71" s="17">
        <v>0.90007099999999995</v>
      </c>
      <c r="H71" s="17">
        <v>0.78197300000000003</v>
      </c>
      <c r="I71" s="17">
        <v>0.96304100000000004</v>
      </c>
      <c r="J71" s="17">
        <v>0.18106700000000001</v>
      </c>
      <c r="K71" s="17">
        <v>0.18801599999999999</v>
      </c>
      <c r="L71" s="17">
        <v>689.6</v>
      </c>
      <c r="M71" s="17">
        <v>0.22284699999999999</v>
      </c>
      <c r="N71" s="17">
        <v>735</v>
      </c>
      <c r="O71" s="17">
        <v>0</v>
      </c>
      <c r="P71" s="17">
        <v>0</v>
      </c>
      <c r="Q71" s="17">
        <v>0.871309</v>
      </c>
      <c r="R71" s="17">
        <v>0.85032600000000003</v>
      </c>
      <c r="S71" s="17">
        <v>0.99686600000000003</v>
      </c>
      <c r="T71" s="17">
        <v>0.14654</v>
      </c>
      <c r="U71" s="17">
        <v>0.14700099999999999</v>
      </c>
      <c r="V71" s="17">
        <v>787.8</v>
      </c>
      <c r="W71" s="17">
        <v>0.19312299999999999</v>
      </c>
      <c r="X71" s="17">
        <v>731</v>
      </c>
      <c r="Y71" s="17">
        <v>0</v>
      </c>
      <c r="Z71" s="17">
        <v>0</v>
      </c>
      <c r="AA71" s="17">
        <v>0.22615499999999999</v>
      </c>
      <c r="AB71" s="17">
        <v>8.2162399999999997E-3</v>
      </c>
      <c r="AC71" s="17">
        <v>0.85153000000000001</v>
      </c>
      <c r="AD71" s="17">
        <v>0.25</v>
      </c>
      <c r="AE71" s="17">
        <v>1204.5</v>
      </c>
    </row>
    <row r="72" spans="1:31">
      <c r="A72" s="17">
        <v>59</v>
      </c>
      <c r="B72" s="19">
        <v>0.46097222222222217</v>
      </c>
      <c r="C72" s="17">
        <v>88.3</v>
      </c>
      <c r="D72" s="17">
        <v>2.7</v>
      </c>
      <c r="E72" s="17">
        <v>1.4450000000000001E-3</v>
      </c>
      <c r="F72" s="17">
        <v>7.0000000000000007E-2</v>
      </c>
      <c r="G72" s="17">
        <v>0.91210100000000005</v>
      </c>
      <c r="H72" s="17">
        <v>0.72307500000000002</v>
      </c>
      <c r="I72" s="17">
        <v>0.87779200000000002</v>
      </c>
      <c r="J72" s="17">
        <v>0.15471699999999999</v>
      </c>
      <c r="K72" s="17">
        <v>0.176257</v>
      </c>
      <c r="L72" s="17">
        <v>759.9</v>
      </c>
      <c r="M72" s="17">
        <v>0.12186900000000001</v>
      </c>
      <c r="N72" s="17">
        <v>535</v>
      </c>
      <c r="O72" s="17">
        <v>0</v>
      </c>
      <c r="P72" s="17">
        <v>0</v>
      </c>
      <c r="Q72" s="17">
        <v>0.88127699999999998</v>
      </c>
      <c r="R72" s="17">
        <v>0.86192299999999999</v>
      </c>
      <c r="S72" s="17">
        <v>1.016723</v>
      </c>
      <c r="T72" s="17">
        <v>0.15479999999999999</v>
      </c>
      <c r="U72" s="17">
        <v>0.152254</v>
      </c>
      <c r="V72" s="17">
        <v>751.7</v>
      </c>
      <c r="W72" s="17">
        <v>1.9999999999999999E-6</v>
      </c>
      <c r="X72" s="17">
        <v>2012</v>
      </c>
      <c r="Y72" s="17">
        <v>0</v>
      </c>
      <c r="Z72" s="17">
        <v>0</v>
      </c>
      <c r="AA72" s="17">
        <v>0.234236</v>
      </c>
      <c r="AB72" s="17">
        <v>6.6024500000000002E-3</v>
      </c>
      <c r="AC72" s="17">
        <v>0.86294499999999996</v>
      </c>
      <c r="AD72" s="17">
        <v>0.25</v>
      </c>
      <c r="AE72" s="17">
        <v>1093</v>
      </c>
    </row>
    <row r="73" spans="1:31">
      <c r="A73" s="17">
        <v>60</v>
      </c>
      <c r="B73" s="19">
        <v>0.46103009259259259</v>
      </c>
      <c r="C73" s="17">
        <v>87.1</v>
      </c>
      <c r="D73" s="17">
        <v>3.6</v>
      </c>
      <c r="E73" s="17">
        <v>1.6080000000000001E-3</v>
      </c>
      <c r="F73" s="17">
        <v>7.8E-2</v>
      </c>
      <c r="G73" s="17">
        <v>0.91129599999999999</v>
      </c>
      <c r="H73" s="17">
        <v>0.76882600000000001</v>
      </c>
      <c r="I73" s="17">
        <v>0.95448200000000005</v>
      </c>
      <c r="J73" s="17">
        <v>0.18565599999999999</v>
      </c>
      <c r="K73" s="17">
        <v>0.19450999999999999</v>
      </c>
      <c r="L73" s="17">
        <v>686.2</v>
      </c>
      <c r="M73" s="17">
        <v>1.9999999999999999E-6</v>
      </c>
      <c r="N73" s="17">
        <v>512</v>
      </c>
      <c r="O73" s="17">
        <v>0</v>
      </c>
      <c r="P73" s="17">
        <v>0</v>
      </c>
      <c r="Q73" s="17">
        <v>0.87369699999999995</v>
      </c>
      <c r="R73" s="17">
        <v>0.91038699999999995</v>
      </c>
      <c r="S73" s="17">
        <v>1.0596179999999999</v>
      </c>
      <c r="T73" s="17">
        <v>0.149231</v>
      </c>
      <c r="U73" s="17">
        <v>0.14083499999999999</v>
      </c>
      <c r="V73" s="17">
        <v>580.70000000000005</v>
      </c>
      <c r="W73" s="17">
        <v>0.16201299999999999</v>
      </c>
      <c r="X73" s="17">
        <v>557</v>
      </c>
      <c r="Y73" s="17">
        <v>0</v>
      </c>
      <c r="Z73" s="17">
        <v>0</v>
      </c>
      <c r="AA73" s="17">
        <v>0.216669</v>
      </c>
      <c r="AB73" s="17">
        <v>7.6068200000000002E-3</v>
      </c>
      <c r="AC73" s="17">
        <v>0.91152200000000005</v>
      </c>
      <c r="AD73" s="17">
        <v>0.25</v>
      </c>
      <c r="AE73" s="17">
        <v>1210.3</v>
      </c>
    </row>
    <row r="74" spans="1:31">
      <c r="A74" s="17">
        <v>61</v>
      </c>
      <c r="B74" s="19">
        <v>0.46107638888888891</v>
      </c>
      <c r="C74" s="17">
        <v>85.8</v>
      </c>
      <c r="D74" s="17">
        <v>3.6</v>
      </c>
      <c r="E74" s="17">
        <v>2.0699999999999998E-3</v>
      </c>
      <c r="F74" s="17">
        <v>0.1</v>
      </c>
      <c r="G74" s="17">
        <v>0.91072900000000001</v>
      </c>
      <c r="H74" s="17">
        <v>0.806898</v>
      </c>
      <c r="I74" s="17">
        <v>0.98433899999999996</v>
      </c>
      <c r="J74" s="17">
        <v>0.17744099999999999</v>
      </c>
      <c r="K74" s="17">
        <v>0.18026400000000001</v>
      </c>
      <c r="L74" s="17">
        <v>662.9</v>
      </c>
      <c r="M74" s="17">
        <v>0.370813</v>
      </c>
      <c r="N74" s="17">
        <v>929</v>
      </c>
      <c r="O74" s="17">
        <v>0</v>
      </c>
      <c r="P74" s="17">
        <v>0</v>
      </c>
      <c r="Q74" s="17">
        <v>0.96246299999999996</v>
      </c>
      <c r="R74" s="17">
        <v>0.91376500000000005</v>
      </c>
      <c r="S74" s="17">
        <v>1.1262890000000001</v>
      </c>
      <c r="T74" s="17">
        <v>0.21252399999999999</v>
      </c>
      <c r="U74" s="17">
        <v>0.188694</v>
      </c>
      <c r="V74" s="17">
        <v>700.8</v>
      </c>
      <c r="W74" s="17">
        <v>0.10034899999999999</v>
      </c>
      <c r="X74" s="17">
        <v>1018</v>
      </c>
      <c r="Y74" s="17">
        <v>0</v>
      </c>
      <c r="Z74" s="17">
        <v>0</v>
      </c>
      <c r="AA74" s="17">
        <v>0.290298</v>
      </c>
      <c r="AB74" s="17">
        <v>1.324E-2</v>
      </c>
      <c r="AC74" s="17">
        <v>0.91657900000000003</v>
      </c>
      <c r="AD74" s="17">
        <v>0.25</v>
      </c>
      <c r="AE74" s="17">
        <v>1252.9000000000001</v>
      </c>
    </row>
    <row r="75" spans="1:31">
      <c r="A75" s="17">
        <v>62</v>
      </c>
      <c r="B75" s="19">
        <v>0.46113425925925927</v>
      </c>
      <c r="C75" s="17">
        <v>84.7</v>
      </c>
      <c r="D75" s="17">
        <v>3.6</v>
      </c>
      <c r="E75" s="17">
        <v>1.758E-3</v>
      </c>
      <c r="F75" s="17">
        <v>8.5000000000000006E-2</v>
      </c>
      <c r="G75" s="17">
        <v>0.91510899999999995</v>
      </c>
      <c r="H75" s="17">
        <v>0.81429200000000002</v>
      </c>
      <c r="I75" s="17">
        <v>1.0001340000000001</v>
      </c>
      <c r="J75" s="17">
        <v>0.18584200000000001</v>
      </c>
      <c r="K75" s="17">
        <v>0.18581700000000001</v>
      </c>
      <c r="L75" s="17">
        <v>626</v>
      </c>
      <c r="M75" s="17">
        <v>1.9999999999999999E-6</v>
      </c>
      <c r="N75" s="17">
        <v>497</v>
      </c>
      <c r="O75" s="17">
        <v>0</v>
      </c>
      <c r="P75" s="17">
        <v>0</v>
      </c>
      <c r="Q75" s="17">
        <v>0.90898199999999996</v>
      </c>
      <c r="R75" s="17">
        <v>0.95622700000000005</v>
      </c>
      <c r="S75" s="17">
        <v>1.150166</v>
      </c>
      <c r="T75" s="17">
        <v>0.193939</v>
      </c>
      <c r="U75" s="17">
        <v>0.16861799999999999</v>
      </c>
      <c r="V75" s="17">
        <v>679</v>
      </c>
      <c r="W75" s="17">
        <v>0.31787100000000001</v>
      </c>
      <c r="X75" s="17">
        <v>956</v>
      </c>
      <c r="Y75" s="17">
        <v>0</v>
      </c>
      <c r="Z75" s="17">
        <v>0</v>
      </c>
      <c r="AA75" s="17">
        <v>0.259413</v>
      </c>
      <c r="AB75" s="17">
        <v>6.7332700000000004E-3</v>
      </c>
      <c r="AC75" s="17">
        <v>0.95753299999999997</v>
      </c>
      <c r="AD75" s="17">
        <v>0.25</v>
      </c>
      <c r="AE75" s="17">
        <v>1326.8</v>
      </c>
    </row>
    <row r="76" spans="1:31">
      <c r="A76" s="17">
        <v>63</v>
      </c>
      <c r="B76" s="19">
        <v>0.46119212962962958</v>
      </c>
      <c r="C76" s="17">
        <v>83.8</v>
      </c>
      <c r="D76" s="17">
        <v>3.6</v>
      </c>
      <c r="E76" s="17">
        <v>2.2209999999999999E-3</v>
      </c>
      <c r="F76" s="17">
        <v>0.107</v>
      </c>
      <c r="G76" s="17">
        <v>0.93173600000000001</v>
      </c>
      <c r="H76" s="17">
        <v>0.775509</v>
      </c>
      <c r="I76" s="17">
        <v>0.98621999999999999</v>
      </c>
      <c r="J76" s="17">
        <v>0.21071100000000001</v>
      </c>
      <c r="K76" s="17">
        <v>0.21365500000000001</v>
      </c>
      <c r="L76" s="17">
        <v>688.2</v>
      </c>
      <c r="M76" s="17">
        <v>0.14450199999999999</v>
      </c>
      <c r="N76" s="17">
        <v>1467</v>
      </c>
      <c r="O76" s="17">
        <v>0</v>
      </c>
      <c r="P76" s="17">
        <v>0</v>
      </c>
      <c r="Q76" s="17">
        <v>0.94691499999999995</v>
      </c>
      <c r="R76" s="17">
        <v>0.96590100000000001</v>
      </c>
      <c r="S76" s="17">
        <v>1.20241</v>
      </c>
      <c r="T76" s="17">
        <v>0.236508</v>
      </c>
      <c r="U76" s="17">
        <v>0.19669500000000001</v>
      </c>
      <c r="V76" s="17">
        <v>730.9</v>
      </c>
      <c r="W76" s="17">
        <v>0.18690499999999999</v>
      </c>
      <c r="X76" s="17">
        <v>1580</v>
      </c>
      <c r="Y76" s="17">
        <v>0</v>
      </c>
      <c r="Z76" s="17">
        <v>0</v>
      </c>
      <c r="AA76" s="17">
        <v>0.30260799999999999</v>
      </c>
      <c r="AB76" s="17">
        <v>2.1531100000000001E-2</v>
      </c>
      <c r="AC76" s="17">
        <v>0.97099299999999999</v>
      </c>
      <c r="AD76" s="17">
        <v>0.25</v>
      </c>
      <c r="AE76" s="17">
        <v>1206.9000000000001</v>
      </c>
    </row>
    <row r="77" spans="1:31">
      <c r="A77" s="17">
        <v>64</v>
      </c>
      <c r="B77" s="19">
        <v>0.4612384259259259</v>
      </c>
      <c r="C77" s="17">
        <v>82.5</v>
      </c>
      <c r="D77" s="17">
        <v>3.6</v>
      </c>
      <c r="E77" s="17">
        <v>1.9380000000000001E-3</v>
      </c>
      <c r="F77" s="17">
        <v>9.4E-2</v>
      </c>
      <c r="G77" s="17">
        <v>0.93091400000000002</v>
      </c>
      <c r="H77" s="17">
        <v>0.808751</v>
      </c>
      <c r="I77" s="17">
        <v>1.008175</v>
      </c>
      <c r="J77" s="17">
        <v>0.19942399999999999</v>
      </c>
      <c r="K77" s="17">
        <v>0.19780700000000001</v>
      </c>
      <c r="L77" s="17">
        <v>643.20000000000005</v>
      </c>
      <c r="M77" s="17">
        <v>3.0000000000000001E-6</v>
      </c>
      <c r="N77" s="17">
        <v>527</v>
      </c>
      <c r="O77" s="17">
        <v>0</v>
      </c>
      <c r="P77" s="17">
        <v>0</v>
      </c>
      <c r="Q77" s="17">
        <v>0.93317600000000001</v>
      </c>
      <c r="R77" s="17">
        <v>0.97203899999999999</v>
      </c>
      <c r="S77" s="17">
        <v>1.186933</v>
      </c>
      <c r="T77" s="17">
        <v>0.214895</v>
      </c>
      <c r="U77" s="17">
        <v>0.18104999999999999</v>
      </c>
      <c r="V77" s="17">
        <v>739.4</v>
      </c>
      <c r="W77" s="17">
        <v>0.229161</v>
      </c>
      <c r="X77" s="17">
        <v>1350</v>
      </c>
      <c r="Y77" s="17">
        <v>0</v>
      </c>
      <c r="Z77" s="17">
        <v>0</v>
      </c>
      <c r="AA77" s="17">
        <v>0.27853899999999998</v>
      </c>
      <c r="AB77" s="17">
        <v>7.3291299999999997E-3</v>
      </c>
      <c r="AC77" s="17">
        <v>0.97361399999999998</v>
      </c>
      <c r="AD77" s="17">
        <v>0.25</v>
      </c>
      <c r="AE77" s="17">
        <v>1291.2</v>
      </c>
    </row>
    <row r="78" spans="1:31">
      <c r="A78" s="17">
        <v>65</v>
      </c>
      <c r="B78" s="19">
        <v>0.46129629629629632</v>
      </c>
      <c r="C78" s="17">
        <v>81.2</v>
      </c>
      <c r="D78" s="17">
        <v>3.6</v>
      </c>
      <c r="E78" s="17">
        <v>2.081E-3</v>
      </c>
      <c r="F78" s="17">
        <v>0.10100000000000001</v>
      </c>
      <c r="G78" s="17">
        <v>0.93514799999999998</v>
      </c>
      <c r="H78" s="17">
        <v>0.79351899999999997</v>
      </c>
      <c r="I78" s="17">
        <v>1.0213350000000001</v>
      </c>
      <c r="J78" s="17">
        <v>0.22781599999999999</v>
      </c>
      <c r="K78" s="17">
        <v>0.22305700000000001</v>
      </c>
      <c r="L78" s="17">
        <v>672.2</v>
      </c>
      <c r="M78" s="17">
        <v>3.4489999999999998E-3</v>
      </c>
      <c r="N78" s="17">
        <v>700</v>
      </c>
      <c r="O78" s="17">
        <v>0</v>
      </c>
      <c r="P78" s="17">
        <v>0</v>
      </c>
      <c r="Q78" s="17">
        <v>0.94101299999999999</v>
      </c>
      <c r="R78" s="17">
        <v>0.93774299999999999</v>
      </c>
      <c r="S78" s="17">
        <v>1.1527369999999999</v>
      </c>
      <c r="T78" s="17">
        <v>0.21499399999999999</v>
      </c>
      <c r="U78" s="17">
        <v>0.18650800000000001</v>
      </c>
      <c r="V78" s="17">
        <v>759</v>
      </c>
      <c r="W78" s="17">
        <v>0.22917599999999999</v>
      </c>
      <c r="X78" s="17">
        <v>514</v>
      </c>
      <c r="Y78" s="17">
        <v>0</v>
      </c>
      <c r="Z78" s="17">
        <v>0</v>
      </c>
      <c r="AA78" s="17">
        <v>0.286935</v>
      </c>
      <c r="AB78" s="17">
        <v>1.0147400000000001E-2</v>
      </c>
      <c r="AC78" s="17">
        <v>0.93992399999999998</v>
      </c>
      <c r="AD78" s="17">
        <v>0.25</v>
      </c>
      <c r="AE78" s="17">
        <v>1235.5</v>
      </c>
    </row>
    <row r="79" spans="1:31">
      <c r="A79" s="17">
        <v>66</v>
      </c>
      <c r="B79" s="19">
        <v>0.46135416666666668</v>
      </c>
      <c r="C79" s="17">
        <v>80.099999999999994</v>
      </c>
      <c r="D79" s="17">
        <v>3.6</v>
      </c>
      <c r="E79" s="17">
        <v>1.8890000000000001E-3</v>
      </c>
      <c r="F79" s="17">
        <v>9.0999999999999998E-2</v>
      </c>
      <c r="G79" s="17">
        <v>0.92255799999999999</v>
      </c>
      <c r="H79" s="17">
        <v>0.80223199999999995</v>
      </c>
      <c r="I79" s="17">
        <v>0.98574099999999998</v>
      </c>
      <c r="J79" s="17">
        <v>0.18350900000000001</v>
      </c>
      <c r="K79" s="17">
        <v>0.186163</v>
      </c>
      <c r="L79" s="17">
        <v>644.29999999999995</v>
      </c>
      <c r="M79" s="17">
        <v>0.24171200000000001</v>
      </c>
      <c r="N79" s="17">
        <v>682</v>
      </c>
      <c r="O79" s="17">
        <v>0</v>
      </c>
      <c r="P79" s="17">
        <v>0</v>
      </c>
      <c r="Q79" s="17">
        <v>0.93534399999999995</v>
      </c>
      <c r="R79" s="17">
        <v>0.938971</v>
      </c>
      <c r="S79" s="17">
        <v>1.140298</v>
      </c>
      <c r="T79" s="17">
        <v>0.201326</v>
      </c>
      <c r="U79" s="17">
        <v>0.17655599999999999</v>
      </c>
      <c r="V79" s="17">
        <v>743.2</v>
      </c>
      <c r="W79" s="17">
        <v>0.225855</v>
      </c>
      <c r="X79" s="17">
        <v>1275</v>
      </c>
      <c r="Y79" s="17">
        <v>0</v>
      </c>
      <c r="Z79" s="17">
        <v>0</v>
      </c>
      <c r="AA79" s="17">
        <v>0.27162500000000001</v>
      </c>
      <c r="AB79" s="17">
        <v>9.4807799999999994E-3</v>
      </c>
      <c r="AC79" s="17">
        <v>0.94088000000000005</v>
      </c>
      <c r="AD79" s="17">
        <v>0.25</v>
      </c>
      <c r="AE79" s="17">
        <v>1289.0999999999999</v>
      </c>
    </row>
    <row r="80" spans="1:31">
      <c r="A80" s="17">
        <v>67</v>
      </c>
      <c r="B80" s="19">
        <v>0.46141203703703698</v>
      </c>
      <c r="C80" s="17">
        <v>78.900000000000006</v>
      </c>
      <c r="D80" s="17">
        <v>3.6</v>
      </c>
      <c r="E80" s="17">
        <v>1.8860000000000001E-3</v>
      </c>
      <c r="F80" s="17">
        <v>9.0999999999999998E-2</v>
      </c>
      <c r="G80" s="17">
        <v>0.93376599999999998</v>
      </c>
      <c r="H80" s="17">
        <v>0.82501599999999997</v>
      </c>
      <c r="I80" s="17">
        <v>1.0354080000000001</v>
      </c>
      <c r="J80" s="17">
        <v>0.210392</v>
      </c>
      <c r="K80" s="17">
        <v>0.20319699999999999</v>
      </c>
      <c r="L80" s="17">
        <v>606.6</v>
      </c>
      <c r="M80" s="17">
        <v>0.25120900000000002</v>
      </c>
      <c r="N80" s="17">
        <v>561</v>
      </c>
      <c r="O80" s="17">
        <v>0</v>
      </c>
      <c r="P80" s="17">
        <v>0</v>
      </c>
      <c r="Q80" s="17">
        <v>0.93567199999999995</v>
      </c>
      <c r="R80" s="17">
        <v>0.96369400000000005</v>
      </c>
      <c r="S80" s="17">
        <v>1.185074</v>
      </c>
      <c r="T80" s="17">
        <v>0.22138099999999999</v>
      </c>
      <c r="U80" s="17">
        <v>0.186807</v>
      </c>
      <c r="V80" s="17">
        <v>697.4</v>
      </c>
      <c r="W80" s="17">
        <v>0.30047099999999999</v>
      </c>
      <c r="X80" s="17">
        <v>622</v>
      </c>
      <c r="Y80" s="17">
        <v>0</v>
      </c>
      <c r="Z80" s="17">
        <v>0</v>
      </c>
      <c r="AA80" s="17">
        <v>0.28739599999999998</v>
      </c>
      <c r="AB80" s="17">
        <v>7.3686000000000003E-3</v>
      </c>
      <c r="AC80" s="17">
        <v>0.96532499999999999</v>
      </c>
      <c r="AD80" s="17">
        <v>0.25</v>
      </c>
      <c r="AE80" s="17">
        <v>1369.2</v>
      </c>
    </row>
    <row r="81" spans="1:31">
      <c r="A81" s="17">
        <v>68</v>
      </c>
      <c r="B81" s="19">
        <v>0.4614699074074074</v>
      </c>
      <c r="C81" s="17">
        <v>77.599999999999994</v>
      </c>
      <c r="D81" s="17">
        <v>3.6</v>
      </c>
      <c r="E81" s="17">
        <v>2.1649999999999998E-3</v>
      </c>
      <c r="F81" s="17">
        <v>0.105</v>
      </c>
      <c r="G81" s="17">
        <v>0.95108000000000004</v>
      </c>
      <c r="H81" s="17">
        <v>0.79780300000000004</v>
      </c>
      <c r="I81" s="17">
        <v>1.011091</v>
      </c>
      <c r="J81" s="17">
        <v>0.21328800000000001</v>
      </c>
      <c r="K81" s="17">
        <v>0.210948</v>
      </c>
      <c r="L81" s="17">
        <v>711.7</v>
      </c>
      <c r="M81" s="17">
        <v>1.7E-5</v>
      </c>
      <c r="N81" s="17">
        <v>490</v>
      </c>
      <c r="O81" s="17">
        <v>0</v>
      </c>
      <c r="P81" s="17">
        <v>0</v>
      </c>
      <c r="Q81" s="17">
        <v>0.92442199999999997</v>
      </c>
      <c r="R81" s="17">
        <v>0.95229299999999995</v>
      </c>
      <c r="S81" s="17">
        <v>1.1653389999999999</v>
      </c>
      <c r="T81" s="17">
        <v>0.21304500000000001</v>
      </c>
      <c r="U81" s="17">
        <v>0.18281900000000001</v>
      </c>
      <c r="V81" s="17">
        <v>733.8</v>
      </c>
      <c r="W81" s="17">
        <v>0.37081599999999998</v>
      </c>
      <c r="X81" s="17">
        <v>594</v>
      </c>
      <c r="Y81" s="17">
        <v>0</v>
      </c>
      <c r="Z81" s="17">
        <v>0</v>
      </c>
      <c r="AA81" s="17">
        <v>0.28125899999999998</v>
      </c>
      <c r="AB81" s="17">
        <v>7.5381500000000004E-3</v>
      </c>
      <c r="AC81" s="17">
        <v>0.95389900000000005</v>
      </c>
      <c r="AD81" s="17">
        <v>0.25</v>
      </c>
      <c r="AE81" s="17">
        <v>1167</v>
      </c>
    </row>
    <row r="82" spans="1:31">
      <c r="A82" s="17">
        <v>69</v>
      </c>
      <c r="B82" s="19">
        <v>0.46151620370370372</v>
      </c>
      <c r="C82" s="17">
        <v>76.3</v>
      </c>
      <c r="D82" s="17">
        <v>3.6</v>
      </c>
      <c r="E82" s="17">
        <v>2.232E-3</v>
      </c>
      <c r="F82" s="17">
        <v>0.108</v>
      </c>
      <c r="G82" s="17">
        <v>0.96638599999999997</v>
      </c>
      <c r="H82" s="17">
        <v>0.84766799999999998</v>
      </c>
      <c r="I82" s="17">
        <v>1.104195</v>
      </c>
      <c r="J82" s="17">
        <v>0.25652799999999998</v>
      </c>
      <c r="K82" s="17">
        <v>0.232321</v>
      </c>
      <c r="L82" s="17">
        <v>691.2</v>
      </c>
      <c r="M82" s="17">
        <v>0.23739399999999999</v>
      </c>
      <c r="N82" s="17">
        <v>578</v>
      </c>
      <c r="O82" s="17">
        <v>0</v>
      </c>
      <c r="P82" s="17">
        <v>0</v>
      </c>
      <c r="Q82" s="17">
        <v>0.93236200000000002</v>
      </c>
      <c r="R82" s="17">
        <v>0.98340700000000003</v>
      </c>
      <c r="S82" s="17">
        <v>1.220504</v>
      </c>
      <c r="T82" s="17">
        <v>0.237098</v>
      </c>
      <c r="U82" s="17">
        <v>0.19426199999999999</v>
      </c>
      <c r="V82" s="17">
        <v>733.4</v>
      </c>
      <c r="W82" s="17">
        <v>0.27255200000000002</v>
      </c>
      <c r="X82" s="17">
        <v>614</v>
      </c>
      <c r="Y82" s="17">
        <v>0</v>
      </c>
      <c r="Z82" s="17">
        <v>0</v>
      </c>
      <c r="AA82" s="17">
        <v>0.29886499999999999</v>
      </c>
      <c r="AB82" s="17">
        <v>8.6319699999999992E-3</v>
      </c>
      <c r="AC82" s="17">
        <v>0.98545300000000002</v>
      </c>
      <c r="AD82" s="17">
        <v>0.25</v>
      </c>
      <c r="AE82" s="17">
        <v>1201.5999999999999</v>
      </c>
    </row>
    <row r="83" spans="1:31">
      <c r="A83" s="17">
        <v>70</v>
      </c>
      <c r="B83" s="19">
        <v>0.46157407407407408</v>
      </c>
      <c r="C83" s="17">
        <v>75</v>
      </c>
      <c r="D83" s="17">
        <v>3.6</v>
      </c>
      <c r="E83" s="17">
        <v>2.555E-3</v>
      </c>
      <c r="F83" s="17">
        <v>0.124</v>
      </c>
      <c r="G83" s="17">
        <v>0.95461600000000002</v>
      </c>
      <c r="H83" s="17">
        <v>0.87160800000000005</v>
      </c>
      <c r="I83" s="17">
        <v>1.1347689999999999</v>
      </c>
      <c r="J83" s="17">
        <v>0.26316099999999998</v>
      </c>
      <c r="K83" s="17">
        <v>0.231907</v>
      </c>
      <c r="L83" s="17">
        <v>713.1</v>
      </c>
      <c r="M83" s="17">
        <v>0.37081900000000001</v>
      </c>
      <c r="N83" s="17">
        <v>1090</v>
      </c>
      <c r="O83" s="17">
        <v>0</v>
      </c>
      <c r="P83" s="17">
        <v>0</v>
      </c>
      <c r="Q83" s="17">
        <v>0.94916400000000001</v>
      </c>
      <c r="R83" s="17">
        <v>1.0017210000000001</v>
      </c>
      <c r="S83" s="17">
        <v>1.2799020000000001</v>
      </c>
      <c r="T83" s="17">
        <v>0.27818100000000001</v>
      </c>
      <c r="U83" s="17">
        <v>0.21734500000000001</v>
      </c>
      <c r="V83" s="17">
        <v>754.8</v>
      </c>
      <c r="W83" s="17">
        <v>0.141627</v>
      </c>
      <c r="X83" s="17">
        <v>509</v>
      </c>
      <c r="Y83" s="17">
        <v>0</v>
      </c>
      <c r="Z83" s="17">
        <v>0</v>
      </c>
      <c r="AA83" s="17">
        <v>0.33437800000000001</v>
      </c>
      <c r="AB83" s="17">
        <v>1.6662699999999999E-2</v>
      </c>
      <c r="AC83" s="17">
        <v>1.0063599999999999</v>
      </c>
      <c r="AD83" s="17">
        <v>0.25</v>
      </c>
      <c r="AE83" s="17">
        <v>1164.7</v>
      </c>
    </row>
    <row r="84" spans="1:31">
      <c r="A84" s="17">
        <v>71</v>
      </c>
      <c r="B84" s="19">
        <v>0.4616319444444445</v>
      </c>
      <c r="C84" s="17">
        <v>73.8</v>
      </c>
      <c r="D84" s="17">
        <v>3.6</v>
      </c>
      <c r="E84" s="17">
        <v>2.3449999999999999E-3</v>
      </c>
      <c r="F84" s="17">
        <v>0.113</v>
      </c>
      <c r="G84" s="17">
        <v>0.97135000000000005</v>
      </c>
      <c r="H84" s="17">
        <v>0.90626499999999999</v>
      </c>
      <c r="I84" s="17">
        <v>1.167324</v>
      </c>
      <c r="J84" s="17">
        <v>0.26105899999999999</v>
      </c>
      <c r="K84" s="17">
        <v>0.223639</v>
      </c>
      <c r="L84" s="17">
        <v>619.4</v>
      </c>
      <c r="M84" s="17">
        <v>0.15906600000000001</v>
      </c>
      <c r="N84" s="17">
        <v>470</v>
      </c>
      <c r="O84" s="17">
        <v>0</v>
      </c>
      <c r="P84" s="17">
        <v>0</v>
      </c>
      <c r="Q84" s="17">
        <v>0.96214999999999995</v>
      </c>
      <c r="R84" s="17">
        <v>1.0188649999999999</v>
      </c>
      <c r="S84" s="17">
        <v>1.3185439999999999</v>
      </c>
      <c r="T84" s="17">
        <v>0.29968</v>
      </c>
      <c r="U84" s="17">
        <v>0.22728100000000001</v>
      </c>
      <c r="V84" s="17">
        <v>748.2</v>
      </c>
      <c r="W84" s="17">
        <v>5.6369999999999996E-3</v>
      </c>
      <c r="X84" s="17">
        <v>631</v>
      </c>
      <c r="Y84" s="17">
        <v>0</v>
      </c>
      <c r="Z84" s="17">
        <v>0</v>
      </c>
      <c r="AA84" s="17">
        <v>0.349663</v>
      </c>
      <c r="AB84" s="17">
        <v>6.3096100000000002E-3</v>
      </c>
      <c r="AC84" s="17">
        <v>1.0207599999999999</v>
      </c>
      <c r="AD84" s="17">
        <v>0.25</v>
      </c>
      <c r="AE84" s="17">
        <v>1340.9</v>
      </c>
    </row>
    <row r="85" spans="1:31">
      <c r="A85" s="17">
        <v>72</v>
      </c>
      <c r="B85" s="19">
        <v>0.4616898148148148</v>
      </c>
      <c r="C85" s="17">
        <v>72.5</v>
      </c>
      <c r="D85" s="17">
        <v>4.5</v>
      </c>
      <c r="E85" s="17">
        <v>3.3530000000000001E-3</v>
      </c>
      <c r="F85" s="17">
        <v>0.16200000000000001</v>
      </c>
      <c r="G85" s="17">
        <v>0.95614299999999997</v>
      </c>
      <c r="H85" s="17">
        <v>0.95136699999999996</v>
      </c>
      <c r="I85" s="17">
        <v>1.2643040000000001</v>
      </c>
      <c r="J85" s="17">
        <v>0.31293700000000002</v>
      </c>
      <c r="K85" s="17">
        <v>0.24751699999999999</v>
      </c>
      <c r="L85" s="17">
        <v>717.2</v>
      </c>
      <c r="M85" s="17">
        <v>0.37081999999999998</v>
      </c>
      <c r="N85" s="17">
        <v>604</v>
      </c>
      <c r="O85" s="17">
        <v>0</v>
      </c>
      <c r="P85" s="17">
        <v>0</v>
      </c>
      <c r="Q85" s="17">
        <v>0.94385600000000003</v>
      </c>
      <c r="R85" s="17">
        <v>1.0490429999999999</v>
      </c>
      <c r="S85" s="17">
        <v>1.354914</v>
      </c>
      <c r="T85" s="17">
        <v>0.305871</v>
      </c>
      <c r="U85" s="17">
        <v>0.22574900000000001</v>
      </c>
      <c r="V85" s="17">
        <v>712.4</v>
      </c>
      <c r="W85" s="17">
        <v>0.115757</v>
      </c>
      <c r="X85" s="17">
        <v>489</v>
      </c>
      <c r="Y85" s="17">
        <v>0</v>
      </c>
      <c r="Z85" s="17">
        <v>0</v>
      </c>
      <c r="AA85" s="17">
        <v>0.347306</v>
      </c>
      <c r="AB85" s="17">
        <v>1.16618E-2</v>
      </c>
      <c r="AC85" s="17">
        <v>1.05261</v>
      </c>
      <c r="AD85" s="17">
        <v>0.25</v>
      </c>
      <c r="AE85" s="17">
        <v>1158.0999999999999</v>
      </c>
    </row>
    <row r="86" spans="1:31">
      <c r="A86" s="17">
        <v>73</v>
      </c>
      <c r="B86" s="19">
        <v>0.46174768518518516</v>
      </c>
      <c r="C86" s="17">
        <v>71.400000000000006</v>
      </c>
      <c r="D86" s="17">
        <v>4.5</v>
      </c>
      <c r="E86" s="17">
        <v>3.3730000000000001E-3</v>
      </c>
      <c r="F86" s="17">
        <v>0.16300000000000001</v>
      </c>
      <c r="G86" s="17">
        <v>0.96565100000000004</v>
      </c>
      <c r="H86" s="17">
        <v>0.99087000000000003</v>
      </c>
      <c r="I86" s="17">
        <v>1.356233</v>
      </c>
      <c r="J86" s="17">
        <v>0.36536299999999999</v>
      </c>
      <c r="K86" s="17">
        <v>0.269395</v>
      </c>
      <c r="L86" s="17">
        <v>700.4</v>
      </c>
      <c r="M86" s="17">
        <v>4.4778999999999999E-2</v>
      </c>
      <c r="N86" s="17">
        <v>622</v>
      </c>
      <c r="O86" s="17">
        <v>0</v>
      </c>
      <c r="P86" s="17">
        <v>0</v>
      </c>
      <c r="Q86" s="17">
        <v>0.96753800000000001</v>
      </c>
      <c r="R86" s="17">
        <v>1.0920000000000001</v>
      </c>
      <c r="S86" s="17">
        <v>1.4227909999999999</v>
      </c>
      <c r="T86" s="17">
        <v>0.330791</v>
      </c>
      <c r="U86" s="17">
        <v>0.23249500000000001</v>
      </c>
      <c r="V86" s="17">
        <v>731.7</v>
      </c>
      <c r="W86" s="17">
        <v>0.27993400000000002</v>
      </c>
      <c r="X86" s="17">
        <v>630</v>
      </c>
      <c r="Y86" s="17">
        <v>0</v>
      </c>
      <c r="Z86" s="17">
        <v>0</v>
      </c>
      <c r="AA86" s="17">
        <v>0.357684</v>
      </c>
      <c r="AB86" s="17">
        <v>1.17342E-2</v>
      </c>
      <c r="AC86" s="17">
        <v>1.09588</v>
      </c>
      <c r="AD86" s="17">
        <v>0.25</v>
      </c>
      <c r="AE86" s="17">
        <v>1185.8</v>
      </c>
    </row>
    <row r="87" spans="1:31">
      <c r="A87" s="17">
        <v>74</v>
      </c>
      <c r="B87" s="19">
        <v>0.46180555555555558</v>
      </c>
      <c r="C87" s="17">
        <v>70.099999999999994</v>
      </c>
      <c r="D87" s="17">
        <v>4.5</v>
      </c>
      <c r="E87" s="17">
        <v>3.4190000000000002E-3</v>
      </c>
      <c r="F87" s="17">
        <v>0.16500000000000001</v>
      </c>
      <c r="G87" s="17">
        <v>0.97995299999999996</v>
      </c>
      <c r="H87" s="17">
        <v>1.12975</v>
      </c>
      <c r="I87" s="17">
        <v>1.6123369999999999</v>
      </c>
      <c r="J87" s="17">
        <v>0.48258699999999999</v>
      </c>
      <c r="K87" s="17">
        <v>0.29930899999999999</v>
      </c>
      <c r="L87" s="17">
        <v>690.3</v>
      </c>
      <c r="M87" s="17">
        <v>0.10814</v>
      </c>
      <c r="N87" s="17">
        <v>359</v>
      </c>
      <c r="O87" s="17">
        <v>0</v>
      </c>
      <c r="P87" s="17">
        <v>0</v>
      </c>
      <c r="Q87" s="17">
        <v>0.97553999999999996</v>
      </c>
      <c r="R87" s="17">
        <v>1.15496</v>
      </c>
      <c r="S87" s="17">
        <v>1.5154780000000001</v>
      </c>
      <c r="T87" s="17">
        <v>0.36051800000000001</v>
      </c>
      <c r="U87" s="17">
        <v>0.23789099999999999</v>
      </c>
      <c r="V87" s="17">
        <v>723.2</v>
      </c>
      <c r="W87" s="17">
        <v>0.28612599999999999</v>
      </c>
      <c r="X87" s="17">
        <v>767</v>
      </c>
      <c r="Y87" s="17">
        <v>0</v>
      </c>
      <c r="Z87" s="17">
        <v>0</v>
      </c>
      <c r="AA87" s="17">
        <v>0.36598599999999998</v>
      </c>
      <c r="AB87" s="17">
        <v>6.6994200000000002E-3</v>
      </c>
      <c r="AC87" s="17">
        <v>1.1573800000000001</v>
      </c>
      <c r="AD87" s="17">
        <v>0.25</v>
      </c>
      <c r="AE87" s="17">
        <v>1203.2</v>
      </c>
    </row>
    <row r="88" spans="1:31">
      <c r="A88" s="17">
        <v>75</v>
      </c>
      <c r="B88" s="19">
        <v>0.4618518518518519</v>
      </c>
      <c r="C88" s="17">
        <v>68.8</v>
      </c>
      <c r="D88" s="17">
        <v>4.5</v>
      </c>
      <c r="E88" s="17">
        <v>3.7490000000000002E-3</v>
      </c>
      <c r="F88" s="17">
        <v>0.18099999999999999</v>
      </c>
      <c r="G88" s="17">
        <v>0.98036199999999996</v>
      </c>
      <c r="H88" s="17">
        <v>1.20756</v>
      </c>
      <c r="I88" s="17">
        <v>1.6835899999999999</v>
      </c>
      <c r="J88" s="17">
        <v>0.47603000000000001</v>
      </c>
      <c r="K88" s="17">
        <v>0.28274700000000003</v>
      </c>
      <c r="L88" s="17">
        <v>666.3</v>
      </c>
      <c r="M88" s="17">
        <v>0.24107200000000001</v>
      </c>
      <c r="N88" s="17">
        <v>446</v>
      </c>
      <c r="O88" s="17">
        <v>0</v>
      </c>
      <c r="P88" s="17">
        <v>0</v>
      </c>
      <c r="Q88" s="17">
        <v>0.98168</v>
      </c>
      <c r="R88" s="17">
        <v>1.2755000000000001</v>
      </c>
      <c r="S88" s="17">
        <v>1.748766</v>
      </c>
      <c r="T88" s="17">
        <v>0.47326600000000002</v>
      </c>
      <c r="U88" s="17">
        <v>0.27062900000000001</v>
      </c>
      <c r="V88" s="17">
        <v>771</v>
      </c>
      <c r="W88" s="17">
        <v>0.22917999999999999</v>
      </c>
      <c r="X88" s="17">
        <v>372</v>
      </c>
      <c r="Y88" s="17">
        <v>0</v>
      </c>
      <c r="Z88" s="17">
        <v>0</v>
      </c>
      <c r="AA88" s="17">
        <v>0.416352</v>
      </c>
      <c r="AB88" s="17">
        <v>8.0276800000000006E-3</v>
      </c>
      <c r="AC88" s="17">
        <v>1.2793000000000001</v>
      </c>
      <c r="AD88" s="17">
        <v>0.25</v>
      </c>
      <c r="AE88" s="17">
        <v>1246.5</v>
      </c>
    </row>
    <row r="89" spans="1:31">
      <c r="A89" s="17">
        <v>76</v>
      </c>
      <c r="B89" s="19">
        <v>0.46190972222222221</v>
      </c>
      <c r="C89" s="17">
        <v>67.599999999999994</v>
      </c>
      <c r="D89" s="17">
        <v>4.5</v>
      </c>
      <c r="E89" s="17">
        <v>4.202E-3</v>
      </c>
      <c r="F89" s="17">
        <v>0.20300000000000001</v>
      </c>
      <c r="G89" s="17">
        <v>0.98535600000000001</v>
      </c>
      <c r="H89" s="17">
        <v>1.2228600000000001</v>
      </c>
      <c r="I89" s="17">
        <v>1.758421</v>
      </c>
      <c r="J89" s="17">
        <v>0.53556099999999995</v>
      </c>
      <c r="K89" s="17">
        <v>0.30456899999999998</v>
      </c>
      <c r="L89" s="17">
        <v>719.1</v>
      </c>
      <c r="M89" s="17">
        <v>0.22916900000000001</v>
      </c>
      <c r="N89" s="17">
        <v>322</v>
      </c>
      <c r="O89" s="17">
        <v>0</v>
      </c>
      <c r="P89" s="17">
        <v>0</v>
      </c>
      <c r="Q89" s="17">
        <v>0.98372899999999996</v>
      </c>
      <c r="R89" s="17">
        <v>1.301806</v>
      </c>
      <c r="S89" s="17">
        <v>1.809564</v>
      </c>
      <c r="T89" s="17">
        <v>0.50775800000000004</v>
      </c>
      <c r="U89" s="17">
        <v>0.28059699999999999</v>
      </c>
      <c r="V89" s="17">
        <v>735.5</v>
      </c>
      <c r="W89" s="17">
        <v>0.22917899999999999</v>
      </c>
      <c r="X89" s="17">
        <v>682</v>
      </c>
      <c r="Y89" s="17">
        <v>0</v>
      </c>
      <c r="Z89" s="17">
        <v>0</v>
      </c>
      <c r="AA89" s="17">
        <v>0.43168800000000002</v>
      </c>
      <c r="AB89" s="17">
        <v>6.27152E-3</v>
      </c>
      <c r="AC89" s="17">
        <v>1.3049900000000001</v>
      </c>
      <c r="AD89" s="17">
        <v>0.25</v>
      </c>
      <c r="AE89" s="17">
        <v>1155</v>
      </c>
    </row>
    <row r="90" spans="1:31">
      <c r="A90" s="17">
        <v>77</v>
      </c>
      <c r="B90" s="19">
        <v>0.46196759259259257</v>
      </c>
      <c r="C90" s="17">
        <v>66.3</v>
      </c>
      <c r="D90" s="17">
        <v>4.5</v>
      </c>
      <c r="E90" s="17">
        <v>4.2079999999999999E-3</v>
      </c>
      <c r="F90" s="17">
        <v>0.20399999999999999</v>
      </c>
      <c r="G90" s="17">
        <v>0.98236699999999999</v>
      </c>
      <c r="H90" s="17">
        <v>1.2663359999999999</v>
      </c>
      <c r="I90" s="17">
        <v>1.7945230000000001</v>
      </c>
      <c r="J90" s="17">
        <v>0.52818699999999996</v>
      </c>
      <c r="K90" s="17">
        <v>0.29433300000000001</v>
      </c>
      <c r="L90" s="17">
        <v>695.2</v>
      </c>
      <c r="M90" s="17">
        <v>0.18509300000000001</v>
      </c>
      <c r="N90" s="17">
        <v>569</v>
      </c>
      <c r="O90" s="17">
        <v>0</v>
      </c>
      <c r="P90" s="17">
        <v>0</v>
      </c>
      <c r="Q90" s="17">
        <v>0.98539500000000002</v>
      </c>
      <c r="R90" s="17">
        <v>1.329318</v>
      </c>
      <c r="S90" s="17">
        <v>1.8772880000000001</v>
      </c>
      <c r="T90" s="17">
        <v>0.54796999999999996</v>
      </c>
      <c r="U90" s="17">
        <v>0.29189399999999999</v>
      </c>
      <c r="V90" s="17">
        <v>777.5</v>
      </c>
      <c r="W90" s="17">
        <v>0.16123299999999999</v>
      </c>
      <c r="X90" s="17">
        <v>509</v>
      </c>
      <c r="Y90" s="17">
        <v>0</v>
      </c>
      <c r="Z90" s="17">
        <v>0</v>
      </c>
      <c r="AA90" s="17">
        <v>0.44906800000000002</v>
      </c>
      <c r="AB90" s="17">
        <v>1.0664399999999999E-2</v>
      </c>
      <c r="AC90" s="17">
        <v>1.3351599999999999</v>
      </c>
      <c r="AD90" s="17">
        <v>0.25</v>
      </c>
      <c r="AE90" s="17">
        <v>1194.7</v>
      </c>
    </row>
    <row r="91" spans="1:31">
      <c r="A91" s="17">
        <v>78</v>
      </c>
      <c r="B91" s="19">
        <v>0.46202546296296299</v>
      </c>
      <c r="C91" s="17">
        <v>65.2</v>
      </c>
      <c r="D91" s="17">
        <v>5.4</v>
      </c>
      <c r="E91" s="17">
        <v>5.1780000000000003E-3</v>
      </c>
      <c r="F91" s="17">
        <v>0.251</v>
      </c>
      <c r="G91" s="17">
        <v>0.988842</v>
      </c>
      <c r="H91" s="17">
        <v>1.2892699999999999</v>
      </c>
      <c r="I91" s="17">
        <v>1.833982</v>
      </c>
      <c r="J91" s="17">
        <v>0.54471199999999997</v>
      </c>
      <c r="K91" s="17">
        <v>0.29701100000000002</v>
      </c>
      <c r="L91" s="17">
        <v>723.9</v>
      </c>
      <c r="M91" s="17">
        <v>0.339638</v>
      </c>
      <c r="N91" s="17">
        <v>692</v>
      </c>
      <c r="O91" s="17">
        <v>0</v>
      </c>
      <c r="P91" s="17">
        <v>0</v>
      </c>
      <c r="Q91" s="17">
        <v>0.98214100000000004</v>
      </c>
      <c r="R91" s="17">
        <v>1.4201919999999999</v>
      </c>
      <c r="S91" s="17">
        <v>1.9976240000000001</v>
      </c>
      <c r="T91" s="17">
        <v>0.57743199999999995</v>
      </c>
      <c r="U91" s="17">
        <v>0.28905900000000001</v>
      </c>
      <c r="V91" s="17">
        <v>751.5</v>
      </c>
      <c r="W91" s="17">
        <v>0.26321899999999998</v>
      </c>
      <c r="X91" s="17">
        <v>682</v>
      </c>
      <c r="Y91" s="17">
        <v>0</v>
      </c>
      <c r="Z91" s="17">
        <v>0</v>
      </c>
      <c r="AA91" s="17">
        <v>0.44470700000000002</v>
      </c>
      <c r="AB91" s="17">
        <v>1.6118E-2</v>
      </c>
      <c r="AC91" s="17">
        <v>1.4295</v>
      </c>
      <c r="AD91" s="17">
        <v>0.25</v>
      </c>
      <c r="AE91" s="17">
        <v>1147.3</v>
      </c>
    </row>
    <row r="92" spans="1:31">
      <c r="A92" s="17">
        <v>79</v>
      </c>
      <c r="B92" s="19">
        <v>0.46208333333333335</v>
      </c>
      <c r="C92" s="17">
        <v>63.9</v>
      </c>
      <c r="D92" s="17">
        <v>5.4</v>
      </c>
      <c r="E92" s="17">
        <v>5.1710000000000002E-3</v>
      </c>
      <c r="F92" s="17">
        <v>0.25</v>
      </c>
      <c r="G92" s="17">
        <v>0.98313499999999998</v>
      </c>
      <c r="H92" s="17">
        <v>1.324532</v>
      </c>
      <c r="I92" s="17">
        <v>1.9145779999999999</v>
      </c>
      <c r="J92" s="17">
        <v>0.59004599999999996</v>
      </c>
      <c r="K92" s="17">
        <v>0.30818600000000002</v>
      </c>
      <c r="L92" s="17">
        <v>704.6</v>
      </c>
      <c r="M92" s="17">
        <v>0.27191500000000002</v>
      </c>
      <c r="N92" s="17">
        <v>542</v>
      </c>
      <c r="O92" s="17">
        <v>0</v>
      </c>
      <c r="P92" s="17">
        <v>0</v>
      </c>
      <c r="Q92" s="17">
        <v>0.98757899999999998</v>
      </c>
      <c r="R92" s="17">
        <v>1.425365</v>
      </c>
      <c r="S92" s="17">
        <v>2.0231460000000001</v>
      </c>
      <c r="T92" s="17">
        <v>0.59778100000000001</v>
      </c>
      <c r="U92" s="17">
        <v>0.29547099999999998</v>
      </c>
      <c r="V92" s="17">
        <v>741.7</v>
      </c>
      <c r="W92" s="17">
        <v>0.229153</v>
      </c>
      <c r="X92" s="17">
        <v>666</v>
      </c>
      <c r="Y92" s="17">
        <v>0</v>
      </c>
      <c r="Z92" s="17">
        <v>0</v>
      </c>
      <c r="AA92" s="17">
        <v>0.454571</v>
      </c>
      <c r="AB92" s="17">
        <v>1.2333500000000001E-2</v>
      </c>
      <c r="AC92" s="17">
        <v>1.4327399999999999</v>
      </c>
      <c r="AD92" s="17">
        <v>0.25</v>
      </c>
      <c r="AE92" s="17">
        <v>1178.8</v>
      </c>
    </row>
    <row r="93" spans="1:31">
      <c r="A93" s="17">
        <v>80</v>
      </c>
      <c r="B93" s="19">
        <v>0.46212962962962961</v>
      </c>
      <c r="C93" s="17">
        <v>62.7</v>
      </c>
      <c r="D93" s="17">
        <v>5.4</v>
      </c>
      <c r="E93" s="17">
        <v>5.2610000000000001E-3</v>
      </c>
      <c r="F93" s="17">
        <v>0.255</v>
      </c>
      <c r="G93" s="17">
        <v>0.98591399999999996</v>
      </c>
      <c r="H93" s="17">
        <v>1.407624</v>
      </c>
      <c r="I93" s="17">
        <v>2.0703800000000001</v>
      </c>
      <c r="J93" s="17">
        <v>0.66275600000000001</v>
      </c>
      <c r="K93" s="17">
        <v>0.32011299999999998</v>
      </c>
      <c r="L93" s="17">
        <v>670.5</v>
      </c>
      <c r="M93" s="17">
        <v>7.8142000000000003E-2</v>
      </c>
      <c r="N93" s="17">
        <v>590</v>
      </c>
      <c r="O93" s="17">
        <v>0</v>
      </c>
      <c r="P93" s="17">
        <v>0</v>
      </c>
      <c r="Q93" s="17">
        <v>0.987537</v>
      </c>
      <c r="R93" s="17">
        <v>1.4960310000000001</v>
      </c>
      <c r="S93" s="17">
        <v>2.1872950000000002</v>
      </c>
      <c r="T93" s="17">
        <v>0.69126399999999999</v>
      </c>
      <c r="U93" s="17">
        <v>0.31603599999999998</v>
      </c>
      <c r="V93" s="17">
        <v>740.3</v>
      </c>
      <c r="W93" s="17">
        <v>0.16736699999999999</v>
      </c>
      <c r="X93" s="17">
        <v>587</v>
      </c>
      <c r="Y93" s="17">
        <v>0</v>
      </c>
      <c r="Z93" s="17">
        <v>0</v>
      </c>
      <c r="AA93" s="17">
        <v>0.48620999999999998</v>
      </c>
      <c r="AB93" s="17">
        <v>1.27659E-2</v>
      </c>
      <c r="AC93" s="17">
        <v>1.5048600000000001</v>
      </c>
      <c r="AD93" s="17">
        <v>0.25</v>
      </c>
      <c r="AE93" s="17">
        <v>1238.7</v>
      </c>
    </row>
    <row r="94" spans="1:31">
      <c r="A94" s="17">
        <v>81</v>
      </c>
      <c r="B94" s="19">
        <v>0.46218749999999997</v>
      </c>
      <c r="C94" s="17">
        <v>61.4</v>
      </c>
      <c r="D94" s="17">
        <v>6.3</v>
      </c>
      <c r="E94" s="17">
        <v>6.4200000000000004E-3</v>
      </c>
      <c r="F94" s="17">
        <v>0.311</v>
      </c>
      <c r="G94" s="17">
        <v>0.98363100000000003</v>
      </c>
      <c r="H94" s="17">
        <v>1.408261</v>
      </c>
      <c r="I94" s="17">
        <v>2.0316480000000001</v>
      </c>
      <c r="J94" s="17">
        <v>0.62338700000000002</v>
      </c>
      <c r="K94" s="17">
        <v>0.306838</v>
      </c>
      <c r="L94" s="17">
        <v>711.9</v>
      </c>
      <c r="M94" s="17">
        <v>0.37081999999999998</v>
      </c>
      <c r="N94" s="17">
        <v>438</v>
      </c>
      <c r="O94" s="17">
        <v>0</v>
      </c>
      <c r="P94" s="17">
        <v>0</v>
      </c>
      <c r="Q94" s="17">
        <v>0.98611000000000004</v>
      </c>
      <c r="R94" s="17">
        <v>1.5299290000000001</v>
      </c>
      <c r="S94" s="17">
        <v>2.220488</v>
      </c>
      <c r="T94" s="17">
        <v>0.69055900000000003</v>
      </c>
      <c r="U94" s="17">
        <v>0.31099399999999999</v>
      </c>
      <c r="V94" s="17">
        <v>749.9</v>
      </c>
      <c r="W94" s="17">
        <v>0.252718</v>
      </c>
      <c r="X94" s="17">
        <v>490</v>
      </c>
      <c r="Y94" s="17">
        <v>0</v>
      </c>
      <c r="Z94" s="17">
        <v>0</v>
      </c>
      <c r="AA94" s="17">
        <v>0.47845300000000002</v>
      </c>
      <c r="AB94" s="17">
        <v>1.17581E-2</v>
      </c>
      <c r="AC94" s="17">
        <v>1.5380499999999999</v>
      </c>
      <c r="AD94" s="17">
        <v>0.25</v>
      </c>
      <c r="AE94" s="17">
        <v>1166.7</v>
      </c>
    </row>
    <row r="95" spans="1:31">
      <c r="A95" s="17">
        <v>82</v>
      </c>
      <c r="B95" s="19">
        <v>0.46224537037037039</v>
      </c>
      <c r="C95" s="17">
        <v>60.1</v>
      </c>
      <c r="D95" s="17">
        <v>6.3</v>
      </c>
      <c r="E95" s="17">
        <v>6.169E-3</v>
      </c>
      <c r="F95" s="17">
        <v>0.29899999999999999</v>
      </c>
      <c r="G95" s="17">
        <v>0.98841599999999996</v>
      </c>
      <c r="H95" s="17">
        <v>1.508532</v>
      </c>
      <c r="I95" s="17">
        <v>2.2302879999999998</v>
      </c>
      <c r="J95" s="17">
        <v>0.72175599999999995</v>
      </c>
      <c r="K95" s="17">
        <v>0.32361499999999999</v>
      </c>
      <c r="L95" s="17">
        <v>696.7</v>
      </c>
      <c r="M95" s="17">
        <v>0.36363899999999999</v>
      </c>
      <c r="N95" s="17">
        <v>484</v>
      </c>
      <c r="O95" s="17">
        <v>0</v>
      </c>
      <c r="P95" s="17">
        <v>0</v>
      </c>
      <c r="Q95" s="17">
        <v>0.98712299999999997</v>
      </c>
      <c r="R95" s="17">
        <v>1.630479</v>
      </c>
      <c r="S95" s="17">
        <v>2.3483580000000002</v>
      </c>
      <c r="T95" s="17">
        <v>0.71787900000000004</v>
      </c>
      <c r="U95" s="17">
        <v>0.30569400000000002</v>
      </c>
      <c r="V95" s="17">
        <v>732.6</v>
      </c>
      <c r="W95" s="17">
        <v>0.30619499999999999</v>
      </c>
      <c r="X95" s="17">
        <v>365</v>
      </c>
      <c r="Y95" s="17">
        <v>0</v>
      </c>
      <c r="Z95" s="17">
        <v>0</v>
      </c>
      <c r="AA95" s="17">
        <v>0.47029799999999999</v>
      </c>
      <c r="AB95" s="17">
        <v>1.2707400000000001E-2</v>
      </c>
      <c r="AC95" s="17">
        <v>1.6395999999999999</v>
      </c>
      <c r="AD95" s="17">
        <v>0.25</v>
      </c>
      <c r="AE95" s="17">
        <v>1192.2</v>
      </c>
    </row>
    <row r="96" spans="1:31">
      <c r="A96" s="17">
        <v>83</v>
      </c>
      <c r="B96" s="19">
        <v>0.46230324074074075</v>
      </c>
      <c r="C96" s="17">
        <v>58.8</v>
      </c>
      <c r="D96" s="17">
        <v>7.2</v>
      </c>
      <c r="E96" s="17">
        <v>7.2519999999999998E-3</v>
      </c>
      <c r="F96" s="17">
        <v>0.35099999999999998</v>
      </c>
      <c r="G96" s="17">
        <v>0.98905399999999999</v>
      </c>
      <c r="H96" s="17">
        <v>1.5021709999999999</v>
      </c>
      <c r="I96" s="17">
        <v>2.2057449999999998</v>
      </c>
      <c r="J96" s="17">
        <v>0.703573</v>
      </c>
      <c r="K96" s="17">
        <v>0.31897300000000001</v>
      </c>
      <c r="L96" s="17">
        <v>677.3</v>
      </c>
      <c r="M96" s="17">
        <v>0.23732200000000001</v>
      </c>
      <c r="N96" s="17">
        <v>414</v>
      </c>
      <c r="O96" s="17">
        <v>0</v>
      </c>
      <c r="P96" s="17">
        <v>0</v>
      </c>
      <c r="Q96" s="17">
        <v>0.99231000000000003</v>
      </c>
      <c r="R96" s="17">
        <v>1.6533949999999999</v>
      </c>
      <c r="S96" s="17">
        <v>2.4430019999999999</v>
      </c>
      <c r="T96" s="17">
        <v>0.78960699999999995</v>
      </c>
      <c r="U96" s="17">
        <v>0.323212</v>
      </c>
      <c r="V96" s="17">
        <v>762.3</v>
      </c>
      <c r="W96" s="17">
        <v>0.28686400000000001</v>
      </c>
      <c r="X96" s="17">
        <v>610</v>
      </c>
      <c r="Y96" s="17">
        <v>0</v>
      </c>
      <c r="Z96" s="17">
        <v>0</v>
      </c>
      <c r="AA96" s="17">
        <v>0.497249</v>
      </c>
      <c r="AB96" s="17">
        <v>1.20707E-2</v>
      </c>
      <c r="AC96" s="17">
        <v>1.66293</v>
      </c>
      <c r="AD96" s="17">
        <v>0.25</v>
      </c>
      <c r="AE96" s="17">
        <v>1226.3</v>
      </c>
    </row>
    <row r="97" spans="1:31">
      <c r="A97" s="17">
        <v>84</v>
      </c>
      <c r="B97" s="19">
        <v>0.46236111111111106</v>
      </c>
      <c r="C97" s="17">
        <v>57.7</v>
      </c>
      <c r="D97" s="17">
        <v>7.2</v>
      </c>
      <c r="E97" s="17">
        <v>7.7689999999999999E-3</v>
      </c>
      <c r="F97" s="17">
        <v>0.376</v>
      </c>
      <c r="G97" s="17">
        <v>0.98718700000000004</v>
      </c>
      <c r="H97" s="17">
        <v>1.4382459999999999</v>
      </c>
      <c r="I97" s="17">
        <v>2.0994579999999998</v>
      </c>
      <c r="J97" s="17">
        <v>0.66121300000000005</v>
      </c>
      <c r="K97" s="17">
        <v>0.314944</v>
      </c>
      <c r="L97" s="17">
        <v>723.5</v>
      </c>
      <c r="M97" s="17">
        <v>0.202157</v>
      </c>
      <c r="N97" s="17">
        <v>556</v>
      </c>
      <c r="O97" s="17">
        <v>0</v>
      </c>
      <c r="P97" s="17">
        <v>0</v>
      </c>
      <c r="Q97" s="17">
        <v>0.99254500000000001</v>
      </c>
      <c r="R97" s="17">
        <v>1.6583840000000001</v>
      </c>
      <c r="S97" s="17">
        <v>2.459921</v>
      </c>
      <c r="T97" s="17">
        <v>0.80153799999999997</v>
      </c>
      <c r="U97" s="17">
        <v>0.32583899999999999</v>
      </c>
      <c r="V97" s="17">
        <v>700.6</v>
      </c>
      <c r="W97" s="17">
        <v>0.18217</v>
      </c>
      <c r="X97" s="17">
        <v>617</v>
      </c>
      <c r="Y97" s="17">
        <v>0</v>
      </c>
      <c r="Z97" s="17">
        <v>0</v>
      </c>
      <c r="AA97" s="17">
        <v>0.50129000000000001</v>
      </c>
      <c r="AB97" s="17">
        <v>1.7243000000000001E-2</v>
      </c>
      <c r="AC97" s="17">
        <v>1.6721999999999999</v>
      </c>
      <c r="AD97" s="17">
        <v>0.25</v>
      </c>
      <c r="AE97" s="17">
        <v>1148</v>
      </c>
    </row>
    <row r="98" spans="1:31">
      <c r="A98" s="17">
        <v>85</v>
      </c>
      <c r="B98" s="19">
        <v>0.46241898148148147</v>
      </c>
      <c r="C98" s="17">
        <v>56.6</v>
      </c>
      <c r="D98" s="17">
        <v>8.1</v>
      </c>
      <c r="E98" s="17">
        <v>8.7650000000000002E-3</v>
      </c>
      <c r="F98" s="17">
        <v>0.42399999999999999</v>
      </c>
      <c r="G98" s="17">
        <v>0.977186</v>
      </c>
      <c r="H98" s="17">
        <v>1.2780590000000001</v>
      </c>
      <c r="I98" s="17">
        <v>1.833853</v>
      </c>
      <c r="J98" s="17">
        <v>0.55579400000000001</v>
      </c>
      <c r="K98" s="17">
        <v>0.30307400000000001</v>
      </c>
      <c r="L98" s="17">
        <v>739.1</v>
      </c>
      <c r="M98" s="17">
        <v>0.22917999999999999</v>
      </c>
      <c r="N98" s="17">
        <v>816</v>
      </c>
      <c r="O98" s="17">
        <v>0</v>
      </c>
      <c r="P98" s="17">
        <v>0</v>
      </c>
      <c r="Q98" s="17">
        <v>0.99014999999999997</v>
      </c>
      <c r="R98" s="17">
        <v>1.6267590000000001</v>
      </c>
      <c r="S98" s="17">
        <v>2.4052899999999999</v>
      </c>
      <c r="T98" s="17">
        <v>0.778532</v>
      </c>
      <c r="U98" s="17">
        <v>0.32367499999999999</v>
      </c>
      <c r="V98" s="17">
        <v>720.6</v>
      </c>
      <c r="W98" s="17">
        <v>0.22917799999999999</v>
      </c>
      <c r="X98" s="17">
        <v>423</v>
      </c>
      <c r="Y98" s="17">
        <v>0</v>
      </c>
      <c r="Z98" s="17">
        <v>0</v>
      </c>
      <c r="AA98" s="17">
        <v>0.49796099999999999</v>
      </c>
      <c r="AB98" s="17">
        <v>2.8713499999999999E-2</v>
      </c>
      <c r="AC98" s="17">
        <v>1.6491100000000001</v>
      </c>
      <c r="AD98" s="17">
        <v>0.25</v>
      </c>
      <c r="AE98" s="17">
        <v>1123.8</v>
      </c>
    </row>
    <row r="99" spans="1:31">
      <c r="A99" s="17">
        <v>86</v>
      </c>
      <c r="B99" s="19">
        <v>0.46246527777777779</v>
      </c>
      <c r="C99" s="17">
        <v>55.4</v>
      </c>
      <c r="D99" s="17">
        <v>8.1</v>
      </c>
      <c r="E99" s="17">
        <v>7.7799999999999996E-3</v>
      </c>
      <c r="F99" s="17">
        <v>0.376</v>
      </c>
      <c r="G99" s="17">
        <v>0.97172000000000003</v>
      </c>
      <c r="H99" s="17">
        <v>1.2438910000000001</v>
      </c>
      <c r="I99" s="17">
        <v>1.7923659999999999</v>
      </c>
      <c r="J99" s="17">
        <v>0.54847500000000005</v>
      </c>
      <c r="K99" s="17">
        <v>0.306006</v>
      </c>
      <c r="L99" s="17">
        <v>687.8</v>
      </c>
      <c r="M99" s="17">
        <v>0.13044900000000001</v>
      </c>
      <c r="N99" s="17">
        <v>548</v>
      </c>
      <c r="O99" s="17">
        <v>0</v>
      </c>
      <c r="P99" s="17">
        <v>0</v>
      </c>
      <c r="Q99" s="17">
        <v>0.98408200000000001</v>
      </c>
      <c r="R99" s="17">
        <v>1.4889540000000001</v>
      </c>
      <c r="S99" s="17">
        <v>2.1436769999999998</v>
      </c>
      <c r="T99" s="17">
        <v>0.65472300000000005</v>
      </c>
      <c r="U99" s="17">
        <v>0.30542000000000002</v>
      </c>
      <c r="V99" s="17">
        <v>688.6</v>
      </c>
      <c r="W99" s="17">
        <v>8.1642000000000006E-2</v>
      </c>
      <c r="X99" s="17">
        <v>506</v>
      </c>
      <c r="Y99" s="17">
        <v>0</v>
      </c>
      <c r="Z99" s="17">
        <v>0</v>
      </c>
      <c r="AA99" s="17">
        <v>0.46987800000000002</v>
      </c>
      <c r="AB99" s="17">
        <v>1.8146900000000001E-2</v>
      </c>
      <c r="AC99" s="17">
        <v>1.50084</v>
      </c>
      <c r="AD99" s="17">
        <v>0.25</v>
      </c>
      <c r="AE99" s="17">
        <v>1207.5999999999999</v>
      </c>
    </row>
    <row r="100" spans="1:31">
      <c r="A100" s="17">
        <v>87</v>
      </c>
      <c r="B100" s="19">
        <v>0.46252314814814816</v>
      </c>
      <c r="C100" s="17">
        <v>54.3</v>
      </c>
      <c r="D100" s="17">
        <v>9.1</v>
      </c>
      <c r="E100" s="17">
        <v>8.5579999999999996E-3</v>
      </c>
      <c r="F100" s="17">
        <v>0.41399999999999998</v>
      </c>
      <c r="G100" s="17">
        <v>0.97627399999999998</v>
      </c>
      <c r="H100" s="17">
        <v>1.265272</v>
      </c>
      <c r="I100" s="17">
        <v>1.814575</v>
      </c>
      <c r="J100" s="17">
        <v>0.54930299999999999</v>
      </c>
      <c r="K100" s="17">
        <v>0.30271700000000001</v>
      </c>
      <c r="L100" s="17">
        <v>686</v>
      </c>
      <c r="M100" s="17">
        <v>0.19229399999999999</v>
      </c>
      <c r="N100" s="17">
        <v>564</v>
      </c>
      <c r="O100" s="17">
        <v>0</v>
      </c>
      <c r="P100" s="17">
        <v>0</v>
      </c>
      <c r="Q100" s="17">
        <v>0.98419199999999996</v>
      </c>
      <c r="R100" s="17">
        <v>1.480618</v>
      </c>
      <c r="S100" s="17">
        <v>2.1269089999999999</v>
      </c>
      <c r="T100" s="17">
        <v>0.64629199999999998</v>
      </c>
      <c r="U100" s="17">
        <v>0.30386400000000002</v>
      </c>
      <c r="V100" s="17">
        <v>709.1</v>
      </c>
      <c r="W100" s="17">
        <v>0.22917000000000001</v>
      </c>
      <c r="X100" s="17">
        <v>740</v>
      </c>
      <c r="Y100" s="17">
        <v>0</v>
      </c>
      <c r="Z100" s="17">
        <v>0</v>
      </c>
      <c r="AA100" s="17">
        <v>0.46748299999999998</v>
      </c>
      <c r="AB100" s="17">
        <v>2.0644099999999999E-2</v>
      </c>
      <c r="AC100" s="17">
        <v>1.49396</v>
      </c>
      <c r="AD100" s="17">
        <v>0.25</v>
      </c>
      <c r="AE100" s="17">
        <v>1210.5999999999999</v>
      </c>
    </row>
    <row r="101" spans="1:31">
      <c r="A101" s="17">
        <v>88</v>
      </c>
      <c r="B101" s="19">
        <v>0.46258101851851857</v>
      </c>
      <c r="C101" s="17">
        <v>53</v>
      </c>
      <c r="D101" s="17">
        <v>9.1</v>
      </c>
      <c r="E101" s="17">
        <v>9.2669999999999992E-3</v>
      </c>
      <c r="F101" s="17">
        <v>0.44800000000000001</v>
      </c>
      <c r="G101" s="17">
        <v>0.98685100000000003</v>
      </c>
      <c r="H101" s="17">
        <v>1.320926</v>
      </c>
      <c r="I101" s="17">
        <v>1.8653390000000001</v>
      </c>
      <c r="J101" s="17">
        <v>0.54441200000000001</v>
      </c>
      <c r="K101" s="17">
        <v>0.29185699999999998</v>
      </c>
      <c r="L101" s="17">
        <v>692.5</v>
      </c>
      <c r="M101" s="17">
        <v>0.28260099999999999</v>
      </c>
      <c r="N101" s="17">
        <v>527</v>
      </c>
      <c r="O101" s="17">
        <v>0</v>
      </c>
      <c r="P101" s="17">
        <v>0</v>
      </c>
      <c r="Q101" s="17">
        <v>0.99350099999999997</v>
      </c>
      <c r="R101" s="17">
        <v>1.479177</v>
      </c>
      <c r="S101" s="17">
        <v>2.1933479999999999</v>
      </c>
      <c r="T101" s="17">
        <v>0.714171</v>
      </c>
      <c r="U101" s="17">
        <v>0.32560800000000001</v>
      </c>
      <c r="V101" s="17">
        <v>732.4</v>
      </c>
      <c r="W101" s="17">
        <v>0.14044799999999999</v>
      </c>
      <c r="X101" s="17">
        <v>456</v>
      </c>
      <c r="Y101" s="17">
        <v>0</v>
      </c>
      <c r="Z101" s="17">
        <v>0</v>
      </c>
      <c r="AA101" s="17">
        <v>0.50093500000000002</v>
      </c>
      <c r="AB101" s="17">
        <v>1.9513900000000001E-2</v>
      </c>
      <c r="AC101" s="17">
        <v>1.4931099999999999</v>
      </c>
      <c r="AD101" s="17">
        <v>0.25</v>
      </c>
      <c r="AE101" s="17">
        <v>1199.3</v>
      </c>
    </row>
    <row r="102" spans="1:31">
      <c r="A102" s="17">
        <v>89</v>
      </c>
      <c r="B102" s="19">
        <v>0.46263888888888888</v>
      </c>
      <c r="C102" s="17">
        <v>51.9</v>
      </c>
      <c r="D102" s="17">
        <v>10</v>
      </c>
      <c r="E102" s="17">
        <v>9.0690000000000007E-3</v>
      </c>
      <c r="F102" s="17">
        <v>0.439</v>
      </c>
      <c r="G102" s="17">
        <v>0.97905699999999996</v>
      </c>
      <c r="H102" s="17">
        <v>1.3087279999999999</v>
      </c>
      <c r="I102" s="17">
        <v>1.874824</v>
      </c>
      <c r="J102" s="17">
        <v>0.56609600000000004</v>
      </c>
      <c r="K102" s="17">
        <v>0.30194599999999999</v>
      </c>
      <c r="L102" s="17">
        <v>656.2</v>
      </c>
      <c r="M102" s="17">
        <v>8.9391999999999999E-2</v>
      </c>
      <c r="N102" s="17">
        <v>566</v>
      </c>
      <c r="O102" s="17">
        <v>0</v>
      </c>
      <c r="P102" s="17">
        <v>0</v>
      </c>
      <c r="Q102" s="17">
        <v>0.990811</v>
      </c>
      <c r="R102" s="17">
        <v>1.4520500000000001</v>
      </c>
      <c r="S102" s="17">
        <v>2.0936240000000002</v>
      </c>
      <c r="T102" s="17">
        <v>0.64157399999999998</v>
      </c>
      <c r="U102" s="17">
        <v>0.30644199999999999</v>
      </c>
      <c r="V102" s="17">
        <v>709.4</v>
      </c>
      <c r="W102" s="17">
        <v>0.136598</v>
      </c>
      <c r="X102" s="17">
        <v>623</v>
      </c>
      <c r="Y102" s="17">
        <v>0</v>
      </c>
      <c r="Z102" s="17">
        <v>0</v>
      </c>
      <c r="AA102" s="17">
        <v>0.47144900000000001</v>
      </c>
      <c r="AB102" s="17">
        <v>2.17936E-2</v>
      </c>
      <c r="AC102" s="17">
        <v>1.4660299999999999</v>
      </c>
      <c r="AD102" s="17">
        <v>0.25</v>
      </c>
      <c r="AE102" s="17">
        <v>1265.7</v>
      </c>
    </row>
    <row r="103" spans="1:31">
      <c r="A103" s="17">
        <v>90</v>
      </c>
      <c r="B103" s="19">
        <v>0.4626851851851852</v>
      </c>
      <c r="C103" s="17">
        <v>50.6</v>
      </c>
      <c r="D103" s="17">
        <v>10.9</v>
      </c>
      <c r="E103" s="17">
        <v>1.0799E-2</v>
      </c>
      <c r="F103" s="17">
        <v>0.52300000000000002</v>
      </c>
      <c r="G103" s="17">
        <v>0.98757200000000001</v>
      </c>
      <c r="H103" s="17">
        <v>1.295698</v>
      </c>
      <c r="I103" s="17">
        <v>1.860895</v>
      </c>
      <c r="J103" s="17">
        <v>0.56519699999999995</v>
      </c>
      <c r="K103" s="17">
        <v>0.30372300000000002</v>
      </c>
      <c r="L103" s="17">
        <v>695.1</v>
      </c>
      <c r="M103" s="17">
        <v>0.195303</v>
      </c>
      <c r="N103" s="17">
        <v>376</v>
      </c>
      <c r="O103" s="17">
        <v>0</v>
      </c>
      <c r="P103" s="17">
        <v>0</v>
      </c>
      <c r="Q103" s="17">
        <v>0.99044200000000004</v>
      </c>
      <c r="R103" s="17">
        <v>1.5223359999999999</v>
      </c>
      <c r="S103" s="17">
        <v>2.219665</v>
      </c>
      <c r="T103" s="17">
        <v>0.69732799999999995</v>
      </c>
      <c r="U103" s="17">
        <v>0.31415900000000002</v>
      </c>
      <c r="V103" s="17">
        <v>679.6</v>
      </c>
      <c r="W103" s="17">
        <v>0.198965</v>
      </c>
      <c r="X103" s="17">
        <v>399</v>
      </c>
      <c r="Y103" s="17">
        <v>0</v>
      </c>
      <c r="Z103" s="17">
        <v>0</v>
      </c>
      <c r="AA103" s="17">
        <v>0.48332199999999997</v>
      </c>
      <c r="AB103" s="17">
        <v>1.6816600000000001E-2</v>
      </c>
      <c r="AC103" s="17">
        <v>1.53406</v>
      </c>
      <c r="AD103" s="17">
        <v>0.25</v>
      </c>
      <c r="AE103" s="17">
        <v>1194.9000000000001</v>
      </c>
    </row>
    <row r="104" spans="1:31">
      <c r="A104" s="17">
        <v>91</v>
      </c>
      <c r="B104" s="19">
        <v>0.46274305555555556</v>
      </c>
      <c r="C104" s="17">
        <v>49.5</v>
      </c>
      <c r="D104" s="17">
        <v>10.9</v>
      </c>
      <c r="E104" s="17">
        <v>1.0482E-2</v>
      </c>
      <c r="F104" s="17">
        <v>0.50700000000000001</v>
      </c>
      <c r="G104" s="17">
        <v>0.98747499999999999</v>
      </c>
      <c r="H104" s="17">
        <v>1.2993209999999999</v>
      </c>
      <c r="I104" s="17">
        <v>1.841793</v>
      </c>
      <c r="J104" s="17">
        <v>0.54247199999999995</v>
      </c>
      <c r="K104" s="17">
        <v>0.29453499999999999</v>
      </c>
      <c r="L104" s="17">
        <v>701.3</v>
      </c>
      <c r="M104" s="17">
        <v>0.21223900000000001</v>
      </c>
      <c r="N104" s="17">
        <v>644</v>
      </c>
      <c r="O104" s="17">
        <v>0</v>
      </c>
      <c r="P104" s="17">
        <v>0</v>
      </c>
      <c r="Q104" s="17">
        <v>0.99183200000000005</v>
      </c>
      <c r="R104" s="17">
        <v>1.468264</v>
      </c>
      <c r="S104" s="17">
        <v>2.1154510000000002</v>
      </c>
      <c r="T104" s="17">
        <v>0.64718799999999999</v>
      </c>
      <c r="U104" s="17">
        <v>0.30593399999999998</v>
      </c>
      <c r="V104" s="17">
        <v>678.8</v>
      </c>
      <c r="W104" s="17">
        <v>0.153918</v>
      </c>
      <c r="X104" s="17">
        <v>466</v>
      </c>
      <c r="Y104" s="17">
        <v>0</v>
      </c>
      <c r="Z104" s="17">
        <v>0</v>
      </c>
      <c r="AA104" s="17">
        <v>0.470667</v>
      </c>
      <c r="AB104" s="17">
        <v>2.86906E-2</v>
      </c>
      <c r="AC104" s="17">
        <v>1.4868300000000001</v>
      </c>
      <c r="AD104" s="17">
        <v>0.25</v>
      </c>
      <c r="AE104" s="17">
        <v>1184.3</v>
      </c>
    </row>
    <row r="105" spans="1:31">
      <c r="A105" s="17">
        <v>92</v>
      </c>
      <c r="B105" s="19">
        <v>0.46280092592592598</v>
      </c>
      <c r="C105" s="17">
        <v>48.4</v>
      </c>
      <c r="D105" s="17">
        <v>11.8</v>
      </c>
      <c r="E105" s="17">
        <v>1.1073E-2</v>
      </c>
      <c r="F105" s="17">
        <v>0.53600000000000003</v>
      </c>
      <c r="G105" s="17">
        <v>0.98178900000000002</v>
      </c>
      <c r="H105" s="17">
        <v>1.2742720000000001</v>
      </c>
      <c r="I105" s="17">
        <v>1.821785</v>
      </c>
      <c r="J105" s="17">
        <v>0.54751300000000003</v>
      </c>
      <c r="K105" s="17">
        <v>0.300537</v>
      </c>
      <c r="L105" s="17">
        <v>668.5</v>
      </c>
      <c r="M105" s="17">
        <v>1.2E-5</v>
      </c>
      <c r="N105" s="17">
        <v>506</v>
      </c>
      <c r="O105" s="17">
        <v>0</v>
      </c>
      <c r="P105" s="17">
        <v>0</v>
      </c>
      <c r="Q105" s="17">
        <v>0.98616599999999999</v>
      </c>
      <c r="R105" s="17">
        <v>1.4449129999999999</v>
      </c>
      <c r="S105" s="17">
        <v>2.0978919999999999</v>
      </c>
      <c r="T105" s="17">
        <v>0.65297899999999998</v>
      </c>
      <c r="U105" s="17">
        <v>0.311255</v>
      </c>
      <c r="V105" s="17">
        <v>698.4</v>
      </c>
      <c r="W105" s="17">
        <v>0.117683</v>
      </c>
      <c r="X105" s="17">
        <v>404</v>
      </c>
      <c r="Y105" s="17">
        <v>0</v>
      </c>
      <c r="Z105" s="17">
        <v>0</v>
      </c>
      <c r="AA105" s="17">
        <v>0.478854</v>
      </c>
      <c r="AB105" s="17">
        <v>2.3419700000000002E-2</v>
      </c>
      <c r="AC105" s="17">
        <v>1.46021</v>
      </c>
      <c r="AD105" s="17">
        <v>0.25</v>
      </c>
      <c r="AE105" s="17">
        <v>1242.3</v>
      </c>
    </row>
    <row r="106" spans="1:31">
      <c r="A106" s="17">
        <v>93</v>
      </c>
      <c r="B106" s="19">
        <v>0.46285879629629628</v>
      </c>
      <c r="C106" s="17">
        <v>47.2</v>
      </c>
      <c r="D106" s="17">
        <v>12.7</v>
      </c>
      <c r="E106" s="17">
        <v>1.1382E-2</v>
      </c>
      <c r="F106" s="17">
        <v>0.55100000000000005</v>
      </c>
      <c r="G106" s="17">
        <v>0.98255999999999999</v>
      </c>
      <c r="H106" s="17">
        <v>1.308416</v>
      </c>
      <c r="I106" s="17">
        <v>1.821069</v>
      </c>
      <c r="J106" s="17">
        <v>0.51265400000000005</v>
      </c>
      <c r="K106" s="17">
        <v>0.28151199999999998</v>
      </c>
      <c r="L106" s="17">
        <v>684.7</v>
      </c>
      <c r="M106" s="17">
        <v>0.33215499999999998</v>
      </c>
      <c r="N106" s="17">
        <v>632</v>
      </c>
      <c r="O106" s="17">
        <v>0</v>
      </c>
      <c r="P106" s="17">
        <v>0</v>
      </c>
      <c r="Q106" s="17">
        <v>0.98095100000000002</v>
      </c>
      <c r="R106" s="17">
        <v>1.486907</v>
      </c>
      <c r="S106" s="17">
        <v>2.102109</v>
      </c>
      <c r="T106" s="17">
        <v>0.61520200000000003</v>
      </c>
      <c r="U106" s="17">
        <v>0.292659</v>
      </c>
      <c r="V106" s="17">
        <v>708.8</v>
      </c>
      <c r="W106" s="17">
        <v>0.186561</v>
      </c>
      <c r="X106" s="17">
        <v>377</v>
      </c>
      <c r="Y106" s="17">
        <v>0</v>
      </c>
      <c r="Z106" s="17">
        <v>0</v>
      </c>
      <c r="AA106" s="17">
        <v>0.45024500000000001</v>
      </c>
      <c r="AB106" s="17">
        <v>3.1977800000000001E-2</v>
      </c>
      <c r="AC106" s="17">
        <v>1.50658</v>
      </c>
      <c r="AD106" s="17">
        <v>0.25</v>
      </c>
      <c r="AE106" s="17">
        <v>1213.0999999999999</v>
      </c>
    </row>
    <row r="107" spans="1:31">
      <c r="A107" s="17">
        <v>94</v>
      </c>
      <c r="B107" s="19">
        <v>0.4629050925925926</v>
      </c>
      <c r="C107" s="17">
        <v>45.9</v>
      </c>
      <c r="D107" s="17">
        <v>13.6</v>
      </c>
      <c r="E107" s="17">
        <v>1.2470999999999999E-2</v>
      </c>
      <c r="F107" s="17">
        <v>0.60299999999999998</v>
      </c>
      <c r="G107" s="17">
        <v>0.98305500000000001</v>
      </c>
      <c r="H107" s="17">
        <v>1.304673</v>
      </c>
      <c r="I107" s="17">
        <v>1.838832</v>
      </c>
      <c r="J107" s="17">
        <v>0.53415800000000002</v>
      </c>
      <c r="K107" s="17">
        <v>0.29048800000000002</v>
      </c>
      <c r="L107" s="17">
        <v>668.8</v>
      </c>
      <c r="M107" s="17">
        <v>0.262324</v>
      </c>
      <c r="N107" s="17">
        <v>459</v>
      </c>
      <c r="O107" s="17">
        <v>0</v>
      </c>
      <c r="P107" s="17">
        <v>0</v>
      </c>
      <c r="Q107" s="17">
        <v>0.98665800000000004</v>
      </c>
      <c r="R107" s="17">
        <v>1.540227</v>
      </c>
      <c r="S107" s="17">
        <v>2.21312</v>
      </c>
      <c r="T107" s="17">
        <v>0.67289299999999996</v>
      </c>
      <c r="U107" s="17">
        <v>0.30404700000000001</v>
      </c>
      <c r="V107" s="17">
        <v>697.9</v>
      </c>
      <c r="W107" s="17">
        <v>0.145457</v>
      </c>
      <c r="X107" s="17">
        <v>434</v>
      </c>
      <c r="Y107" s="17">
        <v>0</v>
      </c>
      <c r="Z107" s="17">
        <v>0</v>
      </c>
      <c r="AA107" s="17">
        <v>0.46776499999999999</v>
      </c>
      <c r="AB107" s="17">
        <v>2.44722E-2</v>
      </c>
      <c r="AC107" s="17">
        <v>1.5566899999999999</v>
      </c>
      <c r="AD107" s="17">
        <v>0.25</v>
      </c>
      <c r="AE107" s="17">
        <v>1241.9000000000001</v>
      </c>
    </row>
    <row r="108" spans="1:31">
      <c r="A108" s="17">
        <v>95</v>
      </c>
      <c r="B108" s="19">
        <v>0.46296296296296297</v>
      </c>
      <c r="C108" s="17">
        <v>44.6</v>
      </c>
      <c r="D108" s="17">
        <v>15.4</v>
      </c>
      <c r="E108" s="17">
        <v>1.4714E-2</v>
      </c>
      <c r="F108" s="17">
        <v>0.71199999999999997</v>
      </c>
      <c r="G108" s="17">
        <v>0.98044699999999996</v>
      </c>
      <c r="H108" s="17">
        <v>1.3174220000000001</v>
      </c>
      <c r="I108" s="17">
        <v>1.8805719999999999</v>
      </c>
      <c r="J108" s="17">
        <v>0.56315000000000004</v>
      </c>
      <c r="K108" s="17">
        <v>0.29945699999999997</v>
      </c>
      <c r="L108" s="17">
        <v>698.4</v>
      </c>
      <c r="M108" s="17">
        <v>0.17030300000000001</v>
      </c>
      <c r="N108" s="17">
        <v>630</v>
      </c>
      <c r="O108" s="17">
        <v>0</v>
      </c>
      <c r="P108" s="17">
        <v>0</v>
      </c>
      <c r="Q108" s="17">
        <v>0.98924199999999995</v>
      </c>
      <c r="R108" s="17">
        <v>1.458431</v>
      </c>
      <c r="S108" s="17">
        <v>2.106808</v>
      </c>
      <c r="T108" s="17">
        <v>0.64837699999999998</v>
      </c>
      <c r="U108" s="17">
        <v>0.307753</v>
      </c>
      <c r="V108" s="17">
        <v>676.8</v>
      </c>
      <c r="W108" s="17">
        <v>3.7269999999999998E-3</v>
      </c>
      <c r="X108" s="17">
        <v>393</v>
      </c>
      <c r="Y108" s="17">
        <v>0</v>
      </c>
      <c r="Z108" s="17">
        <v>0</v>
      </c>
      <c r="AA108" s="17">
        <v>0.473466</v>
      </c>
      <c r="AB108" s="17">
        <v>3.91822E-2</v>
      </c>
      <c r="AC108" s="17">
        <v>1.48384</v>
      </c>
      <c r="AD108" s="17">
        <v>0.25</v>
      </c>
      <c r="AE108" s="17">
        <v>1189.3</v>
      </c>
    </row>
    <row r="109" spans="1:31">
      <c r="A109" s="17">
        <v>96</v>
      </c>
      <c r="B109" s="19">
        <v>0.46302083333333338</v>
      </c>
      <c r="C109" s="17">
        <v>43.9</v>
      </c>
      <c r="D109" s="17">
        <v>15.4</v>
      </c>
      <c r="E109" s="17">
        <v>1.4553E-2</v>
      </c>
      <c r="F109" s="17">
        <v>0.70399999999999996</v>
      </c>
      <c r="G109" s="17">
        <v>0.98629900000000004</v>
      </c>
      <c r="H109" s="17">
        <v>1.252237</v>
      </c>
      <c r="I109" s="17">
        <v>1.792713</v>
      </c>
      <c r="J109" s="17">
        <v>0.54047599999999996</v>
      </c>
      <c r="K109" s="17">
        <v>0.301485</v>
      </c>
      <c r="L109" s="17">
        <v>682.7</v>
      </c>
      <c r="M109" s="17">
        <v>0.222604</v>
      </c>
      <c r="N109" s="17">
        <v>459</v>
      </c>
      <c r="O109" s="17">
        <v>0</v>
      </c>
      <c r="P109" s="17">
        <v>0</v>
      </c>
      <c r="Q109" s="17">
        <v>0.98646699999999998</v>
      </c>
      <c r="R109" s="17">
        <v>1.470594</v>
      </c>
      <c r="S109" s="17">
        <v>2.1247240000000001</v>
      </c>
      <c r="T109" s="17">
        <v>0.65412999999999999</v>
      </c>
      <c r="U109" s="17">
        <v>0.30786599999999997</v>
      </c>
      <c r="V109" s="17">
        <v>665.2</v>
      </c>
      <c r="W109" s="17">
        <v>6.9999999999999999E-6</v>
      </c>
      <c r="X109" s="17">
        <v>382</v>
      </c>
      <c r="Y109" s="17">
        <v>0</v>
      </c>
      <c r="Z109" s="17">
        <v>0</v>
      </c>
      <c r="AA109" s="17">
        <v>0.47364000000000001</v>
      </c>
      <c r="AB109" s="17">
        <v>2.8219600000000001E-2</v>
      </c>
      <c r="AC109" s="17">
        <v>1.48905</v>
      </c>
      <c r="AD109" s="17">
        <v>0.25</v>
      </c>
      <c r="AE109" s="17">
        <v>1216.7</v>
      </c>
    </row>
    <row r="110" spans="1:31">
      <c r="A110" s="17">
        <v>97</v>
      </c>
      <c r="B110" s="19">
        <v>0.46307870370370369</v>
      </c>
      <c r="C110" s="17">
        <v>42.4</v>
      </c>
      <c r="D110" s="17">
        <v>17.2</v>
      </c>
      <c r="E110" s="17">
        <v>1.4763E-2</v>
      </c>
      <c r="F110" s="17">
        <v>0.71399999999999997</v>
      </c>
      <c r="G110" s="17">
        <v>0.98507800000000001</v>
      </c>
      <c r="H110" s="17">
        <v>1.304611</v>
      </c>
      <c r="I110" s="17">
        <v>1.854638</v>
      </c>
      <c r="J110" s="17">
        <v>0.55002700000000004</v>
      </c>
      <c r="K110" s="17">
        <v>0.29656900000000003</v>
      </c>
      <c r="L110" s="17">
        <v>627.9</v>
      </c>
      <c r="M110" s="17">
        <v>8.3777000000000004E-2</v>
      </c>
      <c r="N110" s="17">
        <v>729</v>
      </c>
      <c r="O110" s="17">
        <v>0</v>
      </c>
      <c r="P110" s="17">
        <v>0</v>
      </c>
      <c r="Q110" s="17">
        <v>0.98745099999999997</v>
      </c>
      <c r="R110" s="17">
        <v>1.479141</v>
      </c>
      <c r="S110" s="17">
        <v>2.1412300000000002</v>
      </c>
      <c r="T110" s="17">
        <v>0.66208900000000004</v>
      </c>
      <c r="U110" s="17">
        <v>0.30920999999999998</v>
      </c>
      <c r="V110" s="17">
        <v>655.5</v>
      </c>
      <c r="W110" s="17">
        <v>0.115147</v>
      </c>
      <c r="X110" s="17">
        <v>463</v>
      </c>
      <c r="Y110" s="17">
        <v>0</v>
      </c>
      <c r="Z110" s="17">
        <v>0</v>
      </c>
      <c r="AA110" s="17">
        <v>0.47570699999999999</v>
      </c>
      <c r="AB110" s="17">
        <v>4.52269E-2</v>
      </c>
      <c r="AC110" s="17">
        <v>1.50909</v>
      </c>
      <c r="AD110" s="17">
        <v>0.25</v>
      </c>
      <c r="AE110" s="17">
        <v>1322.7</v>
      </c>
    </row>
    <row r="111" spans="1:31">
      <c r="A111" s="17">
        <v>98</v>
      </c>
      <c r="B111" s="19">
        <v>0.46313657407407405</v>
      </c>
      <c r="C111" s="17">
        <v>41.3</v>
      </c>
      <c r="D111" s="17">
        <v>17.2</v>
      </c>
      <c r="E111" s="17">
        <v>1.5339999999999999E-2</v>
      </c>
      <c r="F111" s="17">
        <v>0.74199999999999999</v>
      </c>
      <c r="G111" s="17">
        <v>0.98501300000000003</v>
      </c>
      <c r="H111" s="17">
        <v>1.324031</v>
      </c>
      <c r="I111" s="17">
        <v>1.8679509999999999</v>
      </c>
      <c r="J111" s="17">
        <v>0.54391999999999996</v>
      </c>
      <c r="K111" s="17">
        <v>0.29118500000000003</v>
      </c>
      <c r="L111" s="17">
        <v>648.1</v>
      </c>
      <c r="M111" s="17">
        <v>0.30156500000000003</v>
      </c>
      <c r="N111" s="17">
        <v>406</v>
      </c>
      <c r="O111" s="17">
        <v>0</v>
      </c>
      <c r="P111" s="17">
        <v>0</v>
      </c>
      <c r="Q111" s="17">
        <v>0.98938300000000001</v>
      </c>
      <c r="R111" s="17">
        <v>1.4920310000000001</v>
      </c>
      <c r="S111" s="17">
        <v>2.1477270000000002</v>
      </c>
      <c r="T111" s="17">
        <v>0.65569599999999995</v>
      </c>
      <c r="U111" s="17">
        <v>0.30529699999999999</v>
      </c>
      <c r="V111" s="17">
        <v>671.4</v>
      </c>
      <c r="W111" s="17">
        <v>0.108403</v>
      </c>
      <c r="X111" s="17">
        <v>623</v>
      </c>
      <c r="Y111" s="17">
        <v>0</v>
      </c>
      <c r="Z111" s="17">
        <v>0</v>
      </c>
      <c r="AA111" s="17">
        <v>0.46968799999999999</v>
      </c>
      <c r="AB111" s="17">
        <v>2.6499200000000001E-2</v>
      </c>
      <c r="AC111" s="17">
        <v>1.5094099999999999</v>
      </c>
      <c r="AD111" s="17">
        <v>0.25</v>
      </c>
      <c r="AE111" s="17">
        <v>1281.5999999999999</v>
      </c>
    </row>
    <row r="112" spans="1:31">
      <c r="A112" s="17">
        <v>99</v>
      </c>
      <c r="B112" s="19">
        <v>0.46318287037037037</v>
      </c>
      <c r="C112" s="17">
        <v>40.1</v>
      </c>
      <c r="D112" s="17">
        <v>19</v>
      </c>
      <c r="E112" s="17">
        <v>1.7260999999999999E-2</v>
      </c>
      <c r="F112" s="17">
        <v>0.83499999999999996</v>
      </c>
      <c r="G112" s="17">
        <v>0.97589899999999996</v>
      </c>
      <c r="H112" s="17">
        <v>1.3194170000000001</v>
      </c>
      <c r="I112" s="17">
        <v>1.8716870000000001</v>
      </c>
      <c r="J112" s="17">
        <v>0.55227000000000004</v>
      </c>
      <c r="K112" s="17">
        <v>0.29506500000000002</v>
      </c>
      <c r="L112" s="17">
        <v>665.5</v>
      </c>
      <c r="M112" s="17">
        <v>0.17630399999999999</v>
      </c>
      <c r="N112" s="17">
        <v>617</v>
      </c>
      <c r="O112" s="17">
        <v>0</v>
      </c>
      <c r="P112" s="17">
        <v>0</v>
      </c>
      <c r="Q112" s="17">
        <v>0.98868800000000001</v>
      </c>
      <c r="R112" s="17">
        <v>1.4704809999999999</v>
      </c>
      <c r="S112" s="17">
        <v>2.1265149999999999</v>
      </c>
      <c r="T112" s="17">
        <v>0.65603400000000001</v>
      </c>
      <c r="U112" s="17">
        <v>0.308502</v>
      </c>
      <c r="V112" s="17">
        <v>651.1</v>
      </c>
      <c r="W112" s="17">
        <v>0.15243599999999999</v>
      </c>
      <c r="X112" s="17">
        <v>359</v>
      </c>
      <c r="Y112" s="17">
        <v>0</v>
      </c>
      <c r="Z112" s="17">
        <v>0</v>
      </c>
      <c r="AA112" s="17">
        <v>0.47461900000000001</v>
      </c>
      <c r="AB112" s="17">
        <v>4.4885300000000003E-2</v>
      </c>
      <c r="AC112" s="17">
        <v>1.49993</v>
      </c>
      <c r="AD112" s="17">
        <v>0.25</v>
      </c>
      <c r="AE112" s="17">
        <v>1248</v>
      </c>
    </row>
    <row r="113" spans="1:31">
      <c r="A113" s="17">
        <v>100</v>
      </c>
      <c r="B113" s="19">
        <v>0.46324074074074079</v>
      </c>
      <c r="C113" s="17">
        <v>39</v>
      </c>
      <c r="D113" s="17">
        <v>19.899999999999999</v>
      </c>
      <c r="E113" s="17">
        <v>1.8817E-2</v>
      </c>
      <c r="F113" s="17">
        <v>0.91100000000000003</v>
      </c>
      <c r="G113" s="17">
        <v>0.98836199999999996</v>
      </c>
      <c r="H113" s="17">
        <v>1.27915</v>
      </c>
      <c r="I113" s="17">
        <v>1.8053060000000001</v>
      </c>
      <c r="J113" s="17">
        <v>0.52615500000000004</v>
      </c>
      <c r="K113" s="17">
        <v>0.29144900000000001</v>
      </c>
      <c r="L113" s="17">
        <v>683.1</v>
      </c>
      <c r="M113" s="17">
        <v>0.24867700000000001</v>
      </c>
      <c r="N113" s="17">
        <v>435</v>
      </c>
      <c r="O113" s="17">
        <v>0</v>
      </c>
      <c r="P113" s="17">
        <v>0</v>
      </c>
      <c r="Q113" s="17">
        <v>0.98579799999999995</v>
      </c>
      <c r="R113" s="17">
        <v>1.4577990000000001</v>
      </c>
      <c r="S113" s="17">
        <v>2.1107779999999998</v>
      </c>
      <c r="T113" s="17">
        <v>0.65297899999999998</v>
      </c>
      <c r="U113" s="17">
        <v>0.30935499999999999</v>
      </c>
      <c r="V113" s="17">
        <v>685.5</v>
      </c>
      <c r="W113" s="17">
        <v>0.16115199999999999</v>
      </c>
      <c r="X113" s="17">
        <v>590</v>
      </c>
      <c r="Y113" s="17">
        <v>0</v>
      </c>
      <c r="Z113" s="17">
        <v>0</v>
      </c>
      <c r="AA113" s="17">
        <v>0.47593000000000002</v>
      </c>
      <c r="AB113" s="17">
        <v>3.4394800000000003E-2</v>
      </c>
      <c r="AC113" s="17">
        <v>1.4802599999999999</v>
      </c>
      <c r="AD113" s="17">
        <v>0.25</v>
      </c>
      <c r="AE113" s="17">
        <v>1215.8</v>
      </c>
    </row>
    <row r="114" spans="1:31">
      <c r="A114" s="17">
        <v>101</v>
      </c>
      <c r="B114" s="19">
        <v>0.46329861111111109</v>
      </c>
      <c r="C114" s="17">
        <v>37.700000000000003</v>
      </c>
      <c r="D114" s="17">
        <v>21.7</v>
      </c>
      <c r="E114" s="17">
        <v>2.0541E-2</v>
      </c>
      <c r="F114" s="17">
        <v>0.99399999999999999</v>
      </c>
      <c r="G114" s="17">
        <v>0.97962000000000005</v>
      </c>
      <c r="H114" s="17">
        <v>1.2764979999999999</v>
      </c>
      <c r="I114" s="17">
        <v>1.7932950000000001</v>
      </c>
      <c r="J114" s="17">
        <v>0.51679699999999995</v>
      </c>
      <c r="K114" s="17">
        <v>0.28818300000000002</v>
      </c>
      <c r="L114" s="17">
        <v>672.9</v>
      </c>
      <c r="M114" s="17">
        <v>0.17271</v>
      </c>
      <c r="N114" s="17">
        <v>641</v>
      </c>
      <c r="O114" s="17">
        <v>0</v>
      </c>
      <c r="P114" s="17">
        <v>0</v>
      </c>
      <c r="Q114" s="17">
        <v>0.98676799999999998</v>
      </c>
      <c r="R114" s="17">
        <v>1.454253</v>
      </c>
      <c r="S114" s="17">
        <v>2.1403940000000001</v>
      </c>
      <c r="T114" s="17">
        <v>0.686141</v>
      </c>
      <c r="U114" s="17">
        <v>0.32056699999999999</v>
      </c>
      <c r="V114" s="17">
        <v>678</v>
      </c>
      <c r="W114" s="17">
        <v>2.1624999999999998E-2</v>
      </c>
      <c r="X114" s="17">
        <v>565</v>
      </c>
      <c r="Y114" s="17">
        <v>0</v>
      </c>
      <c r="Z114" s="17">
        <v>0</v>
      </c>
      <c r="AA114" s="17">
        <v>0.49318099999999998</v>
      </c>
      <c r="AB114" s="17">
        <v>5.3390899999999998E-2</v>
      </c>
      <c r="AC114" s="17">
        <v>1.49089</v>
      </c>
      <c r="AD114" s="17">
        <v>0.25</v>
      </c>
      <c r="AE114" s="17">
        <v>1234.3</v>
      </c>
    </row>
    <row r="115" spans="1:31">
      <c r="A115" s="17">
        <v>102</v>
      </c>
      <c r="B115" s="19">
        <v>0.46335648148148145</v>
      </c>
      <c r="C115" s="17">
        <v>36.4</v>
      </c>
      <c r="D115" s="17">
        <v>23.5</v>
      </c>
      <c r="E115" s="17">
        <v>2.1427000000000002E-2</v>
      </c>
      <c r="F115" s="17">
        <v>1.0369999999999999</v>
      </c>
      <c r="G115" s="17">
        <v>0.97885599999999995</v>
      </c>
      <c r="H115" s="17">
        <v>1.3033729999999999</v>
      </c>
      <c r="I115" s="17">
        <v>1.811021</v>
      </c>
      <c r="J115" s="17">
        <v>0.50764799999999999</v>
      </c>
      <c r="K115" s="17">
        <v>0.28031</v>
      </c>
      <c r="L115" s="17">
        <v>662.1</v>
      </c>
      <c r="M115" s="17">
        <v>0.22329499999999999</v>
      </c>
      <c r="N115" s="17">
        <v>547</v>
      </c>
      <c r="O115" s="17">
        <v>0</v>
      </c>
      <c r="P115" s="17">
        <v>0</v>
      </c>
      <c r="Q115" s="17">
        <v>0.98554699999999995</v>
      </c>
      <c r="R115" s="17">
        <v>1.4558489999999999</v>
      </c>
      <c r="S115" s="17">
        <v>2.116746</v>
      </c>
      <c r="T115" s="17">
        <v>0.66089699999999996</v>
      </c>
      <c r="U115" s="17">
        <v>0.31222299999999997</v>
      </c>
      <c r="V115" s="17">
        <v>701.6</v>
      </c>
      <c r="W115" s="17">
        <v>0.13602300000000001</v>
      </c>
      <c r="X115" s="17">
        <v>512</v>
      </c>
      <c r="Y115" s="17">
        <v>0</v>
      </c>
      <c r="Z115" s="17">
        <v>0</v>
      </c>
      <c r="AA115" s="17">
        <v>0.48034300000000002</v>
      </c>
      <c r="AB115" s="17">
        <v>4.8831800000000002E-2</v>
      </c>
      <c r="AC115" s="17">
        <v>1.4881200000000001</v>
      </c>
      <c r="AD115" s="17">
        <v>0.25</v>
      </c>
      <c r="AE115" s="17">
        <v>1254.5</v>
      </c>
    </row>
    <row r="116" spans="1:31">
      <c r="A116" s="17">
        <v>103</v>
      </c>
      <c r="B116" s="19">
        <v>0.46341435185185187</v>
      </c>
      <c r="C116" s="17">
        <v>35.299999999999997</v>
      </c>
      <c r="D116" s="17">
        <v>25.3</v>
      </c>
      <c r="E116" s="17">
        <v>2.2894000000000001E-2</v>
      </c>
      <c r="F116" s="17">
        <v>1.1080000000000001</v>
      </c>
      <c r="G116" s="17">
        <v>0.98005799999999998</v>
      </c>
      <c r="H116" s="17">
        <v>1.297669</v>
      </c>
      <c r="I116" s="17">
        <v>1.8237030000000001</v>
      </c>
      <c r="J116" s="17">
        <v>0.52603299999999997</v>
      </c>
      <c r="K116" s="17">
        <v>0.288443</v>
      </c>
      <c r="L116" s="17">
        <v>647.4</v>
      </c>
      <c r="M116" s="17">
        <v>0.19143299999999999</v>
      </c>
      <c r="N116" s="17">
        <v>259</v>
      </c>
      <c r="O116" s="17">
        <v>0</v>
      </c>
      <c r="P116" s="17">
        <v>0</v>
      </c>
      <c r="Q116" s="17">
        <v>0.98783600000000005</v>
      </c>
      <c r="R116" s="17">
        <v>1.499255</v>
      </c>
      <c r="S116" s="17">
        <v>2.1697220000000002</v>
      </c>
      <c r="T116" s="17">
        <v>0.67046600000000001</v>
      </c>
      <c r="U116" s="17">
        <v>0.30901000000000001</v>
      </c>
      <c r="V116" s="17">
        <v>672.3</v>
      </c>
      <c r="W116" s="17">
        <v>0.118462</v>
      </c>
      <c r="X116" s="17">
        <v>344</v>
      </c>
      <c r="Y116" s="17">
        <v>0</v>
      </c>
      <c r="Z116" s="17">
        <v>0</v>
      </c>
      <c r="AA116" s="17">
        <v>0.47540100000000002</v>
      </c>
      <c r="AB116" s="17">
        <v>2.49062E-2</v>
      </c>
      <c r="AC116" s="17">
        <v>1.5159499999999999</v>
      </c>
      <c r="AD116" s="17">
        <v>0.25</v>
      </c>
      <c r="AE116" s="17">
        <v>1282.9000000000001</v>
      </c>
    </row>
    <row r="117" spans="1:31">
      <c r="A117" s="17">
        <v>104</v>
      </c>
      <c r="B117" s="19">
        <v>0.46346064814814819</v>
      </c>
      <c r="C117" s="17">
        <v>34.200000000000003</v>
      </c>
      <c r="D117" s="17">
        <v>28.1</v>
      </c>
      <c r="E117" s="17">
        <v>2.3848000000000001E-2</v>
      </c>
      <c r="F117" s="17">
        <v>1.1539999999999999</v>
      </c>
      <c r="G117" s="17">
        <v>0.985097</v>
      </c>
      <c r="H117" s="17">
        <v>1.3068390000000001</v>
      </c>
      <c r="I117" s="17">
        <v>1.842589</v>
      </c>
      <c r="J117" s="17">
        <v>0.53574900000000003</v>
      </c>
      <c r="K117" s="17">
        <v>0.29075899999999999</v>
      </c>
      <c r="L117" s="17">
        <v>628.70000000000005</v>
      </c>
      <c r="M117" s="17">
        <v>6.8687999999999999E-2</v>
      </c>
      <c r="N117" s="17">
        <v>606</v>
      </c>
      <c r="O117" s="17">
        <v>0</v>
      </c>
      <c r="P117" s="17">
        <v>0</v>
      </c>
      <c r="Q117" s="17">
        <v>0.98896300000000004</v>
      </c>
      <c r="R117" s="17">
        <v>1.497228</v>
      </c>
      <c r="S117" s="17">
        <v>2.1721370000000002</v>
      </c>
      <c r="T117" s="17">
        <v>0.67490899999999998</v>
      </c>
      <c r="U117" s="17">
        <v>0.31071199999999999</v>
      </c>
      <c r="V117" s="17">
        <v>664.4</v>
      </c>
      <c r="W117" s="17">
        <v>0.120463</v>
      </c>
      <c r="X117" s="17">
        <v>387</v>
      </c>
      <c r="Y117" s="17">
        <v>0</v>
      </c>
      <c r="Z117" s="17">
        <v>0</v>
      </c>
      <c r="AA117" s="17">
        <v>0.47801900000000003</v>
      </c>
      <c r="AB117" s="17">
        <v>6.0446300000000001E-2</v>
      </c>
      <c r="AC117" s="17">
        <v>1.5380199999999999</v>
      </c>
      <c r="AD117" s="17">
        <v>0.25</v>
      </c>
      <c r="AE117" s="17">
        <v>1321.1</v>
      </c>
    </row>
    <row r="118" spans="1:31">
      <c r="A118" s="17">
        <v>105</v>
      </c>
      <c r="B118" s="19">
        <v>0.4635185185185185</v>
      </c>
      <c r="C118" s="17">
        <v>33</v>
      </c>
      <c r="D118" s="17">
        <v>29.9</v>
      </c>
      <c r="E118" s="17">
        <v>2.759E-2</v>
      </c>
      <c r="F118" s="17">
        <v>1.335</v>
      </c>
      <c r="G118" s="17">
        <v>0.98125799999999996</v>
      </c>
      <c r="H118" s="17">
        <v>1.302343</v>
      </c>
      <c r="I118" s="17">
        <v>1.8416939999999999</v>
      </c>
      <c r="J118" s="17">
        <v>0.53935100000000002</v>
      </c>
      <c r="K118" s="17">
        <v>0.29285600000000001</v>
      </c>
      <c r="L118" s="17">
        <v>650</v>
      </c>
      <c r="M118" s="17">
        <v>1.3962E-2</v>
      </c>
      <c r="N118" s="17">
        <v>328</v>
      </c>
      <c r="O118" s="17">
        <v>0</v>
      </c>
      <c r="P118" s="17">
        <v>0</v>
      </c>
      <c r="Q118" s="17">
        <v>0.98829299999999998</v>
      </c>
      <c r="R118" s="17">
        <v>1.4721519999999999</v>
      </c>
      <c r="S118" s="17">
        <v>2.1605530000000002</v>
      </c>
      <c r="T118" s="17">
        <v>0.68840100000000004</v>
      </c>
      <c r="U118" s="17">
        <v>0.31862200000000002</v>
      </c>
      <c r="V118" s="17">
        <v>632.9</v>
      </c>
      <c r="W118" s="17">
        <v>1.4895E-2</v>
      </c>
      <c r="X118" s="17">
        <v>407</v>
      </c>
      <c r="Y118" s="17">
        <v>0</v>
      </c>
      <c r="Z118" s="17">
        <v>0</v>
      </c>
      <c r="AA118" s="17">
        <v>0.49018800000000001</v>
      </c>
      <c r="AB118" s="17">
        <v>3.6922799999999999E-2</v>
      </c>
      <c r="AC118" s="17">
        <v>1.4975700000000001</v>
      </c>
      <c r="AD118" s="17">
        <v>0.25</v>
      </c>
      <c r="AE118" s="17">
        <v>1277.7</v>
      </c>
    </row>
    <row r="119" spans="1:31">
      <c r="A119" s="17">
        <v>106</v>
      </c>
      <c r="B119" s="19">
        <v>0.46357638888888886</v>
      </c>
      <c r="C119" s="17">
        <v>31.9</v>
      </c>
      <c r="D119" s="17">
        <v>31.7</v>
      </c>
      <c r="E119" s="17">
        <v>2.8714E-2</v>
      </c>
      <c r="F119" s="17">
        <v>1.389</v>
      </c>
      <c r="G119" s="17">
        <v>0.98549699999999996</v>
      </c>
      <c r="H119" s="17">
        <v>1.287301</v>
      </c>
      <c r="I119" s="17">
        <v>1.83992</v>
      </c>
      <c r="J119" s="17">
        <v>0.55261899999999997</v>
      </c>
      <c r="K119" s="17">
        <v>0.30035000000000001</v>
      </c>
      <c r="L119" s="17">
        <v>653.70000000000005</v>
      </c>
      <c r="M119" s="17">
        <v>7.1666999999999995E-2</v>
      </c>
      <c r="N119" s="17">
        <v>396</v>
      </c>
      <c r="O119" s="17">
        <v>0</v>
      </c>
      <c r="P119" s="17">
        <v>0</v>
      </c>
      <c r="Q119" s="17">
        <v>0.979051</v>
      </c>
      <c r="R119" s="17">
        <v>1.4744550000000001</v>
      </c>
      <c r="S119" s="17">
        <v>2.1499290000000002</v>
      </c>
      <c r="T119" s="17">
        <v>0.67547400000000002</v>
      </c>
      <c r="U119" s="17">
        <v>0.31418400000000002</v>
      </c>
      <c r="V119" s="17">
        <v>631</v>
      </c>
      <c r="W119" s="17">
        <v>0.13753799999999999</v>
      </c>
      <c r="X119" s="17">
        <v>344</v>
      </c>
      <c r="Y119" s="17">
        <v>0</v>
      </c>
      <c r="Z119" s="17">
        <v>0</v>
      </c>
      <c r="AA119" s="17">
        <v>0.48336099999999999</v>
      </c>
      <c r="AB119" s="17">
        <v>4.70111E-2</v>
      </c>
      <c r="AC119" s="17">
        <v>1.50621</v>
      </c>
      <c r="AD119" s="17">
        <v>0.25</v>
      </c>
      <c r="AE119" s="17">
        <v>1270.5999999999999</v>
      </c>
    </row>
    <row r="120" spans="1:31">
      <c r="A120" s="17">
        <v>107</v>
      </c>
      <c r="B120" s="19">
        <v>0.46363425925925927</v>
      </c>
      <c r="C120" s="17">
        <v>30.4</v>
      </c>
      <c r="D120" s="17">
        <v>35.299999999999997</v>
      </c>
      <c r="E120" s="17">
        <v>2.9506000000000001E-2</v>
      </c>
      <c r="F120" s="17">
        <v>1.4279999999999999</v>
      </c>
      <c r="G120" s="17">
        <v>0.980464</v>
      </c>
      <c r="H120" s="17">
        <v>1.290707</v>
      </c>
      <c r="I120" s="17">
        <v>1.833558</v>
      </c>
      <c r="J120" s="17">
        <v>0.54285099999999997</v>
      </c>
      <c r="K120" s="17">
        <v>0.29606399999999999</v>
      </c>
      <c r="L120" s="17">
        <v>625</v>
      </c>
      <c r="M120" s="17">
        <v>5.1527000000000003E-2</v>
      </c>
      <c r="N120" s="17">
        <v>478</v>
      </c>
      <c r="O120" s="17">
        <v>0</v>
      </c>
      <c r="P120" s="17">
        <v>0</v>
      </c>
      <c r="Q120" s="17">
        <v>0.98240300000000003</v>
      </c>
      <c r="R120" s="17">
        <v>1.460224</v>
      </c>
      <c r="S120" s="17">
        <v>2.1074130000000002</v>
      </c>
      <c r="T120" s="17">
        <v>0.64718900000000001</v>
      </c>
      <c r="U120" s="17">
        <v>0.30710100000000001</v>
      </c>
      <c r="V120" s="17">
        <v>617.9</v>
      </c>
      <c r="W120" s="17">
        <v>9.0000000000000002E-6</v>
      </c>
      <c r="X120" s="17">
        <v>448</v>
      </c>
      <c r="Y120" s="17">
        <v>0</v>
      </c>
      <c r="Z120" s="17">
        <v>0</v>
      </c>
      <c r="AA120" s="17">
        <v>0.472464</v>
      </c>
      <c r="AB120" s="17">
        <v>5.96637E-2</v>
      </c>
      <c r="AC120" s="17">
        <v>1.49884</v>
      </c>
      <c r="AD120" s="17">
        <v>0.25</v>
      </c>
      <c r="AE120" s="17">
        <v>1328.8</v>
      </c>
    </row>
    <row r="121" spans="1:31">
      <c r="A121" s="17">
        <v>108</v>
      </c>
      <c r="B121" s="19">
        <v>0.4636805555555556</v>
      </c>
      <c r="C121" s="17">
        <v>29.5</v>
      </c>
      <c r="D121" s="17">
        <v>36.200000000000003</v>
      </c>
      <c r="E121" s="17">
        <v>3.1014E-2</v>
      </c>
      <c r="F121" s="17">
        <v>1.5009999999999999</v>
      </c>
      <c r="G121" s="17">
        <v>0.98004800000000003</v>
      </c>
      <c r="H121" s="17">
        <v>1.3239879999999999</v>
      </c>
      <c r="I121" s="17">
        <v>1.8204009999999999</v>
      </c>
      <c r="J121" s="17">
        <v>0.49641299999999999</v>
      </c>
      <c r="K121" s="17">
        <v>0.27269399999999999</v>
      </c>
      <c r="L121" s="17">
        <v>640.5</v>
      </c>
      <c r="M121" s="17">
        <v>0.129382</v>
      </c>
      <c r="N121" s="17">
        <v>413</v>
      </c>
      <c r="O121" s="17">
        <v>0</v>
      </c>
      <c r="P121" s="17">
        <v>0</v>
      </c>
      <c r="Q121" s="17">
        <v>0.98956599999999995</v>
      </c>
      <c r="R121" s="17">
        <v>1.4846140000000001</v>
      </c>
      <c r="S121" s="17">
        <v>2.1375229999999998</v>
      </c>
      <c r="T121" s="17">
        <v>0.65290899999999996</v>
      </c>
      <c r="U121" s="17">
        <v>0.30545099999999997</v>
      </c>
      <c r="V121" s="17">
        <v>634.20000000000005</v>
      </c>
      <c r="W121" s="17">
        <v>4.0791000000000001E-2</v>
      </c>
      <c r="X121" s="17">
        <v>480</v>
      </c>
      <c r="Y121" s="17">
        <v>0</v>
      </c>
      <c r="Z121" s="17">
        <v>0</v>
      </c>
      <c r="AA121" s="17">
        <v>0.46992499999999998</v>
      </c>
      <c r="AB121" s="17">
        <v>5.4525200000000003E-2</v>
      </c>
      <c r="AC121" s="17">
        <v>1.5202100000000001</v>
      </c>
      <c r="AD121" s="17">
        <v>0.25</v>
      </c>
      <c r="AE121" s="17">
        <v>1296.7</v>
      </c>
    </row>
    <row r="122" spans="1:31">
      <c r="A122" s="17">
        <v>109</v>
      </c>
      <c r="B122" s="19">
        <v>0.4637384259259259</v>
      </c>
      <c r="C122" s="17">
        <v>28.2</v>
      </c>
      <c r="D122" s="17">
        <v>41.6</v>
      </c>
      <c r="E122" s="17">
        <v>3.7212000000000002E-2</v>
      </c>
      <c r="F122" s="17">
        <v>1.8009999999999999</v>
      </c>
      <c r="G122" s="17">
        <v>0.98436699999999999</v>
      </c>
      <c r="H122" s="17">
        <v>1.315896</v>
      </c>
      <c r="I122" s="17">
        <v>1.8326309999999999</v>
      </c>
      <c r="J122" s="17">
        <v>0.51673599999999997</v>
      </c>
      <c r="K122" s="17">
        <v>0.28196399999999999</v>
      </c>
      <c r="L122" s="17">
        <v>657.7</v>
      </c>
      <c r="M122" s="17">
        <v>0.217054</v>
      </c>
      <c r="N122" s="17">
        <v>466</v>
      </c>
      <c r="O122" s="17">
        <v>0</v>
      </c>
      <c r="P122" s="17">
        <v>0</v>
      </c>
      <c r="Q122" s="17">
        <v>0.98719000000000001</v>
      </c>
      <c r="R122" s="17">
        <v>1.4506829999999999</v>
      </c>
      <c r="S122" s="17">
        <v>2.1207530000000001</v>
      </c>
      <c r="T122" s="17">
        <v>0.67007000000000005</v>
      </c>
      <c r="U122" s="17">
        <v>0.31595899999999999</v>
      </c>
      <c r="V122" s="17">
        <v>641.20000000000005</v>
      </c>
      <c r="W122" s="17">
        <v>6.0000000000000002E-6</v>
      </c>
      <c r="X122" s="17">
        <v>452</v>
      </c>
      <c r="Y122" s="17">
        <v>0</v>
      </c>
      <c r="Z122" s="17">
        <v>0</v>
      </c>
      <c r="AA122" s="17">
        <v>0.48609000000000002</v>
      </c>
      <c r="AB122" s="17">
        <v>7.1332999999999994E-2</v>
      </c>
      <c r="AC122" s="17">
        <v>1.49848</v>
      </c>
      <c r="AD122" s="17">
        <v>0.25</v>
      </c>
      <c r="AE122" s="17">
        <v>1262.7</v>
      </c>
    </row>
    <row r="123" spans="1:31">
      <c r="A123" s="17">
        <v>110</v>
      </c>
      <c r="B123" s="19">
        <v>0.46379629629629626</v>
      </c>
      <c r="C123" s="17">
        <v>27.1</v>
      </c>
      <c r="D123" s="17">
        <v>42.5</v>
      </c>
      <c r="E123" s="17">
        <v>3.3207E-2</v>
      </c>
      <c r="F123" s="17">
        <v>1.607</v>
      </c>
      <c r="G123" s="17">
        <v>0.97694800000000004</v>
      </c>
      <c r="H123" s="17">
        <v>1.288125</v>
      </c>
      <c r="I123" s="17">
        <v>1.771461</v>
      </c>
      <c r="J123" s="17">
        <v>0.48333599999999999</v>
      </c>
      <c r="K123" s="17">
        <v>0.27284599999999998</v>
      </c>
      <c r="L123" s="17">
        <v>587.79999999999995</v>
      </c>
      <c r="M123" s="17">
        <v>6.8068000000000004E-2</v>
      </c>
      <c r="N123" s="17">
        <v>557</v>
      </c>
      <c r="O123" s="17">
        <v>0</v>
      </c>
      <c r="P123" s="17">
        <v>0</v>
      </c>
      <c r="Q123" s="17">
        <v>0.99072199999999999</v>
      </c>
      <c r="R123" s="17">
        <v>1.4799819999999999</v>
      </c>
      <c r="S123" s="17">
        <v>2.1473789999999999</v>
      </c>
      <c r="T123" s="17">
        <v>0.66739700000000002</v>
      </c>
      <c r="U123" s="17">
        <v>0.31079600000000002</v>
      </c>
      <c r="V123" s="17">
        <v>647.6</v>
      </c>
      <c r="W123" s="17">
        <v>1.8E-5</v>
      </c>
      <c r="X123" s="17">
        <v>378</v>
      </c>
      <c r="Y123" s="17">
        <v>0</v>
      </c>
      <c r="Z123" s="17">
        <v>0</v>
      </c>
      <c r="AA123" s="17">
        <v>0.47814800000000002</v>
      </c>
      <c r="AB123" s="17">
        <v>7.7372200000000002E-2</v>
      </c>
      <c r="AC123" s="17">
        <v>1.53162</v>
      </c>
      <c r="AD123" s="17">
        <v>0.25</v>
      </c>
      <c r="AE123" s="17">
        <v>1412.9</v>
      </c>
    </row>
    <row r="124" spans="1:31">
      <c r="A124" s="17">
        <v>111</v>
      </c>
      <c r="B124" s="19">
        <v>0.46385416666666668</v>
      </c>
      <c r="C124" s="17">
        <v>26.2</v>
      </c>
      <c r="D124" s="17">
        <v>47.1</v>
      </c>
      <c r="E124" s="17">
        <v>3.6470000000000002E-2</v>
      </c>
      <c r="F124" s="17">
        <v>1.7649999999999999</v>
      </c>
      <c r="G124" s="17">
        <v>0.97934699999999997</v>
      </c>
      <c r="H124" s="17">
        <v>1.3279589999999999</v>
      </c>
      <c r="I124" s="17">
        <v>1.837186</v>
      </c>
      <c r="J124" s="17">
        <v>0.50922699999999999</v>
      </c>
      <c r="K124" s="17">
        <v>0.27717799999999998</v>
      </c>
      <c r="L124" s="17">
        <v>599.29999999999995</v>
      </c>
      <c r="M124" s="17">
        <v>0.141622</v>
      </c>
      <c r="N124" s="17">
        <v>670</v>
      </c>
      <c r="O124" s="17">
        <v>0</v>
      </c>
      <c r="P124" s="17">
        <v>0</v>
      </c>
      <c r="Q124" s="17">
        <v>0.98696300000000003</v>
      </c>
      <c r="R124" s="17">
        <v>1.484801</v>
      </c>
      <c r="S124" s="17">
        <v>2.1549990000000001</v>
      </c>
      <c r="T124" s="17">
        <v>0.67019899999999999</v>
      </c>
      <c r="U124" s="17">
        <v>0.31099700000000002</v>
      </c>
      <c r="V124" s="17">
        <v>577.6</v>
      </c>
      <c r="W124" s="17">
        <v>1.12E-4</v>
      </c>
      <c r="X124" s="17">
        <v>380</v>
      </c>
      <c r="Y124" s="17">
        <v>0</v>
      </c>
      <c r="Z124" s="17">
        <v>0</v>
      </c>
      <c r="AA124" s="17">
        <v>0.47845700000000002</v>
      </c>
      <c r="AB124" s="17">
        <v>0.102186</v>
      </c>
      <c r="AC124" s="17">
        <v>1.5532900000000001</v>
      </c>
      <c r="AD124" s="17">
        <v>0.25</v>
      </c>
      <c r="AE124" s="17">
        <v>1386</v>
      </c>
    </row>
    <row r="125" spans="1:31">
      <c r="A125" s="17">
        <v>112</v>
      </c>
      <c r="B125" s="19">
        <v>0.46391203703703704</v>
      </c>
      <c r="C125" s="17">
        <v>25.3</v>
      </c>
      <c r="D125" s="17">
        <v>48.9</v>
      </c>
      <c r="E125" s="17">
        <v>3.8211000000000002E-2</v>
      </c>
      <c r="F125" s="17">
        <v>1.849</v>
      </c>
      <c r="G125" s="17">
        <v>0.97623599999999999</v>
      </c>
      <c r="H125" s="17">
        <v>1.329588</v>
      </c>
      <c r="I125" s="17">
        <v>1.8304119999999999</v>
      </c>
      <c r="J125" s="17">
        <v>0.50082400000000005</v>
      </c>
      <c r="K125" s="17">
        <v>0.273613</v>
      </c>
      <c r="L125" s="17">
        <v>589</v>
      </c>
      <c r="M125" s="17">
        <v>6.9680000000000006E-2</v>
      </c>
      <c r="N125" s="17">
        <v>478</v>
      </c>
      <c r="O125" s="17">
        <v>0</v>
      </c>
      <c r="P125" s="17">
        <v>0</v>
      </c>
      <c r="Q125" s="17">
        <v>0.98837299999999995</v>
      </c>
      <c r="R125" s="17">
        <v>1.445184</v>
      </c>
      <c r="S125" s="17">
        <v>2.095666</v>
      </c>
      <c r="T125" s="17">
        <v>0.650482</v>
      </c>
      <c r="U125" s="17">
        <v>0.310394</v>
      </c>
      <c r="V125" s="17">
        <v>610.5</v>
      </c>
      <c r="W125" s="17">
        <v>3.1000000000000001E-5</v>
      </c>
      <c r="X125" s="17">
        <v>323</v>
      </c>
      <c r="Y125" s="17">
        <v>0</v>
      </c>
      <c r="Z125" s="17">
        <v>0</v>
      </c>
      <c r="AA125" s="17">
        <v>0.47752899999999998</v>
      </c>
      <c r="AB125" s="17">
        <v>7.6566300000000004E-2</v>
      </c>
      <c r="AC125" s="17">
        <v>1.49499</v>
      </c>
      <c r="AD125" s="17">
        <v>0.25</v>
      </c>
      <c r="AE125" s="17">
        <v>1410.2</v>
      </c>
    </row>
    <row r="126" spans="1:31">
      <c r="A126" s="17">
        <v>113</v>
      </c>
      <c r="B126" s="19">
        <v>0.46396990740740746</v>
      </c>
      <c r="C126" s="17">
        <v>23.9</v>
      </c>
      <c r="D126" s="17">
        <v>54.3</v>
      </c>
      <c r="E126" s="17">
        <v>4.2872E-2</v>
      </c>
      <c r="F126" s="17">
        <v>2.0750000000000002</v>
      </c>
      <c r="G126" s="17">
        <v>0.98354799999999998</v>
      </c>
      <c r="H126" s="17">
        <v>1.3199639999999999</v>
      </c>
      <c r="I126" s="17">
        <v>1.8302639999999999</v>
      </c>
      <c r="J126" s="17">
        <v>0.51029999999999998</v>
      </c>
      <c r="K126" s="17">
        <v>0.278812</v>
      </c>
      <c r="L126" s="17">
        <v>594.9</v>
      </c>
      <c r="M126" s="17">
        <v>2.2499999999999999E-4</v>
      </c>
      <c r="N126" s="17">
        <v>377</v>
      </c>
      <c r="O126" s="17">
        <v>0</v>
      </c>
      <c r="P126" s="17">
        <v>0</v>
      </c>
      <c r="Q126" s="17">
        <v>0.98780599999999996</v>
      </c>
      <c r="R126" s="17">
        <v>1.4515750000000001</v>
      </c>
      <c r="S126" s="17">
        <v>2.096346</v>
      </c>
      <c r="T126" s="17">
        <v>0.64477099999999998</v>
      </c>
      <c r="U126" s="17">
        <v>0.30756899999999998</v>
      </c>
      <c r="V126" s="17">
        <v>605</v>
      </c>
      <c r="W126" s="17">
        <v>6.5721000000000002E-2</v>
      </c>
      <c r="X126" s="17">
        <v>534</v>
      </c>
      <c r="Y126" s="17">
        <v>0</v>
      </c>
      <c r="Z126" s="17">
        <v>0</v>
      </c>
      <c r="AA126" s="17">
        <v>0.47318300000000002</v>
      </c>
      <c r="AB126" s="17">
        <v>6.8321499999999993E-2</v>
      </c>
      <c r="AC126" s="17">
        <v>1.49563</v>
      </c>
      <c r="AD126" s="17">
        <v>0.25</v>
      </c>
      <c r="AE126" s="17">
        <v>1396.2</v>
      </c>
    </row>
    <row r="127" spans="1:31">
      <c r="A127" s="17">
        <v>114</v>
      </c>
      <c r="B127" s="19">
        <v>0.46401620370370367</v>
      </c>
      <c r="C127" s="17">
        <v>23.1</v>
      </c>
      <c r="D127" s="17">
        <v>54.3</v>
      </c>
      <c r="E127" s="17">
        <v>4.0971E-2</v>
      </c>
      <c r="F127" s="17">
        <v>1.9830000000000001</v>
      </c>
      <c r="G127" s="17">
        <v>0.97669600000000001</v>
      </c>
      <c r="H127" s="17">
        <v>1.3128379999999999</v>
      </c>
      <c r="I127" s="17">
        <v>1.8070250000000001</v>
      </c>
      <c r="J127" s="17">
        <v>0.49418800000000002</v>
      </c>
      <c r="K127" s="17">
        <v>0.27348099999999997</v>
      </c>
      <c r="L127" s="17">
        <v>585.29999999999995</v>
      </c>
      <c r="M127" s="17">
        <v>7.9999999999999996E-6</v>
      </c>
      <c r="N127" s="17">
        <v>513</v>
      </c>
      <c r="O127" s="17">
        <v>0</v>
      </c>
      <c r="P127" s="17">
        <v>0</v>
      </c>
      <c r="Q127" s="17">
        <v>0.98690999999999995</v>
      </c>
      <c r="R127" s="17">
        <v>1.4476720000000001</v>
      </c>
      <c r="S127" s="17">
        <v>2.0850559999999998</v>
      </c>
      <c r="T127" s="17">
        <v>0.63738399999999995</v>
      </c>
      <c r="U127" s="17">
        <v>0.30569200000000002</v>
      </c>
      <c r="V127" s="17">
        <v>618.4</v>
      </c>
      <c r="W127" s="17">
        <v>1.0000000000000001E-5</v>
      </c>
      <c r="X127" s="17">
        <v>324</v>
      </c>
      <c r="Y127" s="17">
        <v>0</v>
      </c>
      <c r="Z127" s="17">
        <v>0</v>
      </c>
      <c r="AA127" s="17">
        <v>0.47029500000000002</v>
      </c>
      <c r="AB127" s="17">
        <v>8.9450000000000002E-2</v>
      </c>
      <c r="AC127" s="17">
        <v>1.5046900000000001</v>
      </c>
      <c r="AD127" s="17">
        <v>0.25</v>
      </c>
      <c r="AE127" s="17">
        <v>1419.1</v>
      </c>
    </row>
    <row r="128" spans="1:31">
      <c r="A128" s="17">
        <v>115</v>
      </c>
      <c r="B128" s="19">
        <v>0.46407407407407408</v>
      </c>
      <c r="C128" s="17">
        <v>22</v>
      </c>
      <c r="D128" s="17">
        <v>62.5</v>
      </c>
      <c r="E128" s="17">
        <v>5.1874999999999998E-2</v>
      </c>
      <c r="F128" s="17">
        <v>2.5099999999999998</v>
      </c>
      <c r="G128" s="17">
        <v>0.97609599999999996</v>
      </c>
      <c r="H128" s="17">
        <v>1.28312</v>
      </c>
      <c r="I128" s="17">
        <v>1.7811490000000001</v>
      </c>
      <c r="J128" s="17">
        <v>0.498029</v>
      </c>
      <c r="K128" s="17">
        <v>0.279611</v>
      </c>
      <c r="L128" s="17">
        <v>607.70000000000005</v>
      </c>
      <c r="M128" s="17">
        <v>1.63E-4</v>
      </c>
      <c r="N128" s="17">
        <v>379</v>
      </c>
      <c r="O128" s="17">
        <v>0</v>
      </c>
      <c r="P128" s="17">
        <v>0</v>
      </c>
      <c r="Q128" s="17">
        <v>0.99169700000000005</v>
      </c>
      <c r="R128" s="17">
        <v>1.518513</v>
      </c>
      <c r="S128" s="17">
        <v>2.2353890000000001</v>
      </c>
      <c r="T128" s="17">
        <v>0.71687599999999996</v>
      </c>
      <c r="U128" s="17">
        <v>0.32069399999999998</v>
      </c>
      <c r="V128" s="17">
        <v>561</v>
      </c>
      <c r="W128" s="17">
        <v>9.0000000000000002E-6</v>
      </c>
      <c r="X128" s="17">
        <v>645</v>
      </c>
      <c r="Y128" s="17">
        <v>0</v>
      </c>
      <c r="Z128" s="17">
        <v>0</v>
      </c>
      <c r="AA128" s="17">
        <v>0.49337500000000001</v>
      </c>
      <c r="AB128" s="17">
        <v>7.9683500000000004E-2</v>
      </c>
      <c r="AC128" s="17">
        <v>1.5756399999999999</v>
      </c>
      <c r="AD128" s="17">
        <v>0.25</v>
      </c>
      <c r="AE128" s="17">
        <v>1366.7</v>
      </c>
    </row>
    <row r="129" spans="1:31">
      <c r="A129" s="17">
        <v>116</v>
      </c>
      <c r="B129" s="19">
        <v>0.46413194444444444</v>
      </c>
      <c r="C129" s="17">
        <v>20.9</v>
      </c>
      <c r="D129" s="17">
        <v>66.099999999999994</v>
      </c>
      <c r="E129" s="17">
        <v>4.7708E-2</v>
      </c>
      <c r="F129" s="17">
        <v>2.3090000000000002</v>
      </c>
      <c r="G129" s="17">
        <v>0.98206000000000004</v>
      </c>
      <c r="H129" s="17">
        <v>1.3328599999999999</v>
      </c>
      <c r="I129" s="17">
        <v>1.8146549999999999</v>
      </c>
      <c r="J129" s="17">
        <v>0.481796</v>
      </c>
      <c r="K129" s="17">
        <v>0.26550299999999999</v>
      </c>
      <c r="L129" s="17">
        <v>558.70000000000005</v>
      </c>
      <c r="M129" s="17">
        <v>8.0000000000000007E-5</v>
      </c>
      <c r="N129" s="17">
        <v>453</v>
      </c>
      <c r="O129" s="17">
        <v>0</v>
      </c>
      <c r="P129" s="17">
        <v>0</v>
      </c>
      <c r="Q129" s="17">
        <v>0.98268</v>
      </c>
      <c r="R129" s="17">
        <v>1.4410609999999999</v>
      </c>
      <c r="S129" s="17">
        <v>2.0798410000000001</v>
      </c>
      <c r="T129" s="17">
        <v>0.63878000000000001</v>
      </c>
      <c r="U129" s="17">
        <v>0.30712899999999999</v>
      </c>
      <c r="V129" s="17">
        <v>602.20000000000005</v>
      </c>
      <c r="W129" s="17">
        <v>7.2232000000000005E-2</v>
      </c>
      <c r="X129" s="17">
        <v>438</v>
      </c>
      <c r="Y129" s="17">
        <v>0</v>
      </c>
      <c r="Z129" s="17">
        <v>0</v>
      </c>
      <c r="AA129" s="17">
        <v>0.47250599999999998</v>
      </c>
      <c r="AB129" s="17">
        <v>9.1403899999999996E-2</v>
      </c>
      <c r="AC129" s="17">
        <v>1.4994499999999999</v>
      </c>
      <c r="AD129" s="17">
        <v>0.25</v>
      </c>
      <c r="AE129" s="17">
        <v>1486.5</v>
      </c>
    </row>
    <row r="130" spans="1:31">
      <c r="A130" s="17">
        <v>117</v>
      </c>
      <c r="B130" s="19">
        <v>0.46418981481481486</v>
      </c>
      <c r="C130" s="17">
        <v>19.899999999999999</v>
      </c>
      <c r="D130" s="17">
        <v>72.400000000000006</v>
      </c>
      <c r="E130" s="17">
        <v>5.4183000000000002E-2</v>
      </c>
      <c r="F130" s="17">
        <v>2.6219999999999999</v>
      </c>
      <c r="G130" s="17">
        <v>0.97625700000000004</v>
      </c>
      <c r="H130" s="17">
        <v>1.3542110000000001</v>
      </c>
      <c r="I130" s="17">
        <v>1.8155889999999999</v>
      </c>
      <c r="J130" s="17">
        <v>0.46137800000000001</v>
      </c>
      <c r="K130" s="17">
        <v>0.25412000000000001</v>
      </c>
      <c r="L130" s="17">
        <v>572.4</v>
      </c>
      <c r="M130" s="17">
        <v>0.27935700000000002</v>
      </c>
      <c r="N130" s="17">
        <v>397</v>
      </c>
      <c r="O130" s="17">
        <v>0</v>
      </c>
      <c r="P130" s="17">
        <v>0</v>
      </c>
      <c r="Q130" s="17">
        <v>0.98751800000000001</v>
      </c>
      <c r="R130" s="17">
        <v>1.4767939999999999</v>
      </c>
      <c r="S130" s="17">
        <v>2.1411199999999999</v>
      </c>
      <c r="T130" s="17">
        <v>0.66432500000000005</v>
      </c>
      <c r="U130" s="17">
        <v>0.31026999999999999</v>
      </c>
      <c r="V130" s="17">
        <v>570.6</v>
      </c>
      <c r="W130" s="17">
        <v>3.9999999999999998E-6</v>
      </c>
      <c r="X130" s="17">
        <v>555</v>
      </c>
      <c r="Y130" s="17">
        <v>0</v>
      </c>
      <c r="Z130" s="17">
        <v>0</v>
      </c>
      <c r="AA130" s="17">
        <v>0.47733900000000001</v>
      </c>
      <c r="AB130" s="17">
        <v>9.0166499999999997E-2</v>
      </c>
      <c r="AC130" s="17">
        <v>1.5366899999999999</v>
      </c>
      <c r="AD130" s="17">
        <v>0.25</v>
      </c>
      <c r="AE130" s="17">
        <v>1451</v>
      </c>
    </row>
    <row r="131" spans="1:31">
      <c r="A131" s="17">
        <v>118</v>
      </c>
      <c r="B131" s="19">
        <v>0.46423611111111113</v>
      </c>
      <c r="C131" s="17">
        <v>18.8</v>
      </c>
      <c r="D131" s="17">
        <v>76</v>
      </c>
      <c r="E131" s="17">
        <v>5.3469999999999997E-2</v>
      </c>
      <c r="F131" s="17">
        <v>2.5870000000000002</v>
      </c>
      <c r="G131" s="17">
        <v>0.981653</v>
      </c>
      <c r="H131" s="17">
        <v>1.3546039999999999</v>
      </c>
      <c r="I131" s="17">
        <v>1.8367849999999999</v>
      </c>
      <c r="J131" s="17">
        <v>0.48218100000000003</v>
      </c>
      <c r="K131" s="17">
        <v>0.262513</v>
      </c>
      <c r="L131" s="17">
        <v>536.29999999999995</v>
      </c>
      <c r="M131" s="17">
        <v>6.5604999999999997E-2</v>
      </c>
      <c r="N131" s="17">
        <v>424</v>
      </c>
      <c r="O131" s="17">
        <v>0</v>
      </c>
      <c r="P131" s="17">
        <v>0</v>
      </c>
      <c r="Q131" s="17">
        <v>0.98365100000000005</v>
      </c>
      <c r="R131" s="17">
        <v>1.449606</v>
      </c>
      <c r="S131" s="17">
        <v>2.1089720000000001</v>
      </c>
      <c r="T131" s="17">
        <v>0.65936600000000001</v>
      </c>
      <c r="U131" s="17">
        <v>0.31264799999999998</v>
      </c>
      <c r="V131" s="17">
        <v>570.79999999999995</v>
      </c>
      <c r="W131" s="17">
        <v>6.9999999999999999E-6</v>
      </c>
      <c r="X131" s="17">
        <v>331</v>
      </c>
      <c r="Y131" s="17">
        <v>0</v>
      </c>
      <c r="Z131" s="17">
        <v>0</v>
      </c>
      <c r="AA131" s="17">
        <v>0.48099700000000001</v>
      </c>
      <c r="AB131" s="17">
        <v>9.4253199999999995E-2</v>
      </c>
      <c r="AC131" s="17">
        <v>1.5117499999999999</v>
      </c>
      <c r="AD131" s="17">
        <v>0.25</v>
      </c>
      <c r="AE131" s="17">
        <v>1548.7</v>
      </c>
    </row>
    <row r="132" spans="1:31">
      <c r="A132" s="17">
        <v>119</v>
      </c>
      <c r="B132" s="19">
        <v>0.46429398148148149</v>
      </c>
      <c r="C132" s="17">
        <v>17.5</v>
      </c>
      <c r="D132" s="17">
        <v>83.3</v>
      </c>
      <c r="E132" s="17">
        <v>5.5939000000000003E-2</v>
      </c>
      <c r="F132" s="17">
        <v>2.7069999999999999</v>
      </c>
      <c r="G132" s="17">
        <v>0.98522100000000001</v>
      </c>
      <c r="H132" s="17">
        <v>1.3361749999999999</v>
      </c>
      <c r="I132" s="17">
        <v>1.799769</v>
      </c>
      <c r="J132" s="17">
        <v>0.46359499999999998</v>
      </c>
      <c r="K132" s="17">
        <v>0.25758599999999998</v>
      </c>
      <c r="L132" s="17">
        <v>510.3</v>
      </c>
      <c r="M132" s="17">
        <v>2.4000000000000001E-5</v>
      </c>
      <c r="N132" s="17">
        <v>367</v>
      </c>
      <c r="O132" s="17">
        <v>0</v>
      </c>
      <c r="P132" s="17">
        <v>0</v>
      </c>
      <c r="Q132" s="17">
        <v>0.98616099999999995</v>
      </c>
      <c r="R132" s="17">
        <v>1.461848</v>
      </c>
      <c r="S132" s="17">
        <v>2.121426</v>
      </c>
      <c r="T132" s="17">
        <v>0.659578</v>
      </c>
      <c r="U132" s="17">
        <v>0.31091299999999999</v>
      </c>
      <c r="V132" s="17">
        <v>559.5</v>
      </c>
      <c r="W132" s="17">
        <v>2.5000000000000001E-5</v>
      </c>
      <c r="X132" s="17">
        <v>282</v>
      </c>
      <c r="Y132" s="17">
        <v>0</v>
      </c>
      <c r="Z132" s="17">
        <v>0</v>
      </c>
      <c r="AA132" s="17">
        <v>0.478327</v>
      </c>
      <c r="AB132" s="17">
        <v>8.5722099999999996E-2</v>
      </c>
      <c r="AC132" s="17">
        <v>1.5183899999999999</v>
      </c>
      <c r="AD132" s="17">
        <v>0.25</v>
      </c>
      <c r="AE132" s="17">
        <v>1627.6</v>
      </c>
    </row>
    <row r="133" spans="1:31">
      <c r="A133" s="17">
        <v>120</v>
      </c>
      <c r="B133" s="19">
        <v>0.46435185185185185</v>
      </c>
      <c r="C133" s="17">
        <v>16.8</v>
      </c>
      <c r="D133" s="17">
        <v>86.9</v>
      </c>
      <c r="E133" s="17">
        <v>5.4040999999999999E-2</v>
      </c>
      <c r="F133" s="17">
        <v>2.6150000000000002</v>
      </c>
      <c r="G133" s="17">
        <v>0.97488600000000003</v>
      </c>
      <c r="H133" s="17">
        <v>1.3361000000000001</v>
      </c>
      <c r="I133" s="17">
        <v>1.806427</v>
      </c>
      <c r="J133" s="17">
        <v>0.470327</v>
      </c>
      <c r="K133" s="17">
        <v>0.26036300000000001</v>
      </c>
      <c r="L133" s="17">
        <v>519.1</v>
      </c>
      <c r="M133" s="17">
        <v>6.9999999999999999E-6</v>
      </c>
      <c r="N133" s="17">
        <v>519</v>
      </c>
      <c r="O133" s="17">
        <v>0</v>
      </c>
      <c r="P133" s="17">
        <v>0</v>
      </c>
      <c r="Q133" s="17">
        <v>0.99016999999999999</v>
      </c>
      <c r="R133" s="17">
        <v>1.431182</v>
      </c>
      <c r="S133" s="17">
        <v>2.0305179999999998</v>
      </c>
      <c r="T133" s="17">
        <v>0.59933599999999998</v>
      </c>
      <c r="U133" s="17">
        <v>0.29516399999999998</v>
      </c>
      <c r="V133" s="17">
        <v>596.9</v>
      </c>
      <c r="W133" s="17">
        <v>4.7849000000000003E-2</v>
      </c>
      <c r="X133" s="17">
        <v>463</v>
      </c>
      <c r="Y133" s="17">
        <v>0</v>
      </c>
      <c r="Z133" s="17">
        <v>0</v>
      </c>
      <c r="AA133" s="17">
        <v>0.45409899999999997</v>
      </c>
      <c r="AB133" s="17">
        <v>0.12349</v>
      </c>
      <c r="AC133" s="17">
        <v>1.50519</v>
      </c>
      <c r="AD133" s="17">
        <v>0.25</v>
      </c>
      <c r="AE133" s="17">
        <v>1600</v>
      </c>
    </row>
    <row r="134" spans="1:31">
      <c r="A134" s="17">
        <v>121</v>
      </c>
      <c r="B134" s="19">
        <v>0.46440972222222227</v>
      </c>
      <c r="C134" s="17">
        <v>15.7</v>
      </c>
      <c r="D134" s="17">
        <v>91.4</v>
      </c>
      <c r="E134" s="17">
        <v>6.2882999999999994E-2</v>
      </c>
      <c r="F134" s="17">
        <v>3.0430000000000001</v>
      </c>
      <c r="G134" s="17">
        <v>0.97306899999999996</v>
      </c>
      <c r="H134" s="17">
        <v>1.310389</v>
      </c>
      <c r="I134" s="17">
        <v>1.732226</v>
      </c>
      <c r="J134" s="17">
        <v>0.42183700000000002</v>
      </c>
      <c r="K134" s="17">
        <v>0.24352299999999999</v>
      </c>
      <c r="L134" s="17">
        <v>545.20000000000005</v>
      </c>
      <c r="M134" s="17">
        <v>5.0000000000000004E-6</v>
      </c>
      <c r="N134" s="17">
        <v>488</v>
      </c>
      <c r="O134" s="17">
        <v>0</v>
      </c>
      <c r="P134" s="17">
        <v>0</v>
      </c>
      <c r="Q134" s="17">
        <v>0.98986399999999997</v>
      </c>
      <c r="R134" s="17">
        <v>1.4434119999999999</v>
      </c>
      <c r="S134" s="17">
        <v>2.0989279999999999</v>
      </c>
      <c r="T134" s="17">
        <v>0.65551599999999999</v>
      </c>
      <c r="U134" s="17">
        <v>0.31230999999999998</v>
      </c>
      <c r="V134" s="17">
        <v>537.20000000000005</v>
      </c>
      <c r="W134" s="17">
        <v>1.0000000000000001E-5</v>
      </c>
      <c r="X134" s="17">
        <v>649</v>
      </c>
      <c r="Y134" s="17">
        <v>0</v>
      </c>
      <c r="Z134" s="17">
        <v>0</v>
      </c>
      <c r="AA134" s="17">
        <v>0.48047699999999999</v>
      </c>
      <c r="AB134" s="17">
        <v>0.12767899999999999</v>
      </c>
      <c r="AC134" s="17">
        <v>1.52711</v>
      </c>
      <c r="AD134" s="17">
        <v>0.25</v>
      </c>
      <c r="AE134" s="17">
        <v>1523.3</v>
      </c>
    </row>
    <row r="135" spans="1:31">
      <c r="A135" s="17">
        <v>122</v>
      </c>
      <c r="B135" s="19">
        <v>0.46446759259259257</v>
      </c>
      <c r="C135" s="17">
        <v>14.4</v>
      </c>
      <c r="D135" s="17">
        <v>104.1</v>
      </c>
      <c r="E135" s="17">
        <v>6.4807000000000003E-2</v>
      </c>
      <c r="F135" s="17">
        <v>3.1360000000000001</v>
      </c>
      <c r="G135" s="17">
        <v>0.97629200000000005</v>
      </c>
      <c r="H135" s="17">
        <v>1.390719</v>
      </c>
      <c r="I135" s="17">
        <v>1.803469</v>
      </c>
      <c r="J135" s="17">
        <v>0.41275000000000001</v>
      </c>
      <c r="K135" s="17">
        <v>0.22886400000000001</v>
      </c>
      <c r="L135" s="17">
        <v>515.5</v>
      </c>
      <c r="M135" s="17">
        <v>0.185673</v>
      </c>
      <c r="N135" s="17">
        <v>497</v>
      </c>
      <c r="O135" s="17">
        <v>0</v>
      </c>
      <c r="P135" s="17">
        <v>0</v>
      </c>
      <c r="Q135" s="17">
        <v>0.98805500000000002</v>
      </c>
      <c r="R135" s="17">
        <v>1.4750209999999999</v>
      </c>
      <c r="S135" s="17">
        <v>2.115313</v>
      </c>
      <c r="T135" s="17">
        <v>0.64029199999999997</v>
      </c>
      <c r="U135" s="17">
        <v>0.30269400000000002</v>
      </c>
      <c r="V135" s="17">
        <v>580.6</v>
      </c>
      <c r="W135" s="17">
        <v>1.9000000000000001E-5</v>
      </c>
      <c r="X135" s="17">
        <v>409</v>
      </c>
      <c r="Y135" s="17">
        <v>0</v>
      </c>
      <c r="Z135" s="17">
        <v>0</v>
      </c>
      <c r="AA135" s="17">
        <v>0.46568300000000001</v>
      </c>
      <c r="AB135" s="17">
        <v>0.1384</v>
      </c>
      <c r="AC135" s="17">
        <v>1.5636399999999999</v>
      </c>
      <c r="AD135" s="17">
        <v>0.25</v>
      </c>
      <c r="AE135" s="17">
        <v>1611.1</v>
      </c>
    </row>
    <row r="136" spans="1:31">
      <c r="A136" s="17">
        <v>123</v>
      </c>
      <c r="B136" s="19">
        <v>0.46451388888888889</v>
      </c>
      <c r="C136" s="17">
        <v>13.7</v>
      </c>
      <c r="D136" s="17">
        <v>110.4</v>
      </c>
      <c r="E136" s="17">
        <v>8.4783999999999998E-2</v>
      </c>
      <c r="F136" s="17">
        <v>4.1029999999999998</v>
      </c>
      <c r="G136" s="17">
        <v>0.963086</v>
      </c>
      <c r="H136" s="17">
        <v>1.4507540000000001</v>
      </c>
      <c r="I136" s="17">
        <v>1.889767</v>
      </c>
      <c r="J136" s="17">
        <v>0.43901299999999999</v>
      </c>
      <c r="K136" s="17">
        <v>0.23231099999999999</v>
      </c>
      <c r="L136" s="17">
        <v>588.6</v>
      </c>
      <c r="M136" s="17">
        <v>7.9999999999999996E-6</v>
      </c>
      <c r="N136" s="17">
        <v>297</v>
      </c>
      <c r="O136" s="17">
        <v>0</v>
      </c>
      <c r="P136" s="17">
        <v>0</v>
      </c>
      <c r="Q136" s="17">
        <v>0.98371600000000003</v>
      </c>
      <c r="R136" s="17">
        <v>1.5789329999999999</v>
      </c>
      <c r="S136" s="17">
        <v>2.302918</v>
      </c>
      <c r="T136" s="17">
        <v>0.72398499999999999</v>
      </c>
      <c r="U136" s="17">
        <v>0.31437700000000002</v>
      </c>
      <c r="V136" s="17">
        <v>597.29999999999995</v>
      </c>
      <c r="W136" s="17">
        <v>7.9999999999999996E-6</v>
      </c>
      <c r="X136" s="17">
        <v>384</v>
      </c>
      <c r="Y136" s="17">
        <v>0</v>
      </c>
      <c r="Z136" s="17">
        <v>0</v>
      </c>
      <c r="AA136" s="17">
        <v>0.483657</v>
      </c>
      <c r="AB136" s="17">
        <v>0.104003</v>
      </c>
      <c r="AC136" s="17">
        <v>1.6542300000000001</v>
      </c>
      <c r="AD136" s="17">
        <v>0.25</v>
      </c>
      <c r="AE136" s="17">
        <v>1411.1</v>
      </c>
    </row>
    <row r="137" spans="1:31">
      <c r="A137" s="17">
        <v>124</v>
      </c>
      <c r="B137" s="19">
        <v>0.46457175925925925</v>
      </c>
      <c r="C137" s="17">
        <v>12.4</v>
      </c>
      <c r="D137" s="17">
        <v>119.5</v>
      </c>
      <c r="E137" s="17">
        <v>6.5078999999999998E-2</v>
      </c>
      <c r="F137" s="17">
        <v>3.149</v>
      </c>
      <c r="G137" s="17">
        <v>0.95987</v>
      </c>
      <c r="H137" s="17">
        <v>1.357356</v>
      </c>
      <c r="I137" s="17">
        <v>1.7577100000000001</v>
      </c>
      <c r="J137" s="17">
        <v>0.40035500000000002</v>
      </c>
      <c r="K137" s="17">
        <v>0.227771</v>
      </c>
      <c r="L137" s="17">
        <v>487.1</v>
      </c>
      <c r="M137" s="17">
        <v>1.4E-5</v>
      </c>
      <c r="N137" s="17">
        <v>566</v>
      </c>
      <c r="O137" s="17">
        <v>0</v>
      </c>
      <c r="P137" s="17">
        <v>0</v>
      </c>
      <c r="Q137" s="17">
        <v>0.98371500000000001</v>
      </c>
      <c r="R137" s="17">
        <v>1.489859</v>
      </c>
      <c r="S137" s="17">
        <v>2.0965319999999998</v>
      </c>
      <c r="T137" s="17">
        <v>0.60667300000000002</v>
      </c>
      <c r="U137" s="17">
        <v>0.28937000000000002</v>
      </c>
      <c r="V137" s="17">
        <v>511.3</v>
      </c>
      <c r="W137" s="17">
        <v>9.9999999999999995E-7</v>
      </c>
      <c r="X137" s="17">
        <v>462</v>
      </c>
      <c r="Y137" s="17">
        <v>0</v>
      </c>
      <c r="Z137" s="17">
        <v>0</v>
      </c>
      <c r="AA137" s="17">
        <v>0.44518400000000002</v>
      </c>
      <c r="AB137" s="17">
        <v>0.16545599999999999</v>
      </c>
      <c r="AC137" s="17">
        <v>1.5902400000000001</v>
      </c>
      <c r="AD137" s="17">
        <v>0.25</v>
      </c>
      <c r="AE137" s="17">
        <v>1705.2</v>
      </c>
    </row>
    <row r="138" spans="1:31">
      <c r="A138" s="17">
        <v>125</v>
      </c>
      <c r="B138" s="19">
        <v>0.46462962962962967</v>
      </c>
      <c r="C138" s="17">
        <v>11.1</v>
      </c>
      <c r="D138" s="17">
        <v>133.1</v>
      </c>
      <c r="E138" s="17">
        <v>7.1266999999999997E-2</v>
      </c>
      <c r="F138" s="17">
        <v>3.4489999999999998</v>
      </c>
      <c r="G138" s="17">
        <v>0.97294599999999998</v>
      </c>
      <c r="H138" s="17">
        <v>1.3705259999999999</v>
      </c>
      <c r="I138" s="17">
        <v>1.764753</v>
      </c>
      <c r="J138" s="17">
        <v>0.39422699999999999</v>
      </c>
      <c r="K138" s="17">
        <v>0.223389</v>
      </c>
      <c r="L138" s="17">
        <v>505.4</v>
      </c>
      <c r="M138" s="17">
        <v>7.2773000000000004E-2</v>
      </c>
      <c r="N138" s="17">
        <v>626</v>
      </c>
      <c r="O138" s="17">
        <v>0</v>
      </c>
      <c r="P138" s="17">
        <v>0</v>
      </c>
      <c r="Q138" s="17">
        <v>0.98687899999999995</v>
      </c>
      <c r="R138" s="17">
        <v>1.488213</v>
      </c>
      <c r="S138" s="17">
        <v>2.0868090000000001</v>
      </c>
      <c r="T138" s="17">
        <v>0.59859600000000002</v>
      </c>
      <c r="U138" s="17">
        <v>0.28684700000000002</v>
      </c>
      <c r="V138" s="17">
        <v>557.20000000000005</v>
      </c>
      <c r="W138" s="17">
        <v>1.1E-5</v>
      </c>
      <c r="X138" s="17">
        <v>320</v>
      </c>
      <c r="Y138" s="17">
        <v>0</v>
      </c>
      <c r="Z138" s="17">
        <v>0</v>
      </c>
      <c r="AA138" s="17">
        <v>0.44130399999999997</v>
      </c>
      <c r="AB138" s="17">
        <v>0.20216400000000001</v>
      </c>
      <c r="AC138" s="17">
        <v>1.6092299999999999</v>
      </c>
      <c r="AD138" s="17">
        <v>0.25</v>
      </c>
      <c r="AE138" s="17">
        <v>1643.4</v>
      </c>
    </row>
    <row r="139" spans="1:31">
      <c r="A139" s="17">
        <v>126</v>
      </c>
      <c r="B139" s="19">
        <v>0.46468749999999998</v>
      </c>
      <c r="C139" s="17">
        <v>10.4</v>
      </c>
      <c r="D139" s="17">
        <v>138.5</v>
      </c>
      <c r="E139" s="17">
        <v>7.6061000000000004E-2</v>
      </c>
      <c r="F139" s="17">
        <v>3.681</v>
      </c>
      <c r="G139" s="17">
        <v>0.96133500000000005</v>
      </c>
      <c r="H139" s="17">
        <v>1.374412</v>
      </c>
      <c r="I139" s="17">
        <v>1.7168589999999999</v>
      </c>
      <c r="J139" s="17">
        <v>0.342447</v>
      </c>
      <c r="K139" s="17">
        <v>0.199462</v>
      </c>
      <c r="L139" s="17">
        <v>498.6</v>
      </c>
      <c r="M139" s="17">
        <v>2.5000000000000001E-5</v>
      </c>
      <c r="N139" s="17">
        <v>480</v>
      </c>
      <c r="O139" s="17">
        <v>0</v>
      </c>
      <c r="P139" s="17">
        <v>0</v>
      </c>
      <c r="Q139" s="17">
        <v>0.98321999999999998</v>
      </c>
      <c r="R139" s="17">
        <v>1.494955</v>
      </c>
      <c r="S139" s="17">
        <v>2.0917309999999998</v>
      </c>
      <c r="T139" s="17">
        <v>0.59677599999999997</v>
      </c>
      <c r="U139" s="17">
        <v>0.285302</v>
      </c>
      <c r="V139" s="17">
        <v>553</v>
      </c>
      <c r="W139" s="17">
        <v>1.9999999999999999E-6</v>
      </c>
      <c r="X139" s="17">
        <v>306</v>
      </c>
      <c r="Y139" s="17">
        <v>0</v>
      </c>
      <c r="Z139" s="17">
        <v>0</v>
      </c>
      <c r="AA139" s="17">
        <v>0.43892700000000001</v>
      </c>
      <c r="AB139" s="17">
        <v>0.16622799999999999</v>
      </c>
      <c r="AC139" s="17">
        <v>1.59416</v>
      </c>
      <c r="AD139" s="17">
        <v>0.25</v>
      </c>
      <c r="AE139" s="17">
        <v>1665.8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2023-02-27T06:56:16Z</dcterms:modified>
</cp:coreProperties>
</file>