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B571B335-2194-E14F-B81E-D4B7A7B1C0FE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/>
  <c r="AE20" i="1"/>
  <c r="I20" i="1"/>
  <c r="J20" i="1"/>
  <c r="Z20" i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/>
  <c r="AA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/>
  <c r="AE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/>
  <c r="E118" i="1"/>
  <c r="F118" i="1"/>
  <c r="G118" i="1"/>
  <c r="H118" i="1"/>
  <c r="Y118" i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 s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 s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 s="1"/>
  <c r="AE150" i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/>
  <c r="E164" i="1"/>
  <c r="F164" i="1"/>
  <c r="G164" i="1"/>
  <c r="H164" i="1"/>
  <c r="Y164" i="1" s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 s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 s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/>
  <c r="E178" i="1"/>
  <c r="F178" i="1"/>
  <c r="G178" i="1"/>
  <c r="H178" i="1"/>
  <c r="Y178" i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/>
  <c r="I181" i="1"/>
  <c r="J181" i="1"/>
  <c r="Z181" i="1"/>
  <c r="K181" i="1"/>
  <c r="L181" i="1"/>
  <c r="T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/>
  <c r="I185" i="1"/>
  <c r="J185" i="1"/>
  <c r="Z185" i="1"/>
  <c r="AA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 s="1"/>
  <c r="AE187" i="1" s="1"/>
  <c r="I187" i="1"/>
  <c r="J187" i="1"/>
  <c r="Z187" i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 s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/>
  <c r="I190" i="1"/>
  <c r="J190" i="1"/>
  <c r="Z190" i="1" s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/>
  <c r="K192" i="1"/>
  <c r="T192" i="1"/>
  <c r="U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R193" i="1"/>
  <c r="S193" i="1"/>
  <c r="G193" i="1"/>
  <c r="H193" i="1"/>
  <c r="Y193" i="1" s="1"/>
  <c r="AE193" i="1"/>
  <c r="I193" i="1"/>
  <c r="J193" i="1"/>
  <c r="Z193" i="1"/>
  <c r="AA193" i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/>
  <c r="E194" i="1"/>
  <c r="F194" i="1"/>
  <c r="G194" i="1"/>
  <c r="H194" i="1"/>
  <c r="Y194" i="1"/>
  <c r="AE194" i="1" s="1"/>
  <c r="I194" i="1"/>
  <c r="J194" i="1"/>
  <c r="Z194" i="1" s="1"/>
  <c r="AA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 s="1"/>
  <c r="I195" i="1"/>
  <c r="J195" i="1"/>
  <c r="Z195" i="1" s="1"/>
  <c r="AA195" i="1" s="1"/>
  <c r="K195" i="1"/>
  <c r="L195" i="1"/>
  <c r="V195" i="1" s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 s="1"/>
  <c r="I196" i="1"/>
  <c r="J196" i="1"/>
  <c r="Z196" i="1"/>
  <c r="AA196" i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/>
  <c r="AA198" i="1" s="1"/>
  <c r="K198" i="1"/>
  <c r="L198" i="1"/>
  <c r="T198" i="1" s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AE199" i="1"/>
  <c r="I199" i="1"/>
  <c r="J199" i="1"/>
  <c r="Z199" i="1" s="1"/>
  <c r="AA199" i="1" s="1"/>
  <c r="K199" i="1"/>
  <c r="L199" i="1"/>
  <c r="V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AE200" i="1" s="1"/>
  <c r="I200" i="1"/>
  <c r="J200" i="1"/>
  <c r="Z200" i="1"/>
  <c r="AA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AA201" i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G203" i="1"/>
  <c r="H203" i="1"/>
  <c r="Y203" i="1" s="1"/>
  <c r="AE203" i="1" s="1"/>
  <c r="I203" i="1"/>
  <c r="J203" i="1"/>
  <c r="Z203" i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R204" i="1" s="1"/>
  <c r="S204" i="1" s="1"/>
  <c r="G204" i="1"/>
  <c r="H204" i="1"/>
  <c r="Y204" i="1" s="1"/>
  <c r="AE204" i="1" s="1"/>
  <c r="I204" i="1"/>
  <c r="J204" i="1"/>
  <c r="Z204" i="1" s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R205" i="1"/>
  <c r="S205" i="1" s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/>
  <c r="I206" i="1"/>
  <c r="J206" i="1"/>
  <c r="Z206" i="1"/>
  <c r="AA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AA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R210" i="1" s="1"/>
  <c r="S210" i="1" s="1"/>
  <c r="F210" i="1"/>
  <c r="G210" i="1"/>
  <c r="H210" i="1"/>
  <c r="Y210" i="1" s="1"/>
  <c r="AE210" i="1" s="1"/>
  <c r="I210" i="1"/>
  <c r="J210" i="1"/>
  <c r="Z210" i="1" s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 s="1"/>
  <c r="AA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 s="1"/>
  <c r="AE214" i="1" s="1"/>
  <c r="I214" i="1"/>
  <c r="J214" i="1"/>
  <c r="Z214" i="1" s="1"/>
  <c r="K214" i="1"/>
  <c r="T214" i="1"/>
  <c r="U214" i="1" s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 s="1"/>
  <c r="I215" i="1"/>
  <c r="J215" i="1"/>
  <c r="Z215" i="1"/>
  <c r="AA215" i="1" s="1"/>
  <c r="K215" i="1"/>
  <c r="L215" i="1"/>
  <c r="T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/>
  <c r="I216" i="1"/>
  <c r="J216" i="1"/>
  <c r="Z216" i="1"/>
  <c r="AA216" i="1"/>
  <c r="K216" i="1"/>
  <c r="T216" i="1" s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R217" i="1" s="1"/>
  <c r="G217" i="1"/>
  <c r="H217" i="1"/>
  <c r="Y217" i="1" s="1"/>
  <c r="AE217" i="1" s="1"/>
  <c r="I217" i="1"/>
  <c r="J217" i="1"/>
  <c r="Z217" i="1" s="1"/>
  <c r="AA217" i="1" s="1"/>
  <c r="K217" i="1"/>
  <c r="T217" i="1" s="1"/>
  <c r="U217" i="1" s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R218" i="1"/>
  <c r="S218" i="1"/>
  <c r="G218" i="1"/>
  <c r="H218" i="1"/>
  <c r="Y218" i="1"/>
  <c r="AE218" i="1" s="1"/>
  <c r="I218" i="1"/>
  <c r="J218" i="1"/>
  <c r="Z218" i="1"/>
  <c r="K218" i="1"/>
  <c r="L218" i="1"/>
  <c r="V218" i="1" s="1"/>
  <c r="M218" i="1"/>
  <c r="N218" i="1"/>
  <c r="O218" i="1"/>
  <c r="P218" i="1"/>
  <c r="A219" i="1"/>
  <c r="B219" i="1"/>
  <c r="C219" i="1"/>
  <c r="D219" i="1" s="1"/>
  <c r="X219" i="1"/>
  <c r="E219" i="1"/>
  <c r="F219" i="1"/>
  <c r="R219" i="1" s="1"/>
  <c r="S219" i="1" s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R220" i="1" s="1"/>
  <c r="S220" i="1" s="1"/>
  <c r="G220" i="1"/>
  <c r="H220" i="1"/>
  <c r="Y220" i="1"/>
  <c r="AE220" i="1" s="1"/>
  <c r="I220" i="1"/>
  <c r="J220" i="1"/>
  <c r="Z220" i="1" s="1"/>
  <c r="AA220" i="1" s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 s="1"/>
  <c r="AA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R222" i="1"/>
  <c r="S222" i="1"/>
  <c r="F222" i="1"/>
  <c r="G222" i="1"/>
  <c r="H222" i="1"/>
  <c r="Y222" i="1" s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AA223" i="1"/>
  <c r="K223" i="1"/>
  <c r="T223" i="1" s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R224" i="1"/>
  <c r="S224" i="1"/>
  <c r="G224" i="1"/>
  <c r="H224" i="1"/>
  <c r="Y224" i="1"/>
  <c r="AE224" i="1" s="1"/>
  <c r="I224" i="1"/>
  <c r="J224" i="1"/>
  <c r="Z224" i="1"/>
  <c r="AA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R225" i="1"/>
  <c r="S225" i="1" s="1"/>
  <c r="G225" i="1"/>
  <c r="H225" i="1"/>
  <c r="Y225" i="1"/>
  <c r="AE225" i="1" s="1"/>
  <c r="I225" i="1"/>
  <c r="J225" i="1"/>
  <c r="Z225" i="1"/>
  <c r="AA225" i="1" s="1"/>
  <c r="K225" i="1"/>
  <c r="L225" i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 s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R230" i="1"/>
  <c r="S230" i="1"/>
  <c r="F230" i="1"/>
  <c r="G230" i="1"/>
  <c r="H230" i="1"/>
  <c r="Y230" i="1" s="1"/>
  <c r="AE230" i="1" s="1"/>
  <c r="I230" i="1"/>
  <c r="J230" i="1"/>
  <c r="Z230" i="1"/>
  <c r="K230" i="1"/>
  <c r="L230" i="1"/>
  <c r="M230" i="1"/>
  <c r="N230" i="1"/>
  <c r="O230" i="1"/>
  <c r="P230" i="1"/>
  <c r="A231" i="1"/>
  <c r="B231" i="1"/>
  <c r="C231" i="1"/>
  <c r="D231" i="1" s="1"/>
  <c r="X231" i="1" s="1"/>
  <c r="E231" i="1"/>
  <c r="F231" i="1"/>
  <c r="R231" i="1"/>
  <c r="S231" i="1" s="1"/>
  <c r="G231" i="1"/>
  <c r="H231" i="1"/>
  <c r="Y231" i="1" s="1"/>
  <c r="AE231" i="1" s="1"/>
  <c r="I231" i="1"/>
  <c r="J231" i="1"/>
  <c r="Z231" i="1" s="1"/>
  <c r="AA231" i="1" s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 s="1"/>
  <c r="AA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T233" i="1" s="1"/>
  <c r="M233" i="1"/>
  <c r="N233" i="1"/>
  <c r="O233" i="1"/>
  <c r="P233" i="1"/>
  <c r="A234" i="1"/>
  <c r="B234" i="1"/>
  <c r="C234" i="1"/>
  <c r="D234" i="1"/>
  <c r="X234" i="1" s="1"/>
  <c r="E234" i="1"/>
  <c r="F234" i="1"/>
  <c r="G234" i="1"/>
  <c r="H234" i="1"/>
  <c r="Y234" i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/>
  <c r="AE235" i="1"/>
  <c r="I235" i="1"/>
  <c r="J235" i="1"/>
  <c r="Z235" i="1" s="1"/>
  <c r="K235" i="1"/>
  <c r="T235" i="1" s="1"/>
  <c r="L235" i="1"/>
  <c r="M235" i="1"/>
  <c r="N235" i="1"/>
  <c r="O235" i="1"/>
  <c r="P235" i="1"/>
  <c r="A236" i="1"/>
  <c r="B236" i="1"/>
  <c r="C236" i="1"/>
  <c r="D236" i="1" s="1"/>
  <c r="X236" i="1" s="1"/>
  <c r="E236" i="1"/>
  <c r="R236" i="1" s="1"/>
  <c r="S236" i="1"/>
  <c r="F236" i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/>
  <c r="AA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 s="1"/>
  <c r="S238" i="1" s="1"/>
  <c r="G238" i="1"/>
  <c r="H238" i="1"/>
  <c r="Y238" i="1" s="1"/>
  <c r="AE238" i="1" s="1"/>
  <c r="I238" i="1"/>
  <c r="J238" i="1"/>
  <c r="Z238" i="1"/>
  <c r="AA238" i="1"/>
  <c r="K238" i="1"/>
  <c r="L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 s="1"/>
  <c r="I240" i="1"/>
  <c r="J240" i="1"/>
  <c r="Z240" i="1" s="1"/>
  <c r="AA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 s="1"/>
  <c r="AA244" i="1"/>
  <c r="K244" i="1"/>
  <c r="T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R245" i="1"/>
  <c r="S245" i="1" s="1"/>
  <c r="G245" i="1"/>
  <c r="H245" i="1"/>
  <c r="Y245" i="1" s="1"/>
  <c r="AE245" i="1" s="1"/>
  <c r="I245" i="1"/>
  <c r="J245" i="1"/>
  <c r="Z245" i="1"/>
  <c r="AA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/>
  <c r="AA247" i="1" s="1"/>
  <c r="K247" i="1"/>
  <c r="L247" i="1"/>
  <c r="M247" i="1"/>
  <c r="N247" i="1"/>
  <c r="O247" i="1"/>
  <c r="P247" i="1"/>
  <c r="A248" i="1"/>
  <c r="B248" i="1"/>
  <c r="C248" i="1"/>
  <c r="D248" i="1" s="1"/>
  <c r="X248" i="1"/>
  <c r="E248" i="1"/>
  <c r="R248" i="1" s="1"/>
  <c r="F248" i="1"/>
  <c r="G248" i="1"/>
  <c r="H248" i="1"/>
  <c r="Y248" i="1" s="1"/>
  <c r="AE248" i="1" s="1"/>
  <c r="I248" i="1"/>
  <c r="J248" i="1"/>
  <c r="Z248" i="1"/>
  <c r="AA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R249" i="1" s="1"/>
  <c r="S249" i="1" s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 s="1"/>
  <c r="AA250" i="1" s="1"/>
  <c r="K250" i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AA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/>
  <c r="I253" i="1"/>
  <c r="J253" i="1"/>
  <c r="Z253" i="1"/>
  <c r="AA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R257" i="1"/>
  <c r="S257" i="1" s="1"/>
  <c r="F257" i="1"/>
  <c r="G257" i="1"/>
  <c r="H257" i="1"/>
  <c r="Y257" i="1"/>
  <c r="AE257" i="1"/>
  <c r="I257" i="1"/>
  <c r="J257" i="1"/>
  <c r="Z257" i="1" s="1"/>
  <c r="AA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R258" i="1"/>
  <c r="S258" i="1" s="1"/>
  <c r="F258" i="1"/>
  <c r="G258" i="1"/>
  <c r="H258" i="1"/>
  <c r="Y258" i="1" s="1"/>
  <c r="AE258" i="1" s="1"/>
  <c r="I258" i="1"/>
  <c r="J258" i="1"/>
  <c r="Z258" i="1" s="1"/>
  <c r="AA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/>
  <c r="S261" i="1" s="1"/>
  <c r="G261" i="1"/>
  <c r="H261" i="1"/>
  <c r="Y261" i="1" s="1"/>
  <c r="AE261" i="1" s="1"/>
  <c r="I261" i="1"/>
  <c r="J261" i="1"/>
  <c r="Z261" i="1"/>
  <c r="AA261" i="1" s="1"/>
  <c r="K261" i="1"/>
  <c r="T261" i="1" s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R262" i="1"/>
  <c r="G262" i="1"/>
  <c r="H262" i="1"/>
  <c r="Y262" i="1" s="1"/>
  <c r="AE262" i="1" s="1"/>
  <c r="I262" i="1"/>
  <c r="J262" i="1"/>
  <c r="Z262" i="1"/>
  <c r="AA262" i="1"/>
  <c r="K262" i="1"/>
  <c r="T262" i="1"/>
  <c r="U262" i="1" s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R263" i="1" s="1"/>
  <c r="S263" i="1" s="1"/>
  <c r="G263" i="1"/>
  <c r="H263" i="1"/>
  <c r="Y263" i="1" s="1"/>
  <c r="AE263" i="1" s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 s="1"/>
  <c r="X264" i="1" s="1"/>
  <c r="E264" i="1"/>
  <c r="R264" i="1" s="1"/>
  <c r="S264" i="1" s="1"/>
  <c r="F264" i="1"/>
  <c r="G264" i="1"/>
  <c r="H264" i="1"/>
  <c r="Y264" i="1"/>
  <c r="AE264" i="1" s="1"/>
  <c r="I264" i="1"/>
  <c r="J264" i="1"/>
  <c r="Z264" i="1"/>
  <c r="K264" i="1"/>
  <c r="L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/>
  <c r="AE265" i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/>
  <c r="E266" i="1"/>
  <c r="F266" i="1"/>
  <c r="R266" i="1"/>
  <c r="G266" i="1"/>
  <c r="H266" i="1"/>
  <c r="Y266" i="1" s="1"/>
  <c r="AE266" i="1" s="1"/>
  <c r="I266" i="1"/>
  <c r="J266" i="1"/>
  <c r="Z266" i="1" s="1"/>
  <c r="AA266" i="1" s="1"/>
  <c r="K266" i="1"/>
  <c r="L266" i="1"/>
  <c r="T266" i="1" s="1"/>
  <c r="AC266" i="1" s="1"/>
  <c r="AD266" i="1" s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 s="1"/>
  <c r="AA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 s="1"/>
  <c r="AA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 s="1"/>
  <c r="AA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/>
  <c r="AA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R271" i="1" s="1"/>
  <c r="S271" i="1" s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 s="1"/>
  <c r="AA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 s="1"/>
  <c r="AA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R275" i="1" s="1"/>
  <c r="S275" i="1" s="1"/>
  <c r="G275" i="1"/>
  <c r="H275" i="1"/>
  <c r="Y275" i="1" s="1"/>
  <c r="AE275" i="1"/>
  <c r="I275" i="1"/>
  <c r="J275" i="1"/>
  <c r="Z275" i="1" s="1"/>
  <c r="AA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R276" i="1"/>
  <c r="S276" i="1" s="1"/>
  <c r="F276" i="1"/>
  <c r="G276" i="1"/>
  <c r="H276" i="1"/>
  <c r="Y276" i="1" s="1"/>
  <c r="AE276" i="1" s="1"/>
  <c r="I276" i="1"/>
  <c r="J276" i="1"/>
  <c r="Z276" i="1" s="1"/>
  <c r="AA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R277" i="1"/>
  <c r="S277" i="1" s="1"/>
  <c r="G277" i="1"/>
  <c r="H277" i="1"/>
  <c r="Y277" i="1"/>
  <c r="AE277" i="1" s="1"/>
  <c r="I277" i="1"/>
  <c r="J277" i="1"/>
  <c r="Z277" i="1"/>
  <c r="AA277" i="1" s="1"/>
  <c r="K277" i="1"/>
  <c r="L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AA278" i="1" s="1"/>
  <c r="K278" i="1"/>
  <c r="T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R279" i="1" s="1"/>
  <c r="S279" i="1" s="1"/>
  <c r="G279" i="1"/>
  <c r="H279" i="1"/>
  <c r="Y279" i="1" s="1"/>
  <c r="AE279" i="1" s="1"/>
  <c r="I279" i="1"/>
  <c r="J279" i="1"/>
  <c r="Z279" i="1" s="1"/>
  <c r="AA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R280" i="1"/>
  <c r="G280" i="1"/>
  <c r="H280" i="1"/>
  <c r="Y280" i="1" s="1"/>
  <c r="AE280" i="1" s="1"/>
  <c r="I280" i="1"/>
  <c r="J280" i="1"/>
  <c r="Z280" i="1"/>
  <c r="AA280" i="1" s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R281" i="1" s="1"/>
  <c r="G281" i="1"/>
  <c r="H281" i="1"/>
  <c r="Y281" i="1" s="1"/>
  <c r="AE281" i="1"/>
  <c r="I281" i="1"/>
  <c r="J281" i="1"/>
  <c r="Z281" i="1"/>
  <c r="AA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/>
  <c r="E282" i="1"/>
  <c r="F282" i="1"/>
  <c r="G282" i="1"/>
  <c r="H282" i="1"/>
  <c r="Y282" i="1"/>
  <c r="AE282" i="1"/>
  <c r="I282" i="1"/>
  <c r="J282" i="1"/>
  <c r="Z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R286" i="1" s="1"/>
  <c r="S286" i="1" s="1"/>
  <c r="F286" i="1"/>
  <c r="G286" i="1"/>
  <c r="H286" i="1"/>
  <c r="Y286" i="1" s="1"/>
  <c r="AE286" i="1" s="1"/>
  <c r="I286" i="1"/>
  <c r="J286" i="1"/>
  <c r="Z286" i="1" s="1"/>
  <c r="K286" i="1"/>
  <c r="T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/>
  <c r="I287" i="1"/>
  <c r="J287" i="1"/>
  <c r="Z287" i="1"/>
  <c r="AA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/>
  <c r="E288" i="1"/>
  <c r="F288" i="1"/>
  <c r="G288" i="1"/>
  <c r="H288" i="1"/>
  <c r="Y288" i="1"/>
  <c r="AE288" i="1"/>
  <c r="I288" i="1"/>
  <c r="J288" i="1"/>
  <c r="Z288" i="1" s="1"/>
  <c r="AA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/>
  <c r="I290" i="1"/>
  <c r="J290" i="1"/>
  <c r="Z290" i="1"/>
  <c r="AA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R291" i="1"/>
  <c r="S291" i="1"/>
  <c r="G291" i="1"/>
  <c r="H291" i="1"/>
  <c r="Y291" i="1" s="1"/>
  <c r="AE291" i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R292" i="1" s="1"/>
  <c r="G292" i="1"/>
  <c r="H292" i="1"/>
  <c r="Y292" i="1"/>
  <c r="AE292" i="1" s="1"/>
  <c r="I292" i="1"/>
  <c r="J292" i="1"/>
  <c r="Z292" i="1" s="1"/>
  <c r="K292" i="1"/>
  <c r="L292" i="1"/>
  <c r="M292" i="1"/>
  <c r="N292" i="1"/>
  <c r="O292" i="1"/>
  <c r="P292" i="1"/>
  <c r="A293" i="1"/>
  <c r="B293" i="1"/>
  <c r="C293" i="1"/>
  <c r="D293" i="1" s="1"/>
  <c r="X293" i="1" s="1"/>
  <c r="E293" i="1"/>
  <c r="F293" i="1"/>
  <c r="R293" i="1" s="1"/>
  <c r="S293" i="1" s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R294" i="1" s="1"/>
  <c r="S294" i="1" s="1"/>
  <c r="G294" i="1"/>
  <c r="H294" i="1"/>
  <c r="Y294" i="1" s="1"/>
  <c r="AE294" i="1" s="1"/>
  <c r="I294" i="1"/>
  <c r="J294" i="1"/>
  <c r="Z294" i="1" s="1"/>
  <c r="AA294" i="1" s="1"/>
  <c r="K294" i="1"/>
  <c r="L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R296" i="1"/>
  <c r="S296" i="1" s="1"/>
  <c r="G296" i="1"/>
  <c r="H296" i="1"/>
  <c r="Y296" i="1"/>
  <c r="AE296" i="1" s="1"/>
  <c r="I296" i="1"/>
  <c r="J296" i="1"/>
  <c r="Z296" i="1"/>
  <c r="AA296" i="1" s="1"/>
  <c r="K296" i="1"/>
  <c r="L296" i="1"/>
  <c r="T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AE297" i="1" s="1"/>
  <c r="I297" i="1"/>
  <c r="J297" i="1"/>
  <c r="Z297" i="1"/>
  <c r="AA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/>
  <c r="E298" i="1"/>
  <c r="F298" i="1"/>
  <c r="R298" i="1" s="1"/>
  <c r="S298" i="1" s="1"/>
  <c r="G298" i="1"/>
  <c r="H298" i="1"/>
  <c r="Y298" i="1" s="1"/>
  <c r="AE298" i="1"/>
  <c r="I298" i="1"/>
  <c r="J298" i="1"/>
  <c r="Z298" i="1"/>
  <c r="AA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/>
  <c r="AA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/>
  <c r="AA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S301" i="1"/>
  <c r="F301" i="1"/>
  <c r="R301" i="1" s="1"/>
  <c r="G301" i="1"/>
  <c r="H301" i="1"/>
  <c r="Y301" i="1"/>
  <c r="AE301" i="1" s="1"/>
  <c r="I301" i="1"/>
  <c r="J301" i="1"/>
  <c r="Z301" i="1"/>
  <c r="AA301" i="1"/>
  <c r="K301" i="1"/>
  <c r="L301" i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 s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 s="1"/>
  <c r="S321" i="1" s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 s="1"/>
  <c r="K325" i="1"/>
  <c r="T325" i="1"/>
  <c r="AC325" i="1" s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 s="1"/>
  <c r="AE328" i="1" s="1"/>
  <c r="I328" i="1"/>
  <c r="J328" i="1"/>
  <c r="Z328" i="1" s="1"/>
  <c r="AA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 s="1"/>
  <c r="S330" i="1" s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 s="1"/>
  <c r="S336" i="1" s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 s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 s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 s="1"/>
  <c r="F349" i="1"/>
  <c r="G349" i="1"/>
  <c r="H349" i="1"/>
  <c r="Y349" i="1" s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 s="1"/>
  <c r="S353" i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 s="1"/>
  <c r="AE354" i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 s="1"/>
  <c r="S355" i="1" s="1"/>
  <c r="F355" i="1"/>
  <c r="G355" i="1"/>
  <c r="H355" i="1"/>
  <c r="Y355" i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 s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/>
  <c r="E366" i="1"/>
  <c r="F366" i="1"/>
  <c r="R366" i="1"/>
  <c r="S366" i="1" s="1"/>
  <c r="G366" i="1"/>
  <c r="H366" i="1"/>
  <c r="Y366" i="1" s="1"/>
  <c r="AE366" i="1" s="1"/>
  <c r="I366" i="1"/>
  <c r="J366" i="1"/>
  <c r="Z366" i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R368" i="1" s="1"/>
  <c r="F368" i="1"/>
  <c r="G368" i="1"/>
  <c r="H368" i="1"/>
  <c r="Y368" i="1"/>
  <c r="AE368" i="1" s="1"/>
  <c r="I368" i="1"/>
  <c r="J368" i="1"/>
  <c r="Z368" i="1"/>
  <c r="K368" i="1"/>
  <c r="T368" i="1"/>
  <c r="AC368" i="1"/>
  <c r="AD368" i="1"/>
  <c r="L368" i="1"/>
  <c r="V368" i="1" s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/>
  <c r="AE370" i="1" s="1"/>
  <c r="I370" i="1"/>
  <c r="J370" i="1"/>
  <c r="Z370" i="1"/>
  <c r="K370" i="1"/>
  <c r="T370" i="1" s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 s="1"/>
  <c r="AE375" i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S381" i="1"/>
  <c r="F381" i="1"/>
  <c r="R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 s="1"/>
  <c r="S382" i="1" s="1"/>
  <c r="F382" i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/>
  <c r="S387" i="1"/>
  <c r="G387" i="1"/>
  <c r="H387" i="1"/>
  <c r="Y387" i="1"/>
  <c r="AE387" i="1" s="1"/>
  <c r="I387" i="1"/>
  <c r="J387" i="1"/>
  <c r="Z387" i="1"/>
  <c r="K387" i="1"/>
  <c r="T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 s="1"/>
  <c r="K393" i="1"/>
  <c r="AC393" i="1"/>
  <c r="L393" i="1"/>
  <c r="T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 s="1"/>
  <c r="S399" i="1" s="1"/>
  <c r="G399" i="1"/>
  <c r="H399" i="1"/>
  <c r="Y399" i="1"/>
  <c r="AE399" i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/>
  <c r="I401" i="1"/>
  <c r="J401" i="1"/>
  <c r="Z401" i="1" s="1"/>
  <c r="AA401" i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G403" i="1"/>
  <c r="H403" i="1"/>
  <c r="Y403" i="1" s="1"/>
  <c r="AE403" i="1" s="1"/>
  <c r="I403" i="1"/>
  <c r="J403" i="1"/>
  <c r="Z403" i="1" s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 s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 s="1"/>
  <c r="I410" i="1"/>
  <c r="J410" i="1"/>
  <c r="Z410" i="1" s="1"/>
  <c r="AA410" i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/>
  <c r="G418" i="1"/>
  <c r="H418" i="1"/>
  <c r="Y418" i="1" s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R419" i="1" s="1"/>
  <c r="F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/>
  <c r="I421" i="1"/>
  <c r="J421" i="1"/>
  <c r="Z421" i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/>
  <c r="E423" i="1"/>
  <c r="F423" i="1"/>
  <c r="G423" i="1"/>
  <c r="H423" i="1"/>
  <c r="Y423" i="1" s="1"/>
  <c r="AE423" i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R425" i="1" s="1"/>
  <c r="F425" i="1"/>
  <c r="G425" i="1"/>
  <c r="H425" i="1"/>
  <c r="Y425" i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/>
  <c r="E426" i="1"/>
  <c r="F426" i="1"/>
  <c r="G426" i="1"/>
  <c r="H426" i="1"/>
  <c r="Y426" i="1" s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 s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 s="1"/>
  <c r="AA433" i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/>
  <c r="S434" i="1" s="1"/>
  <c r="G434" i="1"/>
  <c r="H434" i="1"/>
  <c r="Y434" i="1"/>
  <c r="AE434" i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 s="1"/>
  <c r="AE441" i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/>
  <c r="E443" i="1"/>
  <c r="F443" i="1"/>
  <c r="R443" i="1" s="1"/>
  <c r="S443" i="1" s="1"/>
  <c r="G443" i="1"/>
  <c r="H443" i="1"/>
  <c r="Y443" i="1" s="1"/>
  <c r="AE443" i="1" s="1"/>
  <c r="I443" i="1"/>
  <c r="J443" i="1"/>
  <c r="Z443" i="1" s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R445" i="1" s="1"/>
  <c r="G445" i="1"/>
  <c r="H445" i="1"/>
  <c r="Y445" i="1" s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 s="1"/>
  <c r="I446" i="1"/>
  <c r="J446" i="1"/>
  <c r="Z446" i="1"/>
  <c r="K446" i="1"/>
  <c r="T446" i="1" s="1"/>
  <c r="L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/>
  <c r="AE452" i="1" s="1"/>
  <c r="I452" i="1"/>
  <c r="J452" i="1"/>
  <c r="Z452" i="1"/>
  <c r="K452" i="1"/>
  <c r="T452" i="1" s="1"/>
  <c r="AC452" i="1" s="1"/>
  <c r="AD452" i="1" s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R465" i="1" s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AA466" i="1" s="1"/>
  <c r="K466" i="1"/>
  <c r="L466" i="1"/>
  <c r="V466" i="1" s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 s="1"/>
  <c r="AE467" i="1" s="1"/>
  <c r="I467" i="1"/>
  <c r="J467" i="1"/>
  <c r="Z467" i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 s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/>
  <c r="AE477" i="1" s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 s="1"/>
  <c r="AA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S480" i="1" s="1"/>
  <c r="G480" i="1"/>
  <c r="H480" i="1"/>
  <c r="Y480" i="1"/>
  <c r="AE480" i="1" s="1"/>
  <c r="I480" i="1"/>
  <c r="J480" i="1"/>
  <c r="Z480" i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/>
  <c r="I488" i="1"/>
  <c r="J488" i="1"/>
  <c r="Z488" i="1"/>
  <c r="AA488" i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/>
  <c r="E489" i="1"/>
  <c r="F489" i="1"/>
  <c r="G489" i="1"/>
  <c r="H489" i="1"/>
  <c r="Y489" i="1"/>
  <c r="AE489" i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R492" i="1" s="1"/>
  <c r="F492" i="1"/>
  <c r="G492" i="1"/>
  <c r="H492" i="1"/>
  <c r="Y492" i="1" s="1"/>
  <c r="AE492" i="1"/>
  <c r="I492" i="1"/>
  <c r="J492" i="1"/>
  <c r="Z492" i="1" s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/>
  <c r="G494" i="1"/>
  <c r="H494" i="1"/>
  <c r="Y494" i="1"/>
  <c r="AE494" i="1" s="1"/>
  <c r="I494" i="1"/>
  <c r="J494" i="1"/>
  <c r="Z494" i="1" s="1"/>
  <c r="AA494" i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/>
  <c r="AE495" i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/>
  <c r="AA499" i="1" s="1"/>
  <c r="K499" i="1"/>
  <c r="L499" i="1"/>
  <c r="T499" i="1" s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S501" i="1"/>
  <c r="G501" i="1"/>
  <c r="H501" i="1"/>
  <c r="Y501" i="1"/>
  <c r="AE501" i="1" s="1"/>
  <c r="I501" i="1"/>
  <c r="J501" i="1"/>
  <c r="Z501" i="1" s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 s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 s="1"/>
  <c r="G504" i="1"/>
  <c r="H504" i="1"/>
  <c r="Y504" i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 s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R508" i="1" s="1"/>
  <c r="G508" i="1"/>
  <c r="H508" i="1"/>
  <c r="Y508" i="1" s="1"/>
  <c r="AE508" i="1" s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/>
  <c r="E514" i="1"/>
  <c r="F514" i="1"/>
  <c r="R514" i="1" s="1"/>
  <c r="S514" i="1" s="1"/>
  <c r="G514" i="1"/>
  <c r="H514" i="1"/>
  <c r="Y514" i="1" s="1"/>
  <c r="AE514" i="1" s="1"/>
  <c r="I514" i="1"/>
  <c r="J514" i="1"/>
  <c r="Z514" i="1" s="1"/>
  <c r="AA514" i="1" s="1"/>
  <c r="K514" i="1"/>
  <c r="T514" i="1" s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/>
  <c r="I517" i="1"/>
  <c r="J517" i="1"/>
  <c r="Z517" i="1" s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 s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R540" i="1"/>
  <c r="S540" i="1" s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/>
  <c r="E543" i="1"/>
  <c r="F543" i="1"/>
  <c r="R543" i="1"/>
  <c r="S543" i="1" s="1"/>
  <c r="G543" i="1"/>
  <c r="H543" i="1"/>
  <c r="Y543" i="1"/>
  <c r="AE543" i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 s="1"/>
  <c r="F544" i="1"/>
  <c r="G544" i="1"/>
  <c r="H544" i="1"/>
  <c r="Y544" i="1" s="1"/>
  <c r="AE544" i="1" s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/>
  <c r="AA548" i="1"/>
  <c r="K548" i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G552" i="1"/>
  <c r="H552" i="1"/>
  <c r="I552" i="1"/>
  <c r="J552" i="1"/>
  <c r="Z552" i="1"/>
  <c r="AA552" i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R553" i="1" s="1"/>
  <c r="S553" i="1" s="1"/>
  <c r="F553" i="1"/>
  <c r="G553" i="1"/>
  <c r="H553" i="1"/>
  <c r="Y553" i="1" s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F556" i="1"/>
  <c r="G556" i="1"/>
  <c r="H556" i="1"/>
  <c r="Y556" i="1" s="1"/>
  <c r="AE556" i="1" s="1"/>
  <c r="I556" i="1"/>
  <c r="J556" i="1"/>
  <c r="Z556" i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/>
  <c r="S562" i="1" s="1"/>
  <c r="F562" i="1"/>
  <c r="G562" i="1"/>
  <c r="H562" i="1"/>
  <c r="Y562" i="1" s="1"/>
  <c r="AE562" i="1" s="1"/>
  <c r="I562" i="1"/>
  <c r="J562" i="1"/>
  <c r="Z562" i="1"/>
  <c r="AA562" i="1" s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 s="1"/>
  <c r="G563" i="1"/>
  <c r="H563" i="1"/>
  <c r="Y563" i="1"/>
  <c r="AE563" i="1" s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 s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/>
  <c r="S568" i="1"/>
  <c r="G568" i="1"/>
  <c r="H568" i="1"/>
  <c r="Y568" i="1"/>
  <c r="AE568" i="1"/>
  <c r="I568" i="1"/>
  <c r="J568" i="1"/>
  <c r="Z568" i="1"/>
  <c r="AA568" i="1"/>
  <c r="K568" i="1"/>
  <c r="L568" i="1"/>
  <c r="T568" i="1"/>
  <c r="M568" i="1"/>
  <c r="N568" i="1"/>
  <c r="O568" i="1"/>
  <c r="P568" i="1"/>
  <c r="A569" i="1"/>
  <c r="B569" i="1"/>
  <c r="C569" i="1"/>
  <c r="D569" i="1" s="1"/>
  <c r="X569" i="1" s="1"/>
  <c r="E569" i="1"/>
  <c r="R569" i="1"/>
  <c r="S569" i="1"/>
  <c r="F569" i="1"/>
  <c r="G569" i="1"/>
  <c r="H569" i="1"/>
  <c r="Y569" i="1" s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/>
  <c r="AA571" i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/>
  <c r="G572" i="1"/>
  <c r="H572" i="1"/>
  <c r="Y572" i="1"/>
  <c r="AE572" i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/>
  <c r="E573" i="1"/>
  <c r="F573" i="1"/>
  <c r="G573" i="1"/>
  <c r="H573" i="1"/>
  <c r="Y573" i="1" s="1"/>
  <c r="I573" i="1"/>
  <c r="J573" i="1"/>
  <c r="Z573" i="1" s="1"/>
  <c r="AA573" i="1" s="1"/>
  <c r="K573" i="1"/>
  <c r="L573" i="1"/>
  <c r="M573" i="1"/>
  <c r="N573" i="1"/>
  <c r="O573" i="1"/>
  <c r="P573" i="1"/>
  <c r="AE573" i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/>
  <c r="S576" i="1"/>
  <c r="G576" i="1"/>
  <c r="H576" i="1"/>
  <c r="Y576" i="1"/>
  <c r="AE576" i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G578" i="1"/>
  <c r="H578" i="1"/>
  <c r="Y578" i="1" s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 s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G590" i="1"/>
  <c r="H590" i="1"/>
  <c r="Y590" i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 s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 s="1"/>
  <c r="E596" i="1"/>
  <c r="F596" i="1"/>
  <c r="G596" i="1"/>
  <c r="H596" i="1"/>
  <c r="Y596" i="1"/>
  <c r="AE596" i="1"/>
  <c r="I596" i="1"/>
  <c r="J596" i="1"/>
  <c r="Z596" i="1"/>
  <c r="AA596" i="1" s="1"/>
  <c r="K596" i="1"/>
  <c r="L596" i="1"/>
  <c r="V596" i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/>
  <c r="X599" i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 s="1"/>
  <c r="I601" i="1"/>
  <c r="J601" i="1"/>
  <c r="Z601" i="1" s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 s="1"/>
  <c r="AA602" i="1" s="1"/>
  <c r="K602" i="1"/>
  <c r="L602" i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 s="1"/>
  <c r="S607" i="1" s="1"/>
  <c r="G607" i="1"/>
  <c r="H607" i="1"/>
  <c r="Y607" i="1" s="1"/>
  <c r="AE607" i="1"/>
  <c r="I607" i="1"/>
  <c r="J607" i="1"/>
  <c r="Z607" i="1"/>
  <c r="K607" i="1"/>
  <c r="L607" i="1"/>
  <c r="V607" i="1"/>
  <c r="M607" i="1"/>
  <c r="N607" i="1"/>
  <c r="O607" i="1"/>
  <c r="P607" i="1"/>
  <c r="X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/>
  <c r="E610" i="1"/>
  <c r="F610" i="1"/>
  <c r="G610" i="1"/>
  <c r="H610" i="1"/>
  <c r="Y610" i="1" s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R621" i="1" s="1"/>
  <c r="S621" i="1" s="1"/>
  <c r="F621" i="1"/>
  <c r="G621" i="1"/>
  <c r="H621" i="1"/>
  <c r="Y621" i="1" s="1"/>
  <c r="AE621" i="1" s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 s="1"/>
  <c r="I622" i="1"/>
  <c r="J622" i="1"/>
  <c r="Z622" i="1"/>
  <c r="AA622" i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/>
  <c r="I623" i="1"/>
  <c r="J623" i="1"/>
  <c r="Z623" i="1" s="1"/>
  <c r="AA623" i="1" s="1"/>
  <c r="K623" i="1"/>
  <c r="T623" i="1" s="1"/>
  <c r="L623" i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 s="1"/>
  <c r="AE625" i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/>
  <c r="AA632" i="1"/>
  <c r="K632" i="1"/>
  <c r="T632" i="1" s="1"/>
  <c r="L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E635" i="1"/>
  <c r="F635" i="1"/>
  <c r="G635" i="1"/>
  <c r="H635" i="1"/>
  <c r="Y635" i="1"/>
  <c r="AE635" i="1" s="1"/>
  <c r="I635" i="1"/>
  <c r="J635" i="1"/>
  <c r="Z635" i="1"/>
  <c r="AA635" i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X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/>
  <c r="AA639" i="1"/>
  <c r="K639" i="1"/>
  <c r="T639" i="1" s="1"/>
  <c r="L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G648" i="1"/>
  <c r="H648" i="1"/>
  <c r="I648" i="1"/>
  <c r="J648" i="1"/>
  <c r="Z648" i="1" s="1"/>
  <c r="AA648" i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 s="1"/>
  <c r="E649" i="1"/>
  <c r="F649" i="1"/>
  <c r="G649" i="1"/>
  <c r="H649" i="1"/>
  <c r="Y649" i="1" s="1"/>
  <c r="AE649" i="1" s="1"/>
  <c r="I649" i="1"/>
  <c r="J649" i="1"/>
  <c r="Z649" i="1"/>
  <c r="AA649" i="1"/>
  <c r="K649" i="1"/>
  <c r="L649" i="1"/>
  <c r="V649" i="1"/>
  <c r="M649" i="1"/>
  <c r="N649" i="1"/>
  <c r="O649" i="1"/>
  <c r="P649" i="1"/>
  <c r="X649" i="1"/>
  <c r="A650" i="1"/>
  <c r="B650" i="1"/>
  <c r="C650" i="1"/>
  <c r="D650" i="1" s="1"/>
  <c r="X650" i="1" s="1"/>
  <c r="E650" i="1"/>
  <c r="F650" i="1"/>
  <c r="R650" i="1" s="1"/>
  <c r="S650" i="1"/>
  <c r="G650" i="1"/>
  <c r="H650" i="1"/>
  <c r="Y650" i="1" s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/>
  <c r="E651" i="1"/>
  <c r="F651" i="1"/>
  <c r="R651" i="1" s="1"/>
  <c r="S651" i="1" s="1"/>
  <c r="G651" i="1"/>
  <c r="H651" i="1"/>
  <c r="Y651" i="1" s="1"/>
  <c r="I651" i="1"/>
  <c r="J651" i="1"/>
  <c r="Z651" i="1"/>
  <c r="AA651" i="1" s="1"/>
  <c r="K651" i="1"/>
  <c r="L651" i="1"/>
  <c r="M651" i="1"/>
  <c r="N651" i="1"/>
  <c r="O651" i="1"/>
  <c r="P651" i="1"/>
  <c r="T651" i="1"/>
  <c r="V651" i="1"/>
  <c r="X651" i="1"/>
  <c r="AE651" i="1"/>
  <c r="A652" i="1"/>
  <c r="B652" i="1"/>
  <c r="C652" i="1"/>
  <c r="D652" i="1"/>
  <c r="E652" i="1"/>
  <c r="F652" i="1"/>
  <c r="G652" i="1"/>
  <c r="H652" i="1"/>
  <c r="Y652" i="1" s="1"/>
  <c r="I652" i="1"/>
  <c r="J652" i="1"/>
  <c r="Z652" i="1" s="1"/>
  <c r="AA652" i="1"/>
  <c r="K652" i="1"/>
  <c r="L652" i="1"/>
  <c r="M652" i="1"/>
  <c r="N652" i="1"/>
  <c r="O652" i="1"/>
  <c r="P652" i="1"/>
  <c r="X652" i="1"/>
  <c r="AE652" i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 s="1"/>
  <c r="G655" i="1"/>
  <c r="H655" i="1"/>
  <c r="Y655" i="1"/>
  <c r="AE655" i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F656" i="1"/>
  <c r="R656" i="1" s="1"/>
  <c r="S656" i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/>
  <c r="AA657" i="1" s="1"/>
  <c r="K657" i="1"/>
  <c r="L657" i="1"/>
  <c r="V657" i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G658" i="1"/>
  <c r="H658" i="1"/>
  <c r="Y658" i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AE659" i="1" s="1"/>
  <c r="I659" i="1"/>
  <c r="J659" i="1"/>
  <c r="Z659" i="1"/>
  <c r="AA659" i="1" s="1"/>
  <c r="AB659" i="1" s="1"/>
  <c r="K659" i="1"/>
  <c r="L659" i="1"/>
  <c r="T659" i="1" s="1"/>
  <c r="M659" i="1"/>
  <c r="N659" i="1"/>
  <c r="O659" i="1"/>
  <c r="P659" i="1"/>
  <c r="R659" i="1"/>
  <c r="S659" i="1"/>
  <c r="V659" i="1"/>
  <c r="A660" i="1"/>
  <c r="B660" i="1"/>
  <c r="C660" i="1"/>
  <c r="D660" i="1" s="1"/>
  <c r="E660" i="1"/>
  <c r="F660" i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X660" i="1"/>
  <c r="Y660" i="1"/>
  <c r="AE660" i="1"/>
  <c r="A661" i="1"/>
  <c r="B661" i="1"/>
  <c r="C661" i="1"/>
  <c r="D661" i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E663" i="1"/>
  <c r="F663" i="1"/>
  <c r="R663" i="1"/>
  <c r="S663" i="1" s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X664" i="1" s="1"/>
  <c r="E664" i="1"/>
  <c r="F664" i="1"/>
  <c r="R664" i="1"/>
  <c r="S664" i="1" s="1"/>
  <c r="G664" i="1"/>
  <c r="H664" i="1"/>
  <c r="Y664" i="1" s="1"/>
  <c r="I664" i="1"/>
  <c r="J664" i="1"/>
  <c r="Z664" i="1" s="1"/>
  <c r="AA664" i="1"/>
  <c r="K664" i="1"/>
  <c r="L664" i="1"/>
  <c r="M664" i="1"/>
  <c r="N664" i="1"/>
  <c r="O664" i="1"/>
  <c r="P664" i="1"/>
  <c r="AE664" i="1"/>
  <c r="A665" i="1"/>
  <c r="B665" i="1"/>
  <c r="C665" i="1"/>
  <c r="D665" i="1"/>
  <c r="X665" i="1" s="1"/>
  <c r="E665" i="1"/>
  <c r="R665" i="1" s="1"/>
  <c r="S665" i="1" s="1"/>
  <c r="F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Z667" i="1" s="1"/>
  <c r="K667" i="1"/>
  <c r="L667" i="1"/>
  <c r="M667" i="1"/>
  <c r="N667" i="1"/>
  <c r="O667" i="1"/>
  <c r="P667" i="1"/>
  <c r="R667" i="1"/>
  <c r="S667" i="1" s="1"/>
  <c r="V667" i="1"/>
  <c r="AA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/>
  <c r="AE668" i="1"/>
  <c r="I668" i="1"/>
  <c r="J668" i="1"/>
  <c r="Z668" i="1" s="1"/>
  <c r="AA668" i="1" s="1"/>
  <c r="K668" i="1"/>
  <c r="L668" i="1"/>
  <c r="T668" i="1" s="1"/>
  <c r="M668" i="1"/>
  <c r="N668" i="1"/>
  <c r="O668" i="1"/>
  <c r="P668" i="1"/>
  <c r="A669" i="1"/>
  <c r="B669" i="1"/>
  <c r="C669" i="1"/>
  <c r="D669" i="1"/>
  <c r="X669" i="1"/>
  <c r="E669" i="1"/>
  <c r="F669" i="1"/>
  <c r="R669" i="1" s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S669" i="1"/>
  <c r="A670" i="1"/>
  <c r="B670" i="1"/>
  <c r="C670" i="1"/>
  <c r="D670" i="1"/>
  <c r="X670" i="1" s="1"/>
  <c r="E670" i="1"/>
  <c r="F670" i="1"/>
  <c r="G670" i="1"/>
  <c r="H670" i="1"/>
  <c r="Y670" i="1" s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 s="1"/>
  <c r="E671" i="1"/>
  <c r="R671" i="1" s="1"/>
  <c r="S671" i="1" s="1"/>
  <c r="F671" i="1"/>
  <c r="G671" i="1"/>
  <c r="H671" i="1"/>
  <c r="Y671" i="1"/>
  <c r="AE671" i="1" s="1"/>
  <c r="I671" i="1"/>
  <c r="J671" i="1"/>
  <c r="Z671" i="1" s="1"/>
  <c r="K671" i="1"/>
  <c r="L671" i="1"/>
  <c r="M671" i="1"/>
  <c r="N671" i="1"/>
  <c r="O671" i="1"/>
  <c r="P671" i="1"/>
  <c r="AA671" i="1"/>
  <c r="A672" i="1"/>
  <c r="B672" i="1"/>
  <c r="C672" i="1"/>
  <c r="D672" i="1"/>
  <c r="X672" i="1" s="1"/>
  <c r="E672" i="1"/>
  <c r="F672" i="1"/>
  <c r="R672" i="1" s="1"/>
  <c r="S672" i="1" s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R673" i="1" s="1"/>
  <c r="S673" i="1" s="1"/>
  <c r="F673" i="1"/>
  <c r="G673" i="1"/>
  <c r="H673" i="1"/>
  <c r="Y673" i="1"/>
  <c r="AE673" i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/>
  <c r="AE674" i="1" s="1"/>
  <c r="I674" i="1"/>
  <c r="J674" i="1"/>
  <c r="K674" i="1"/>
  <c r="L674" i="1"/>
  <c r="M674" i="1"/>
  <c r="N674" i="1"/>
  <c r="O674" i="1"/>
  <c r="P674" i="1"/>
  <c r="V674" i="1"/>
  <c r="Z674" i="1"/>
  <c r="AA674" i="1" s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I675" i="1"/>
  <c r="J675" i="1"/>
  <c r="Z675" i="1"/>
  <c r="AA675" i="1"/>
  <c r="K675" i="1"/>
  <c r="L675" i="1"/>
  <c r="V675" i="1" s="1"/>
  <c r="M675" i="1"/>
  <c r="N675" i="1"/>
  <c r="O675" i="1"/>
  <c r="P675" i="1"/>
  <c r="AE675" i="1"/>
  <c r="A676" i="1"/>
  <c r="B676" i="1"/>
  <c r="C676" i="1"/>
  <c r="D676" i="1" s="1"/>
  <c r="X676" i="1" s="1"/>
  <c r="E676" i="1"/>
  <c r="F676" i="1"/>
  <c r="G676" i="1"/>
  <c r="H676" i="1"/>
  <c r="Y676" i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I677" i="1"/>
  <c r="J677" i="1"/>
  <c r="Z677" i="1" s="1"/>
  <c r="AA677" i="1" s="1"/>
  <c r="K677" i="1"/>
  <c r="L677" i="1"/>
  <c r="V677" i="1" s="1"/>
  <c r="T677" i="1"/>
  <c r="M677" i="1"/>
  <c r="N677" i="1"/>
  <c r="O677" i="1"/>
  <c r="P677" i="1"/>
  <c r="AE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 s="1"/>
  <c r="X680" i="1"/>
  <c r="E680" i="1"/>
  <c r="R680" i="1" s="1"/>
  <c r="S680" i="1" s="1"/>
  <c r="F680" i="1"/>
  <c r="G680" i="1"/>
  <c r="H680" i="1"/>
  <c r="Y680" i="1" s="1"/>
  <c r="AE680" i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R681" i="1" s="1"/>
  <c r="F681" i="1"/>
  <c r="S681" i="1"/>
  <c r="G681" i="1"/>
  <c r="H681" i="1"/>
  <c r="Y681" i="1" s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R682" i="1" s="1"/>
  <c r="S682" i="1" s="1"/>
  <c r="F682" i="1"/>
  <c r="G682" i="1"/>
  <c r="H682" i="1"/>
  <c r="Y682" i="1"/>
  <c r="AE682" i="1"/>
  <c r="I682" i="1"/>
  <c r="J682" i="1"/>
  <c r="Z682" i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R683" i="1" s="1"/>
  <c r="F683" i="1"/>
  <c r="G683" i="1"/>
  <c r="H683" i="1"/>
  <c r="Y683" i="1"/>
  <c r="AE683" i="1" s="1"/>
  <c r="I683" i="1"/>
  <c r="J683" i="1"/>
  <c r="Z683" i="1" s="1"/>
  <c r="AA683" i="1" s="1"/>
  <c r="K683" i="1"/>
  <c r="L683" i="1"/>
  <c r="M683" i="1"/>
  <c r="N683" i="1"/>
  <c r="O683" i="1"/>
  <c r="P683" i="1"/>
  <c r="S683" i="1"/>
  <c r="V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/>
  <c r="I684" i="1"/>
  <c r="J684" i="1"/>
  <c r="Z684" i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R685" i="1" s="1"/>
  <c r="F685" i="1"/>
  <c r="S685" i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 s="1"/>
  <c r="A688" i="1"/>
  <c r="B688" i="1"/>
  <c r="C688" i="1"/>
  <c r="D688" i="1" s="1"/>
  <c r="X688" i="1" s="1"/>
  <c r="E688" i="1"/>
  <c r="F688" i="1"/>
  <c r="R688" i="1" s="1"/>
  <c r="S688" i="1" s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/>
  <c r="X690" i="1" s="1"/>
  <c r="E690" i="1"/>
  <c r="F690" i="1"/>
  <c r="G690" i="1"/>
  <c r="H690" i="1"/>
  <c r="Y690" i="1" s="1"/>
  <c r="AE690" i="1" s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/>
  <c r="X691" i="1" s="1"/>
  <c r="E691" i="1"/>
  <c r="F691" i="1"/>
  <c r="R691" i="1"/>
  <c r="S691" i="1" s="1"/>
  <c r="G691" i="1"/>
  <c r="H691" i="1"/>
  <c r="Y691" i="1"/>
  <c r="I691" i="1"/>
  <c r="J691" i="1"/>
  <c r="Z691" i="1" s="1"/>
  <c r="AA691" i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R692" i="1" s="1"/>
  <c r="S692" i="1" s="1"/>
  <c r="F692" i="1"/>
  <c r="G692" i="1"/>
  <c r="H692" i="1"/>
  <c r="Y692" i="1"/>
  <c r="AE692" i="1" s="1"/>
  <c r="I692" i="1"/>
  <c r="J692" i="1"/>
  <c r="Z692" i="1"/>
  <c r="AA692" i="1" s="1"/>
  <c r="K692" i="1"/>
  <c r="L692" i="1"/>
  <c r="T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I693" i="1"/>
  <c r="J693" i="1"/>
  <c r="Z693" i="1" s="1"/>
  <c r="AA693" i="1" s="1"/>
  <c r="K693" i="1"/>
  <c r="L693" i="1"/>
  <c r="T693" i="1" s="1"/>
  <c r="M693" i="1"/>
  <c r="N693" i="1"/>
  <c r="O693" i="1"/>
  <c r="P693" i="1"/>
  <c r="AE693" i="1"/>
  <c r="A694" i="1"/>
  <c r="B694" i="1"/>
  <c r="C694" i="1"/>
  <c r="D694" i="1" s="1"/>
  <c r="X694" i="1" s="1"/>
  <c r="E694" i="1"/>
  <c r="F694" i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/>
  <c r="X695" i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/>
  <c r="AA701" i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 s="1"/>
  <c r="X704" i="1"/>
  <c r="E704" i="1"/>
  <c r="R704" i="1" s="1"/>
  <c r="F704" i="1"/>
  <c r="S704" i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/>
  <c r="E705" i="1"/>
  <c r="R705" i="1" s="1"/>
  <c r="S705" i="1" s="1"/>
  <c r="F705" i="1"/>
  <c r="G705" i="1"/>
  <c r="H705" i="1"/>
  <c r="Y705" i="1" s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/>
  <c r="V706" i="1"/>
  <c r="A707" i="1"/>
  <c r="B707" i="1"/>
  <c r="C707" i="1"/>
  <c r="D707" i="1" s="1"/>
  <c r="X707" i="1" s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 s="1"/>
  <c r="X708" i="1" s="1"/>
  <c r="E708" i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/>
  <c r="K709" i="1"/>
  <c r="T709" i="1" s="1"/>
  <c r="L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/>
  <c r="E710" i="1"/>
  <c r="F710" i="1"/>
  <c r="G710" i="1"/>
  <c r="H710" i="1"/>
  <c r="Y710" i="1" s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/>
  <c r="X711" i="1" s="1"/>
  <c r="E711" i="1"/>
  <c r="F711" i="1"/>
  <c r="G711" i="1"/>
  <c r="H711" i="1"/>
  <c r="Y711" i="1"/>
  <c r="AE711" i="1" s="1"/>
  <c r="I711" i="1"/>
  <c r="J711" i="1"/>
  <c r="Z711" i="1" s="1"/>
  <c r="K711" i="1"/>
  <c r="L711" i="1"/>
  <c r="M711" i="1"/>
  <c r="N711" i="1"/>
  <c r="O711" i="1"/>
  <c r="P711" i="1"/>
  <c r="R711" i="1"/>
  <c r="S711" i="1"/>
  <c r="AA711" i="1"/>
  <c r="A712" i="1"/>
  <c r="B712" i="1"/>
  <c r="C712" i="1"/>
  <c r="D712" i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/>
  <c r="AE713" i="1" s="1"/>
  <c r="I713" i="1"/>
  <c r="J713" i="1"/>
  <c r="Z713" i="1" s="1"/>
  <c r="K713" i="1"/>
  <c r="L713" i="1"/>
  <c r="M713" i="1"/>
  <c r="N713" i="1"/>
  <c r="O713" i="1"/>
  <c r="P713" i="1"/>
  <c r="AA713" i="1"/>
  <c r="A714" i="1"/>
  <c r="B714" i="1"/>
  <c r="C714" i="1"/>
  <c r="D714" i="1"/>
  <c r="X714" i="1"/>
  <c r="E714" i="1"/>
  <c r="R714" i="1" s="1"/>
  <c r="S714" i="1" s="1"/>
  <c r="F714" i="1"/>
  <c r="G714" i="1"/>
  <c r="H714" i="1"/>
  <c r="Y714" i="1" s="1"/>
  <c r="AE714" i="1" s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 s="1"/>
  <c r="E715" i="1"/>
  <c r="F715" i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/>
  <c r="AE716" i="1" s="1"/>
  <c r="I716" i="1"/>
  <c r="J716" i="1"/>
  <c r="Z716" i="1"/>
  <c r="AA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/>
  <c r="AE717" i="1" s="1"/>
  <c r="I717" i="1"/>
  <c r="J717" i="1"/>
  <c r="Z717" i="1"/>
  <c r="AA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 s="1"/>
  <c r="E718" i="1"/>
  <c r="R718" i="1" s="1"/>
  <c r="S718" i="1" s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I719" i="1"/>
  <c r="J719" i="1"/>
  <c r="K719" i="1"/>
  <c r="L719" i="1"/>
  <c r="M719" i="1"/>
  <c r="N719" i="1"/>
  <c r="O719" i="1"/>
  <c r="P719" i="1"/>
  <c r="R719" i="1"/>
  <c r="S719" i="1" s="1"/>
  <c r="Z719" i="1"/>
  <c r="AA719" i="1" s="1"/>
  <c r="AE719" i="1"/>
  <c r="A720" i="1"/>
  <c r="B720" i="1"/>
  <c r="C720" i="1"/>
  <c r="D720" i="1"/>
  <c r="X720" i="1"/>
  <c r="E720" i="1"/>
  <c r="R720" i="1" s="1"/>
  <c r="S720" i="1" s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G721" i="1"/>
  <c r="H721" i="1"/>
  <c r="Y721" i="1"/>
  <c r="AE721" i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G722" i="1"/>
  <c r="H722" i="1"/>
  <c r="Y722" i="1"/>
  <c r="AE722" i="1" s="1"/>
  <c r="I722" i="1"/>
  <c r="J722" i="1"/>
  <c r="Z722" i="1"/>
  <c r="AA722" i="1" s="1"/>
  <c r="AB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I723" i="1"/>
  <c r="J723" i="1"/>
  <c r="Z723" i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 s="1"/>
  <c r="X724" i="1" s="1"/>
  <c r="E724" i="1"/>
  <c r="R724" i="1" s="1"/>
  <c r="S724" i="1" s="1"/>
  <c r="F724" i="1"/>
  <c r="G724" i="1"/>
  <c r="H724" i="1"/>
  <c r="Y724" i="1" s="1"/>
  <c r="AE724" i="1" s="1"/>
  <c r="I724" i="1"/>
  <c r="J724" i="1"/>
  <c r="Z724" i="1" s="1"/>
  <c r="AA724" i="1" s="1"/>
  <c r="K724" i="1"/>
  <c r="L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M725" i="1"/>
  <c r="N725" i="1"/>
  <c r="O725" i="1"/>
  <c r="P725" i="1"/>
  <c r="AA725" i="1"/>
  <c r="A726" i="1"/>
  <c r="B726" i="1"/>
  <c r="C726" i="1"/>
  <c r="D726" i="1"/>
  <c r="X726" i="1"/>
  <c r="E726" i="1"/>
  <c r="F726" i="1"/>
  <c r="R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S726" i="1"/>
  <c r="Z726" i="1"/>
  <c r="AA726" i="1" s="1"/>
  <c r="A727" i="1"/>
  <c r="B727" i="1"/>
  <c r="C727" i="1"/>
  <c r="D727" i="1" s="1"/>
  <c r="X727" i="1" s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 s="1"/>
  <c r="E729" i="1"/>
  <c r="F729" i="1"/>
  <c r="R729" i="1"/>
  <c r="S729" i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/>
  <c r="S730" i="1" s="1"/>
  <c r="G730" i="1"/>
  <c r="H730" i="1"/>
  <c r="Y730" i="1"/>
  <c r="I730" i="1"/>
  <c r="J730" i="1"/>
  <c r="Z730" i="1"/>
  <c r="AA730" i="1"/>
  <c r="K730" i="1"/>
  <c r="L730" i="1"/>
  <c r="V730" i="1" s="1"/>
  <c r="M730" i="1"/>
  <c r="N730" i="1"/>
  <c r="O730" i="1"/>
  <c r="P730" i="1"/>
  <c r="AE730" i="1"/>
  <c r="A731" i="1"/>
  <c r="B731" i="1"/>
  <c r="C731" i="1"/>
  <c r="D731" i="1"/>
  <c r="X731" i="1" s="1"/>
  <c r="E731" i="1"/>
  <c r="F731" i="1"/>
  <c r="R731" i="1"/>
  <c r="S731" i="1"/>
  <c r="G731" i="1"/>
  <c r="H731" i="1"/>
  <c r="Y731" i="1"/>
  <c r="AE731" i="1" s="1"/>
  <c r="I731" i="1"/>
  <c r="J731" i="1"/>
  <c r="Z731" i="1"/>
  <c r="AA731" i="1"/>
  <c r="K731" i="1"/>
  <c r="L731" i="1"/>
  <c r="T731" i="1" s="1"/>
  <c r="AC731" i="1" s="1"/>
  <c r="AD731" i="1" s="1"/>
  <c r="M731" i="1"/>
  <c r="N731" i="1"/>
  <c r="O731" i="1"/>
  <c r="P731" i="1"/>
  <c r="A732" i="1"/>
  <c r="B732" i="1"/>
  <c r="C732" i="1"/>
  <c r="D732" i="1"/>
  <c r="X732" i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 s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R734" i="1" s="1"/>
  <c r="S734" i="1" s="1"/>
  <c r="F734" i="1"/>
  <c r="G734" i="1"/>
  <c r="H734" i="1"/>
  <c r="Y734" i="1" s="1"/>
  <c r="AE734" i="1" s="1"/>
  <c r="I734" i="1"/>
  <c r="J734" i="1"/>
  <c r="Z734" i="1" s="1"/>
  <c r="AA734" i="1" s="1"/>
  <c r="K734" i="1"/>
  <c r="L734" i="1"/>
  <c r="V734" i="1" s="1"/>
  <c r="M734" i="1"/>
  <c r="N734" i="1"/>
  <c r="O734" i="1"/>
  <c r="P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/>
  <c r="AA736" i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I737" i="1"/>
  <c r="J737" i="1"/>
  <c r="Z737" i="1" s="1"/>
  <c r="AA737" i="1" s="1"/>
  <c r="K737" i="1"/>
  <c r="L737" i="1"/>
  <c r="M737" i="1"/>
  <c r="N737" i="1"/>
  <c r="O737" i="1"/>
  <c r="P737" i="1"/>
  <c r="V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 s="1"/>
  <c r="X740" i="1"/>
  <c r="E740" i="1"/>
  <c r="R740" i="1" s="1"/>
  <c r="S740" i="1" s="1"/>
  <c r="F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R742" i="1" s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S742" i="1"/>
  <c r="A743" i="1"/>
  <c r="B743" i="1"/>
  <c r="C743" i="1"/>
  <c r="D743" i="1"/>
  <c r="X743" i="1" s="1"/>
  <c r="E743" i="1"/>
  <c r="R743" i="1" s="1"/>
  <c r="S743" i="1"/>
  <c r="F743" i="1"/>
  <c r="G743" i="1"/>
  <c r="H743" i="1"/>
  <c r="Y743" i="1"/>
  <c r="AE743" i="1" s="1"/>
  <c r="I743" i="1"/>
  <c r="J743" i="1"/>
  <c r="Z743" i="1" s="1"/>
  <c r="AA743" i="1" s="1"/>
  <c r="K743" i="1"/>
  <c r="L743" i="1"/>
  <c r="M743" i="1"/>
  <c r="N743" i="1"/>
  <c r="O743" i="1"/>
  <c r="P743" i="1"/>
  <c r="A744" i="1"/>
  <c r="B744" i="1"/>
  <c r="C744" i="1"/>
  <c r="D744" i="1"/>
  <c r="X744" i="1" s="1"/>
  <c r="E744" i="1"/>
  <c r="F744" i="1"/>
  <c r="G744" i="1"/>
  <c r="H744" i="1"/>
  <c r="Y744" i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 s="1"/>
  <c r="X746" i="1"/>
  <c r="E746" i="1"/>
  <c r="R746" i="1" s="1"/>
  <c r="S746" i="1" s="1"/>
  <c r="F746" i="1"/>
  <c r="G746" i="1"/>
  <c r="H746" i="1"/>
  <c r="Y746" i="1" s="1"/>
  <c r="AE746" i="1" s="1"/>
  <c r="I746" i="1"/>
  <c r="J746" i="1"/>
  <c r="K746" i="1"/>
  <c r="T746" i="1" s="1"/>
  <c r="L746" i="1"/>
  <c r="AC746" i="1"/>
  <c r="AD746" i="1"/>
  <c r="M746" i="1"/>
  <c r="N746" i="1"/>
  <c r="O746" i="1"/>
  <c r="P746" i="1"/>
  <c r="Z746" i="1"/>
  <c r="AA746" i="1" s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F748" i="1"/>
  <c r="R748" i="1"/>
  <c r="S748" i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/>
  <c r="E749" i="1"/>
  <c r="F749" i="1"/>
  <c r="G749" i="1"/>
  <c r="H749" i="1"/>
  <c r="Y749" i="1"/>
  <c r="AE749" i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 s="1"/>
  <c r="X750" i="1" s="1"/>
  <c r="E750" i="1"/>
  <c r="R750" i="1" s="1"/>
  <c r="S750" i="1" s="1"/>
  <c r="F750" i="1"/>
  <c r="G750" i="1"/>
  <c r="H750" i="1"/>
  <c r="Y750" i="1"/>
  <c r="AE750" i="1"/>
  <c r="I750" i="1"/>
  <c r="J750" i="1"/>
  <c r="Z750" i="1" s="1"/>
  <c r="K750" i="1"/>
  <c r="L750" i="1"/>
  <c r="T750" i="1" s="1"/>
  <c r="AC750" i="1" s="1"/>
  <c r="AD750" i="1" s="1"/>
  <c r="M750" i="1"/>
  <c r="N750" i="1"/>
  <c r="O750" i="1"/>
  <c r="P750" i="1"/>
  <c r="AA750" i="1"/>
  <c r="A751" i="1"/>
  <c r="B751" i="1"/>
  <c r="C751" i="1"/>
  <c r="D751" i="1"/>
  <c r="X751" i="1" s="1"/>
  <c r="E751" i="1"/>
  <c r="F751" i="1"/>
  <c r="R751" i="1"/>
  <c r="S751" i="1" s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R752" i="1" s="1"/>
  <c r="F752" i="1"/>
  <c r="S752" i="1"/>
  <c r="G752" i="1"/>
  <c r="H752" i="1"/>
  <c r="Y752" i="1" s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R753" i="1" s="1"/>
  <c r="S753" i="1" s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/>
  <c r="AE754" i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/>
  <c r="E755" i="1"/>
  <c r="F755" i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 s="1"/>
  <c r="E756" i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 s="1"/>
  <c r="AE758" i="1" s="1"/>
  <c r="I758" i="1"/>
  <c r="J758" i="1"/>
  <c r="K758" i="1"/>
  <c r="T758" i="1" s="1"/>
  <c r="L758" i="1"/>
  <c r="AC758" i="1"/>
  <c r="AD758" i="1" s="1"/>
  <c r="M758" i="1"/>
  <c r="N758" i="1"/>
  <c r="O758" i="1"/>
  <c r="P758" i="1"/>
  <c r="Z758" i="1"/>
  <c r="AA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 s="1"/>
  <c r="X761" i="1" s="1"/>
  <c r="E761" i="1"/>
  <c r="R761" i="1" s="1"/>
  <c r="S761" i="1" s="1"/>
  <c r="F761" i="1"/>
  <c r="G761" i="1"/>
  <c r="H761" i="1"/>
  <c r="Y761" i="1"/>
  <c r="AE761" i="1" s="1"/>
  <c r="I761" i="1"/>
  <c r="J761" i="1"/>
  <c r="Z761" i="1" s="1"/>
  <c r="AA761" i="1" s="1"/>
  <c r="K761" i="1"/>
  <c r="T761" i="1" s="1"/>
  <c r="AC761" i="1" s="1"/>
  <c r="AD761" i="1" s="1"/>
  <c r="L761" i="1"/>
  <c r="M761" i="1"/>
  <c r="N761" i="1"/>
  <c r="O761" i="1"/>
  <c r="P761" i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/>
  <c r="AE764" i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A765" i="1"/>
  <c r="B765" i="1"/>
  <c r="C765" i="1"/>
  <c r="D765" i="1" s="1"/>
  <c r="X765" i="1"/>
  <c r="E765" i="1"/>
  <c r="F765" i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/>
  <c r="A766" i="1"/>
  <c r="B766" i="1"/>
  <c r="C766" i="1"/>
  <c r="D766" i="1"/>
  <c r="X766" i="1" s="1"/>
  <c r="E766" i="1"/>
  <c r="F766" i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R767" i="1" s="1"/>
  <c r="S767" i="1" s="1"/>
  <c r="G767" i="1"/>
  <c r="H767" i="1"/>
  <c r="Y767" i="1"/>
  <c r="AE767" i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 s="1"/>
  <c r="AE768" i="1" s="1"/>
  <c r="I768" i="1"/>
  <c r="J768" i="1"/>
  <c r="K768" i="1"/>
  <c r="T768" i="1" s="1"/>
  <c r="L768" i="1"/>
  <c r="AC768" i="1"/>
  <c r="AD768" i="1" s="1"/>
  <c r="M768" i="1"/>
  <c r="N768" i="1"/>
  <c r="O768" i="1"/>
  <c r="P768" i="1"/>
  <c r="Z768" i="1"/>
  <c r="AA768" i="1" s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 s="1"/>
  <c r="E770" i="1"/>
  <c r="F770" i="1"/>
  <c r="R770" i="1"/>
  <c r="S770" i="1" s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/>
  <c r="E771" i="1"/>
  <c r="F771" i="1"/>
  <c r="R771" i="1" s="1"/>
  <c r="S771" i="1" s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 s="1"/>
  <c r="A775" i="1"/>
  <c r="B775" i="1"/>
  <c r="C775" i="1"/>
  <c r="D775" i="1"/>
  <c r="X775" i="1"/>
  <c r="E775" i="1"/>
  <c r="F775" i="1"/>
  <c r="G775" i="1"/>
  <c r="H775" i="1"/>
  <c r="Y775" i="1" s="1"/>
  <c r="AE775" i="1" s="1"/>
  <c r="I775" i="1"/>
  <c r="J775" i="1"/>
  <c r="K775" i="1"/>
  <c r="L775" i="1"/>
  <c r="M775" i="1"/>
  <c r="N775" i="1"/>
  <c r="O775" i="1"/>
  <c r="P775" i="1"/>
  <c r="Z775" i="1"/>
  <c r="AA775" i="1" s="1"/>
  <c r="A776" i="1"/>
  <c r="B776" i="1"/>
  <c r="C776" i="1"/>
  <c r="D776" i="1" s="1"/>
  <c r="X776" i="1" s="1"/>
  <c r="E776" i="1"/>
  <c r="F776" i="1"/>
  <c r="G776" i="1"/>
  <c r="H776" i="1"/>
  <c r="Y776" i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 s="1"/>
  <c r="E777" i="1"/>
  <c r="R777" i="1" s="1"/>
  <c r="S777" i="1" s="1"/>
  <c r="F777" i="1"/>
  <c r="G777" i="1"/>
  <c r="H777" i="1"/>
  <c r="Y777" i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Z778" i="1"/>
  <c r="AA778" i="1" s="1"/>
  <c r="A779" i="1"/>
  <c r="B779" i="1"/>
  <c r="C779" i="1"/>
  <c r="D779" i="1"/>
  <c r="X779" i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/>
  <c r="AE782" i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 s="1"/>
  <c r="AE783" i="1"/>
  <c r="I783" i="1"/>
  <c r="J783" i="1"/>
  <c r="Z783" i="1" s="1"/>
  <c r="AA783" i="1" s="1"/>
  <c r="K783" i="1"/>
  <c r="T783" i="1" s="1"/>
  <c r="AC783" i="1" s="1"/>
  <c r="AD783" i="1" s="1"/>
  <c r="L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 s="1"/>
  <c r="E787" i="1"/>
  <c r="F787" i="1"/>
  <c r="G787" i="1"/>
  <c r="H787" i="1"/>
  <c r="Y787" i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 s="1"/>
  <c r="A788" i="1"/>
  <c r="B788" i="1"/>
  <c r="C788" i="1"/>
  <c r="D788" i="1"/>
  <c r="X788" i="1" s="1"/>
  <c r="E788" i="1"/>
  <c r="R788" i="1" s="1"/>
  <c r="S788" i="1" s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/>
  <c r="E789" i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G790" i="1"/>
  <c r="H790" i="1"/>
  <c r="Y790" i="1" s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/>
  <c r="X791" i="1" s="1"/>
  <c r="E791" i="1"/>
  <c r="R791" i="1" s="1"/>
  <c r="F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/>
  <c r="X793" i="1" s="1"/>
  <c r="E793" i="1"/>
  <c r="F793" i="1"/>
  <c r="G793" i="1"/>
  <c r="H793" i="1"/>
  <c r="Y793" i="1" s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/>
  <c r="Y794" i="1"/>
  <c r="AE794" i="1" s="1"/>
  <c r="A795" i="1"/>
  <c r="B795" i="1"/>
  <c r="C795" i="1"/>
  <c r="D795" i="1"/>
  <c r="X795" i="1" s="1"/>
  <c r="E795" i="1"/>
  <c r="R795" i="1" s="1"/>
  <c r="F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R796" i="1" s="1"/>
  <c r="S796" i="1" s="1"/>
  <c r="F796" i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/>
  <c r="X797" i="1" s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R799" i="1" s="1"/>
  <c r="S799" i="1" s="1"/>
  <c r="F799" i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A801" i="1"/>
  <c r="B801" i="1"/>
  <c r="C801" i="1"/>
  <c r="D801" i="1" s="1"/>
  <c r="X801" i="1" s="1"/>
  <c r="E801" i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A803" i="1"/>
  <c r="B803" i="1"/>
  <c r="C803" i="1"/>
  <c r="D803" i="1"/>
  <c r="X803" i="1"/>
  <c r="E803" i="1"/>
  <c r="R803" i="1" s="1"/>
  <c r="S803" i="1" s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/>
  <c r="X804" i="1" s="1"/>
  <c r="E804" i="1"/>
  <c r="R804" i="1" s="1"/>
  <c r="F804" i="1"/>
  <c r="S804" i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F806" i="1"/>
  <c r="G806" i="1"/>
  <c r="H806" i="1"/>
  <c r="Y806" i="1" s="1"/>
  <c r="AE806" i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R807" i="1" s="1"/>
  <c r="S807" i="1" s="1"/>
  <c r="F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/>
  <c r="X808" i="1"/>
  <c r="E808" i="1"/>
  <c r="F808" i="1"/>
  <c r="G808" i="1"/>
  <c r="H808" i="1"/>
  <c r="Y808" i="1" s="1"/>
  <c r="AE808" i="1" s="1"/>
  <c r="I808" i="1"/>
  <c r="J808" i="1"/>
  <c r="Z808" i="1"/>
  <c r="AA808" i="1" s="1"/>
  <c r="K808" i="1"/>
  <c r="L808" i="1"/>
  <c r="M808" i="1"/>
  <c r="N808" i="1"/>
  <c r="O808" i="1"/>
  <c r="P808" i="1"/>
  <c r="R808" i="1"/>
  <c r="S808" i="1"/>
  <c r="V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Y810" i="1"/>
  <c r="AE810" i="1" s="1"/>
  <c r="A811" i="1"/>
  <c r="B811" i="1"/>
  <c r="C811" i="1"/>
  <c r="D811" i="1"/>
  <c r="X811" i="1" s="1"/>
  <c r="E811" i="1"/>
  <c r="R811" i="1" s="1"/>
  <c r="S811" i="1" s="1"/>
  <c r="F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R812" i="1" s="1"/>
  <c r="S812" i="1" s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/>
  <c r="E813" i="1"/>
  <c r="F813" i="1"/>
  <c r="G813" i="1"/>
  <c r="H813" i="1"/>
  <c r="Y813" i="1" s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/>
  <c r="A814" i="1"/>
  <c r="B814" i="1"/>
  <c r="C814" i="1"/>
  <c r="D814" i="1" s="1"/>
  <c r="X814" i="1" s="1"/>
  <c r="E814" i="1"/>
  <c r="R814" i="1" s="1"/>
  <c r="S814" i="1" s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A815" i="1"/>
  <c r="B815" i="1"/>
  <c r="C815" i="1"/>
  <c r="D815" i="1" s="1"/>
  <c r="X815" i="1" s="1"/>
  <c r="E815" i="1"/>
  <c r="R815" i="1" s="1"/>
  <c r="S815" i="1" s="1"/>
  <c r="F815" i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/>
  <c r="E816" i="1"/>
  <c r="R816" i="1" s="1"/>
  <c r="S816" i="1" s="1"/>
  <c r="F816" i="1"/>
  <c r="G816" i="1"/>
  <c r="H816" i="1"/>
  <c r="I816" i="1"/>
  <c r="J816" i="1"/>
  <c r="Z816" i="1"/>
  <c r="AA816" i="1" s="1"/>
  <c r="K816" i="1"/>
  <c r="L816" i="1"/>
  <c r="V816" i="1" s="1"/>
  <c r="M816" i="1"/>
  <c r="N816" i="1"/>
  <c r="O816" i="1"/>
  <c r="P816" i="1"/>
  <c r="Y816" i="1"/>
  <c r="AE816" i="1" s="1"/>
  <c r="A817" i="1"/>
  <c r="B817" i="1"/>
  <c r="C817" i="1"/>
  <c r="D817" i="1" s="1"/>
  <c r="X817" i="1" s="1"/>
  <c r="E817" i="1"/>
  <c r="R817" i="1" s="1"/>
  <c r="S817" i="1" s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A818" i="1"/>
  <c r="B818" i="1"/>
  <c r="C818" i="1"/>
  <c r="D818" i="1"/>
  <c r="X818" i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R819" i="1" s="1"/>
  <c r="S819" i="1" s="1"/>
  <c r="F819" i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 s="1"/>
  <c r="X820" i="1" s="1"/>
  <c r="E820" i="1"/>
  <c r="R820" i="1" s="1"/>
  <c r="F820" i="1"/>
  <c r="S820" i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R821" i="1" s="1"/>
  <c r="S821" i="1" s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R823" i="1" s="1"/>
  <c r="F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/>
  <c r="E824" i="1"/>
  <c r="R824" i="1" s="1"/>
  <c r="S824" i="1" s="1"/>
  <c r="F824" i="1"/>
  <c r="G824" i="1"/>
  <c r="H824" i="1"/>
  <c r="Y824" i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K825" i="1"/>
  <c r="L825" i="1"/>
  <c r="T825" i="1" s="1"/>
  <c r="M825" i="1"/>
  <c r="N825" i="1"/>
  <c r="O825" i="1"/>
  <c r="P825" i="1"/>
  <c r="AA825" i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V827" i="1" s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/>
  <c r="E832" i="1"/>
  <c r="F832" i="1"/>
  <c r="R832" i="1"/>
  <c r="S832" i="1" s="1"/>
  <c r="G832" i="1"/>
  <c r="H832" i="1"/>
  <c r="Y832" i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T838" i="1" s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/>
  <c r="E839" i="1"/>
  <c r="F839" i="1"/>
  <c r="G839" i="1"/>
  <c r="H839" i="1"/>
  <c r="Y839" i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F840" i="1"/>
  <c r="R840" i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R841" i="1" s="1"/>
  <c r="S841" i="1" s="1"/>
  <c r="G841" i="1"/>
  <c r="H841" i="1"/>
  <c r="Y841" i="1"/>
  <c r="AE841" i="1" s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 s="1"/>
  <c r="X842" i="1" s="1"/>
  <c r="E842" i="1"/>
  <c r="F842" i="1"/>
  <c r="G842" i="1"/>
  <c r="H842" i="1"/>
  <c r="Y842" i="1" s="1"/>
  <c r="AE842" i="1"/>
  <c r="I842" i="1"/>
  <c r="J842" i="1"/>
  <c r="K842" i="1"/>
  <c r="L842" i="1"/>
  <c r="M842" i="1"/>
  <c r="N842" i="1"/>
  <c r="O842" i="1"/>
  <c r="P842" i="1"/>
  <c r="Z842" i="1"/>
  <c r="AA842" i="1" s="1"/>
  <c r="AB842" i="1" s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/>
  <c r="E845" i="1"/>
  <c r="F845" i="1"/>
  <c r="G845" i="1"/>
  <c r="H845" i="1"/>
  <c r="Y845" i="1" s="1"/>
  <c r="AE845" i="1"/>
  <c r="I845" i="1"/>
  <c r="J845" i="1"/>
  <c r="Z845" i="1" s="1"/>
  <c r="AA845" i="1" s="1"/>
  <c r="K845" i="1"/>
  <c r="L845" i="1"/>
  <c r="V845" i="1" s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B846" i="1" s="1"/>
  <c r="A847" i="1"/>
  <c r="B847" i="1"/>
  <c r="C847" i="1"/>
  <c r="D847" i="1"/>
  <c r="X847" i="1" s="1"/>
  <c r="E847" i="1"/>
  <c r="F847" i="1"/>
  <c r="G847" i="1"/>
  <c r="H847" i="1"/>
  <c r="Y847" i="1" s="1"/>
  <c r="AE847" i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/>
  <c r="G849" i="1"/>
  <c r="H849" i="1"/>
  <c r="Y849" i="1" s="1"/>
  <c r="AE849" i="1" s="1"/>
  <c r="I849" i="1"/>
  <c r="J849" i="1"/>
  <c r="Z849" i="1" s="1"/>
  <c r="AA849" i="1"/>
  <c r="AB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G852" i="1"/>
  <c r="H852" i="1"/>
  <c r="Y852" i="1"/>
  <c r="AE852" i="1" s="1"/>
  <c r="I852" i="1"/>
  <c r="J852" i="1"/>
  <c r="Z852" i="1" s="1"/>
  <c r="AA852" i="1" s="1"/>
  <c r="AB852" i="1" s="1"/>
  <c r="K852" i="1"/>
  <c r="L852" i="1"/>
  <c r="V852" i="1" s="1"/>
  <c r="M852" i="1"/>
  <c r="N852" i="1"/>
  <c r="O852" i="1"/>
  <c r="P852" i="1"/>
  <c r="A853" i="1"/>
  <c r="B853" i="1"/>
  <c r="C853" i="1"/>
  <c r="D853" i="1"/>
  <c r="X853" i="1" s="1"/>
  <c r="E853" i="1"/>
  <c r="F853" i="1"/>
  <c r="R853" i="1"/>
  <c r="S853" i="1" s="1"/>
  <c r="G853" i="1"/>
  <c r="H853" i="1"/>
  <c r="Y853" i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 s="1"/>
  <c r="X854" i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 s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F856" i="1"/>
  <c r="R856" i="1" s="1"/>
  <c r="S856" i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 s="1"/>
  <c r="AE857" i="1"/>
  <c r="I857" i="1"/>
  <c r="J857" i="1"/>
  <c r="K857" i="1"/>
  <c r="L857" i="1"/>
  <c r="T857" i="1" s="1"/>
  <c r="AB857" i="1" s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/>
  <c r="X860" i="1"/>
  <c r="E860" i="1"/>
  <c r="R860" i="1" s="1"/>
  <c r="S860" i="1" s="1"/>
  <c r="F860" i="1"/>
  <c r="G860" i="1"/>
  <c r="H860" i="1"/>
  <c r="Y860" i="1"/>
  <c r="AE860" i="1"/>
  <c r="I860" i="1"/>
  <c r="J860" i="1"/>
  <c r="Z860" i="1"/>
  <c r="AA860" i="1" s="1"/>
  <c r="K860" i="1"/>
  <c r="T860" i="1" s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R862" i="1" s="1"/>
  <c r="S862" i="1" s="1"/>
  <c r="F862" i="1"/>
  <c r="G862" i="1"/>
  <c r="H862" i="1"/>
  <c r="Y862" i="1"/>
  <c r="AE862" i="1" s="1"/>
  <c r="I862" i="1"/>
  <c r="J862" i="1"/>
  <c r="K862" i="1"/>
  <c r="L862" i="1"/>
  <c r="T862" i="1" s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/>
  <c r="AA864" i="1" s="1"/>
  <c r="K864" i="1"/>
  <c r="L864" i="1"/>
  <c r="T864" i="1" s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/>
  <c r="E867" i="1"/>
  <c r="F867" i="1"/>
  <c r="G867" i="1"/>
  <c r="H867" i="1"/>
  <c r="Y867" i="1" s="1"/>
  <c r="AE867" i="1" s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/>
  <c r="X868" i="1"/>
  <c r="E868" i="1"/>
  <c r="F868" i="1"/>
  <c r="R868" i="1"/>
  <c r="S868" i="1" s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B871" i="1" s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R873" i="1" s="1"/>
  <c r="S873" i="1" s="1"/>
  <c r="F873" i="1"/>
  <c r="G873" i="1"/>
  <c r="H873" i="1"/>
  <c r="Y873" i="1" s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R874" i="1" s="1"/>
  <c r="S874" i="1" s="1"/>
  <c r="G874" i="1"/>
  <c r="H874" i="1"/>
  <c r="Y874" i="1" s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/>
  <c r="E878" i="1"/>
  <c r="R878" i="1" s="1"/>
  <c r="S878" i="1" s="1"/>
  <c r="F878" i="1"/>
  <c r="G878" i="1"/>
  <c r="H878" i="1"/>
  <c r="Y878" i="1"/>
  <c r="AE878" i="1"/>
  <c r="I878" i="1"/>
  <c r="J878" i="1"/>
  <c r="Z878" i="1" s="1"/>
  <c r="AA878" i="1" s="1"/>
  <c r="K878" i="1"/>
  <c r="T878" i="1" s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/>
  <c r="S880" i="1" s="1"/>
  <c r="G880" i="1"/>
  <c r="H880" i="1"/>
  <c r="Y880" i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R882" i="1" s="1"/>
  <c r="S882" i="1" s="1"/>
  <c r="G882" i="1"/>
  <c r="H882" i="1"/>
  <c r="Y882" i="1" s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R883" i="1" s="1"/>
  <c r="S883" i="1" s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T886" i="1" s="1"/>
  <c r="U886" i="1" s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/>
  <c r="E888" i="1"/>
  <c r="F888" i="1"/>
  <c r="R888" i="1" s="1"/>
  <c r="S888" i="1"/>
  <c r="G888" i="1"/>
  <c r="H888" i="1"/>
  <c r="Y888" i="1" s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R889" i="1" s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/>
  <c r="X891" i="1" s="1"/>
  <c r="E891" i="1"/>
  <c r="F891" i="1"/>
  <c r="G891" i="1"/>
  <c r="H891" i="1"/>
  <c r="Y891" i="1"/>
  <c r="AE891" i="1" s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R894" i="1" s="1"/>
  <c r="S894" i="1" s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R895" i="1" s="1"/>
  <c r="S895" i="1" s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R896" i="1" s="1"/>
  <c r="S896" i="1"/>
  <c r="G896" i="1"/>
  <c r="H896" i="1"/>
  <c r="Y896" i="1" s="1"/>
  <c r="AE896" i="1" s="1"/>
  <c r="I896" i="1"/>
  <c r="J896" i="1"/>
  <c r="Z896" i="1" s="1"/>
  <c r="AA896" i="1"/>
  <c r="K896" i="1"/>
  <c r="L896" i="1"/>
  <c r="V896" i="1" s="1"/>
  <c r="M896" i="1"/>
  <c r="N896" i="1"/>
  <c r="O896" i="1"/>
  <c r="P896" i="1"/>
  <c r="A897" i="1"/>
  <c r="B897" i="1"/>
  <c r="C897" i="1"/>
  <c r="D897" i="1"/>
  <c r="X897" i="1" s="1"/>
  <c r="E897" i="1"/>
  <c r="R897" i="1" s="1"/>
  <c r="S897" i="1" s="1"/>
  <c r="F897" i="1"/>
  <c r="G897" i="1"/>
  <c r="H897" i="1"/>
  <c r="Y897" i="1" s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R899" i="1" s="1"/>
  <c r="S899" i="1" s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/>
  <c r="E900" i="1"/>
  <c r="F900" i="1"/>
  <c r="R900" i="1" s="1"/>
  <c r="S900" i="1" s="1"/>
  <c r="G900" i="1"/>
  <c r="H900" i="1"/>
  <c r="Y900" i="1" s="1"/>
  <c r="AE900" i="1"/>
  <c r="I900" i="1"/>
  <c r="J900" i="1"/>
  <c r="Z900" i="1" s="1"/>
  <c r="AA900" i="1" s="1"/>
  <c r="K900" i="1"/>
  <c r="T900" i="1" s="1"/>
  <c r="AB900" i="1" s="1"/>
  <c r="L900" i="1"/>
  <c r="V900" i="1" s="1"/>
  <c r="M900" i="1"/>
  <c r="N900" i="1"/>
  <c r="O900" i="1"/>
  <c r="P900" i="1"/>
  <c r="A901" i="1"/>
  <c r="B901" i="1"/>
  <c r="C901" i="1"/>
  <c r="D901" i="1" s="1"/>
  <c r="X901" i="1" s="1"/>
  <c r="E901" i="1"/>
  <c r="R901" i="1" s="1"/>
  <c r="S901" i="1" s="1"/>
  <c r="F901" i="1"/>
  <c r="G901" i="1"/>
  <c r="H901" i="1"/>
  <c r="Y901" i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K903" i="1"/>
  <c r="L903" i="1"/>
  <c r="T903" i="1" s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 s="1"/>
  <c r="S904" i="1"/>
  <c r="G904" i="1"/>
  <c r="H904" i="1"/>
  <c r="Y904" i="1" s="1"/>
  <c r="AE904" i="1"/>
  <c r="I904" i="1"/>
  <c r="J904" i="1"/>
  <c r="Z904" i="1" s="1"/>
  <c r="AA904" i="1"/>
  <c r="K904" i="1"/>
  <c r="L904" i="1"/>
  <c r="T904" i="1" s="1"/>
  <c r="M904" i="1"/>
  <c r="N904" i="1"/>
  <c r="O904" i="1"/>
  <c r="P904" i="1"/>
  <c r="A905" i="1"/>
  <c r="B905" i="1"/>
  <c r="C905" i="1"/>
  <c r="D905" i="1"/>
  <c r="X905" i="1" s="1"/>
  <c r="E905" i="1"/>
  <c r="R905" i="1" s="1"/>
  <c r="S905" i="1" s="1"/>
  <c r="F905" i="1"/>
  <c r="G905" i="1"/>
  <c r="H905" i="1"/>
  <c r="Y905" i="1"/>
  <c r="AE905" i="1"/>
  <c r="I905" i="1"/>
  <c r="J905" i="1"/>
  <c r="K905" i="1"/>
  <c r="T905" i="1" s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V906" i="1" s="1"/>
  <c r="M906" i="1"/>
  <c r="N906" i="1"/>
  <c r="O906" i="1"/>
  <c r="P906" i="1"/>
  <c r="A907" i="1"/>
  <c r="B907" i="1"/>
  <c r="C907" i="1"/>
  <c r="D907" i="1"/>
  <c r="X907" i="1" s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R909" i="1" s="1"/>
  <c r="S909" i="1" s="1"/>
  <c r="F909" i="1"/>
  <c r="G909" i="1"/>
  <c r="H909" i="1"/>
  <c r="Y909" i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R910" i="1" s="1"/>
  <c r="S910" i="1" s="1"/>
  <c r="G910" i="1"/>
  <c r="H910" i="1"/>
  <c r="Y910" i="1" s="1"/>
  <c r="AE910" i="1"/>
  <c r="I910" i="1"/>
  <c r="J910" i="1"/>
  <c r="Z910" i="1" s="1"/>
  <c r="AA910" i="1" s="1"/>
  <c r="K910" i="1"/>
  <c r="L910" i="1"/>
  <c r="T910" i="1" s="1"/>
  <c r="AB910" i="1" s="1"/>
  <c r="M910" i="1"/>
  <c r="N910" i="1"/>
  <c r="O910" i="1"/>
  <c r="P910" i="1"/>
  <c r="A911" i="1"/>
  <c r="B911" i="1"/>
  <c r="C911" i="1"/>
  <c r="D911" i="1"/>
  <c r="X911" i="1" s="1"/>
  <c r="E911" i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 s="1"/>
  <c r="AE912" i="1"/>
  <c r="I912" i="1"/>
  <c r="J912" i="1"/>
  <c r="Z912" i="1" s="1"/>
  <c r="AA912" i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 s="1"/>
  <c r="G913" i="1"/>
  <c r="H913" i="1"/>
  <c r="Y913" i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R915" i="1" s="1"/>
  <c r="S915" i="1" s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 s="1"/>
  <c r="AE916" i="1"/>
  <c r="I916" i="1"/>
  <c r="J916" i="1"/>
  <c r="Z916" i="1" s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R917" i="1" s="1"/>
  <c r="S917" i="1" s="1"/>
  <c r="F917" i="1"/>
  <c r="G917" i="1"/>
  <c r="H917" i="1"/>
  <c r="Y917" i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/>
  <c r="I918" i="1"/>
  <c r="J918" i="1"/>
  <c r="Z918" i="1" s="1"/>
  <c r="AA918" i="1" s="1"/>
  <c r="AB918" i="1" s="1"/>
  <c r="K918" i="1"/>
  <c r="L918" i="1"/>
  <c r="V918" i="1" s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T919" i="1" s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/>
  <c r="I920" i="1"/>
  <c r="J920" i="1"/>
  <c r="Z920" i="1" s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/>
  <c r="E922" i="1"/>
  <c r="F922" i="1"/>
  <c r="G922" i="1"/>
  <c r="H922" i="1"/>
  <c r="Y922" i="1" s="1"/>
  <c r="AE922" i="1" s="1"/>
  <c r="I922" i="1"/>
  <c r="J922" i="1"/>
  <c r="Z922" i="1" s="1"/>
  <c r="AA922" i="1" s="1"/>
  <c r="AB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G923" i="1"/>
  <c r="H923" i="1"/>
  <c r="Y923" i="1"/>
  <c r="AE923" i="1" s="1"/>
  <c r="I923" i="1"/>
  <c r="J923" i="1"/>
  <c r="K923" i="1"/>
  <c r="T923" i="1" s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 s="1"/>
  <c r="AE924" i="1" s="1"/>
  <c r="I924" i="1"/>
  <c r="J924" i="1"/>
  <c r="Z924" i="1" s="1"/>
  <c r="AA924" i="1" s="1"/>
  <c r="K924" i="1"/>
  <c r="L924" i="1"/>
  <c r="T924" i="1" s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 s="1"/>
  <c r="AE926" i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/>
  <c r="X927" i="1" s="1"/>
  <c r="E927" i="1"/>
  <c r="F927" i="1"/>
  <c r="R927" i="1" s="1"/>
  <c r="S927" i="1" s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F928" i="1"/>
  <c r="R928" i="1" s="1"/>
  <c r="S928" i="1" s="1"/>
  <c r="G928" i="1"/>
  <c r="H928" i="1"/>
  <c r="Y928" i="1" s="1"/>
  <c r="AE928" i="1"/>
  <c r="I928" i="1"/>
  <c r="J928" i="1"/>
  <c r="Z928" i="1" s="1"/>
  <c r="AA928" i="1" s="1"/>
  <c r="K928" i="1"/>
  <c r="T928" i="1" s="1"/>
  <c r="AC928" i="1" s="1"/>
  <c r="AD928" i="1" s="1"/>
  <c r="L928" i="1"/>
  <c r="V928" i="1" s="1"/>
  <c r="M928" i="1"/>
  <c r="N928" i="1"/>
  <c r="O928" i="1"/>
  <c r="P928" i="1"/>
  <c r="A929" i="1"/>
  <c r="B929" i="1"/>
  <c r="C929" i="1"/>
  <c r="D929" i="1" s="1"/>
  <c r="X929" i="1" s="1"/>
  <c r="E929" i="1"/>
  <c r="R929" i="1" s="1"/>
  <c r="S929" i="1" s="1"/>
  <c r="F929" i="1"/>
  <c r="G929" i="1"/>
  <c r="H929" i="1"/>
  <c r="Y929" i="1"/>
  <c r="AE929" i="1" s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R930" i="1" s="1"/>
  <c r="S930" i="1" s="1"/>
  <c r="G930" i="1"/>
  <c r="H930" i="1"/>
  <c r="Y930" i="1" s="1"/>
  <c r="AE930" i="1" s="1"/>
  <c r="I930" i="1"/>
  <c r="J930" i="1"/>
  <c r="Z930" i="1" s="1"/>
  <c r="AA930" i="1" s="1"/>
  <c r="K930" i="1"/>
  <c r="L930" i="1"/>
  <c r="V930" i="1" s="1"/>
  <c r="M930" i="1"/>
  <c r="N930" i="1"/>
  <c r="O930" i="1"/>
  <c r="P930" i="1"/>
  <c r="A931" i="1"/>
  <c r="B931" i="1"/>
  <c r="C931" i="1"/>
  <c r="D931" i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R932" i="1" s="1"/>
  <c r="S932" i="1"/>
  <c r="G932" i="1"/>
  <c r="H932" i="1"/>
  <c r="Y932" i="1" s="1"/>
  <c r="AE932" i="1" s="1"/>
  <c r="I932" i="1"/>
  <c r="J932" i="1"/>
  <c r="Z932" i="1" s="1"/>
  <c r="AA932" i="1"/>
  <c r="K932" i="1"/>
  <c r="L932" i="1"/>
  <c r="T932" i="1" s="1"/>
  <c r="U932" i="1" s="1"/>
  <c r="M932" i="1"/>
  <c r="N932" i="1"/>
  <c r="O932" i="1"/>
  <c r="P932" i="1"/>
  <c r="A933" i="1"/>
  <c r="B933" i="1"/>
  <c r="C933" i="1"/>
  <c r="D933" i="1"/>
  <c r="X933" i="1" s="1"/>
  <c r="E933" i="1"/>
  <c r="R933" i="1" s="1"/>
  <c r="S933" i="1" s="1"/>
  <c r="F933" i="1"/>
  <c r="G933" i="1"/>
  <c r="H933" i="1"/>
  <c r="Y933" i="1" s="1"/>
  <c r="AE933" i="1" s="1"/>
  <c r="I933" i="1"/>
  <c r="J933" i="1"/>
  <c r="Z933" i="1"/>
  <c r="AA933" i="1"/>
  <c r="K933" i="1"/>
  <c r="T933" i="1" s="1"/>
  <c r="L933" i="1"/>
  <c r="M933" i="1"/>
  <c r="N933" i="1"/>
  <c r="O933" i="1"/>
  <c r="P933" i="1"/>
  <c r="A934" i="1"/>
  <c r="B934" i="1"/>
  <c r="C934" i="1"/>
  <c r="D934" i="1" s="1"/>
  <c r="X934" i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 s="1"/>
  <c r="S936" i="1"/>
  <c r="G936" i="1"/>
  <c r="H936" i="1"/>
  <c r="Y936" i="1" s="1"/>
  <c r="AE936" i="1"/>
  <c r="I936" i="1"/>
  <c r="J936" i="1"/>
  <c r="Z936" i="1" s="1"/>
  <c r="AA936" i="1"/>
  <c r="K936" i="1"/>
  <c r="L936" i="1"/>
  <c r="T936" i="1" s="1"/>
  <c r="AC936" i="1" s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R941" i="1" s="1"/>
  <c r="S941" i="1" s="1"/>
  <c r="G941" i="1"/>
  <c r="H941" i="1"/>
  <c r="Y941" i="1"/>
  <c r="AE941" i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R942" i="1" s="1"/>
  <c r="S942" i="1" s="1"/>
  <c r="G942" i="1"/>
  <c r="H942" i="1"/>
  <c r="Y942" i="1" s="1"/>
  <c r="AE942" i="1"/>
  <c r="I942" i="1"/>
  <c r="J942" i="1"/>
  <c r="Z942" i="1" s="1"/>
  <c r="AA942" i="1" s="1"/>
  <c r="K942" i="1"/>
  <c r="L942" i="1"/>
  <c r="V942" i="1" s="1"/>
  <c r="M942" i="1"/>
  <c r="N942" i="1"/>
  <c r="O942" i="1"/>
  <c r="P942" i="1"/>
  <c r="A943" i="1"/>
  <c r="B943" i="1"/>
  <c r="C943" i="1"/>
  <c r="D943" i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/>
  <c r="I944" i="1"/>
  <c r="J944" i="1"/>
  <c r="Z944" i="1" s="1"/>
  <c r="AA944" i="1"/>
  <c r="AB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R945" i="1" s="1"/>
  <c r="S945" i="1" s="1"/>
  <c r="F945" i="1"/>
  <c r="G945" i="1"/>
  <c r="H945" i="1"/>
  <c r="Y945" i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 s="1"/>
  <c r="E947" i="1"/>
  <c r="R947" i="1" s="1"/>
  <c r="S947" i="1" s="1"/>
  <c r="F947" i="1"/>
  <c r="G947" i="1"/>
  <c r="H947" i="1"/>
  <c r="Y947" i="1"/>
  <c r="AE947" i="1" s="1"/>
  <c r="I947" i="1"/>
  <c r="J947" i="1"/>
  <c r="K947" i="1"/>
  <c r="T947" i="1" s="1"/>
  <c r="U947" i="1" s="1"/>
  <c r="L947" i="1"/>
  <c r="M947" i="1"/>
  <c r="N947" i="1"/>
  <c r="O947" i="1"/>
  <c r="P947" i="1"/>
  <c r="Z947" i="1"/>
  <c r="AA947" i="1" s="1"/>
  <c r="A948" i="1"/>
  <c r="B948" i="1"/>
  <c r="C948" i="1"/>
  <c r="D948" i="1"/>
  <c r="X948" i="1"/>
  <c r="E948" i="1"/>
  <c r="F948" i="1"/>
  <c r="R948" i="1" s="1"/>
  <c r="S948" i="1" s="1"/>
  <c r="G948" i="1"/>
  <c r="H948" i="1"/>
  <c r="Y948" i="1"/>
  <c r="AE948" i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 s="1"/>
  <c r="G949" i="1"/>
  <c r="H949" i="1"/>
  <c r="Y949" i="1"/>
  <c r="AE949" i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R950" i="1" s="1"/>
  <c r="G950" i="1"/>
  <c r="H950" i="1"/>
  <c r="Y950" i="1" s="1"/>
  <c r="AE950" i="1" s="1"/>
  <c r="I950" i="1"/>
  <c r="J950" i="1"/>
  <c r="Z950" i="1" s="1"/>
  <c r="AA950" i="1" s="1"/>
  <c r="K950" i="1"/>
  <c r="L950" i="1"/>
  <c r="V950" i="1" s="1"/>
  <c r="M950" i="1"/>
  <c r="N950" i="1"/>
  <c r="O950" i="1"/>
  <c r="P950" i="1"/>
  <c r="A951" i="1"/>
  <c r="B951" i="1"/>
  <c r="C951" i="1"/>
  <c r="D951" i="1"/>
  <c r="X951" i="1" s="1"/>
  <c r="E951" i="1"/>
  <c r="R951" i="1" s="1"/>
  <c r="S951" i="1" s="1"/>
  <c r="F951" i="1"/>
  <c r="G951" i="1"/>
  <c r="H951" i="1"/>
  <c r="Y951" i="1"/>
  <c r="AE951" i="1" s="1"/>
  <c r="I951" i="1"/>
  <c r="J951" i="1"/>
  <c r="K951" i="1"/>
  <c r="T951" i="1" s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R953" i="1" s="1"/>
  <c r="S953" i="1" s="1"/>
  <c r="F953" i="1"/>
  <c r="G953" i="1"/>
  <c r="H953" i="1"/>
  <c r="Y953" i="1"/>
  <c r="AE953" i="1" s="1"/>
  <c r="I953" i="1"/>
  <c r="J953" i="1"/>
  <c r="Z953" i="1" s="1"/>
  <c r="AA953" i="1" s="1"/>
  <c r="K953" i="1"/>
  <c r="L953" i="1"/>
  <c r="V953" i="1" s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B954" i="1" s="1"/>
  <c r="A955" i="1"/>
  <c r="B955" i="1"/>
  <c r="C955" i="1"/>
  <c r="D955" i="1"/>
  <c r="X955" i="1"/>
  <c r="E955" i="1"/>
  <c r="F955" i="1"/>
  <c r="R955" i="1" s="1"/>
  <c r="G955" i="1"/>
  <c r="H955" i="1"/>
  <c r="Y955" i="1"/>
  <c r="AE955" i="1"/>
  <c r="I955" i="1"/>
  <c r="J955" i="1"/>
  <c r="Z955" i="1" s="1"/>
  <c r="K955" i="1"/>
  <c r="L955" i="1"/>
  <c r="M955" i="1"/>
  <c r="N955" i="1"/>
  <c r="O955" i="1"/>
  <c r="P955" i="1"/>
  <c r="AA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/>
  <c r="AA956" i="1" s="1"/>
  <c r="K956" i="1"/>
  <c r="L956" i="1"/>
  <c r="V956" i="1" s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B957" i="1" s="1"/>
  <c r="A958" i="1"/>
  <c r="B958" i="1"/>
  <c r="C958" i="1"/>
  <c r="D958" i="1"/>
  <c r="X958" i="1" s="1"/>
  <c r="E958" i="1"/>
  <c r="F958" i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R959" i="1" s="1"/>
  <c r="S959" i="1" s="1"/>
  <c r="G959" i="1"/>
  <c r="H959" i="1"/>
  <c r="Y959" i="1" s="1"/>
  <c r="AE959" i="1" s="1"/>
  <c r="I959" i="1"/>
  <c r="J959" i="1"/>
  <c r="Z959" i="1" s="1"/>
  <c r="AA959" i="1" s="1"/>
  <c r="K959" i="1"/>
  <c r="L959" i="1"/>
  <c r="V959" i="1" s="1"/>
  <c r="M959" i="1"/>
  <c r="N959" i="1"/>
  <c r="O959" i="1"/>
  <c r="P959" i="1"/>
  <c r="A960" i="1"/>
  <c r="B960" i="1"/>
  <c r="C960" i="1"/>
  <c r="D960" i="1" s="1"/>
  <c r="X960" i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R961" i="1" s="1"/>
  <c r="S961" i="1" s="1"/>
  <c r="F961" i="1"/>
  <c r="G961" i="1"/>
  <c r="H961" i="1"/>
  <c r="Y961" i="1"/>
  <c r="AE961" i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R962" i="1"/>
  <c r="S962" i="1" s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 s="1"/>
  <c r="E963" i="1"/>
  <c r="F963" i="1"/>
  <c r="G963" i="1"/>
  <c r="H963" i="1"/>
  <c r="Y963" i="1" s="1"/>
  <c r="AE963" i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A964" i="1"/>
  <c r="B964" i="1"/>
  <c r="C964" i="1"/>
  <c r="D964" i="1"/>
  <c r="X964" i="1"/>
  <c r="E964" i="1"/>
  <c r="F964" i="1"/>
  <c r="R964" i="1"/>
  <c r="S964" i="1"/>
  <c r="G964" i="1"/>
  <c r="H964" i="1"/>
  <c r="Y964" i="1"/>
  <c r="AE964" i="1"/>
  <c r="I964" i="1"/>
  <c r="J964" i="1"/>
  <c r="K964" i="1"/>
  <c r="T964" i="1"/>
  <c r="AC964" i="1" s="1"/>
  <c r="AD964" i="1" s="1"/>
  <c r="U964" i="1"/>
  <c r="L964" i="1"/>
  <c r="V964" i="1"/>
  <c r="M964" i="1"/>
  <c r="N964" i="1"/>
  <c r="O964" i="1"/>
  <c r="P964" i="1"/>
  <c r="Z964" i="1"/>
  <c r="AA964" i="1"/>
  <c r="AB964" i="1" s="1"/>
  <c r="A965" i="1"/>
  <c r="B965" i="1"/>
  <c r="C965" i="1"/>
  <c r="D965" i="1" s="1"/>
  <c r="X965" i="1" s="1"/>
  <c r="E965" i="1"/>
  <c r="F965" i="1"/>
  <c r="R965" i="1" s="1"/>
  <c r="S965" i="1" s="1"/>
  <c r="G965" i="1"/>
  <c r="H965" i="1"/>
  <c r="Y965" i="1"/>
  <c r="AE965" i="1" s="1"/>
  <c r="I965" i="1"/>
  <c r="J965" i="1"/>
  <c r="K965" i="1"/>
  <c r="L965" i="1"/>
  <c r="T965" i="1" s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/>
  <c r="G966" i="1"/>
  <c r="H966" i="1"/>
  <c r="Y966" i="1"/>
  <c r="AE966" i="1" s="1"/>
  <c r="I966" i="1"/>
  <c r="J966" i="1"/>
  <c r="K966" i="1"/>
  <c r="T966" i="1"/>
  <c r="U966" i="1" s="1"/>
  <c r="L966" i="1"/>
  <c r="V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/>
  <c r="K968" i="1"/>
  <c r="T968" i="1" s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S969" i="1" s="1"/>
  <c r="G969" i="1"/>
  <c r="H969" i="1"/>
  <c r="Y969" i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/>
  <c r="E972" i="1"/>
  <c r="F972" i="1"/>
  <c r="R972" i="1" s="1"/>
  <c r="S972" i="1" s="1"/>
  <c r="G972" i="1"/>
  <c r="H972" i="1"/>
  <c r="Y972" i="1" s="1"/>
  <c r="AE972" i="1" s="1"/>
  <c r="I972" i="1"/>
  <c r="J972" i="1"/>
  <c r="K972" i="1"/>
  <c r="L972" i="1"/>
  <c r="V972" i="1"/>
  <c r="M972" i="1"/>
  <c r="N972" i="1"/>
  <c r="O972" i="1"/>
  <c r="P972" i="1"/>
  <c r="Z972" i="1"/>
  <c r="AA972" i="1" s="1"/>
  <c r="A973" i="1"/>
  <c r="B973" i="1"/>
  <c r="C973" i="1"/>
  <c r="D973" i="1"/>
  <c r="X973" i="1"/>
  <c r="E973" i="1"/>
  <c r="F973" i="1"/>
  <c r="R973" i="1" s="1"/>
  <c r="S973" i="1" s="1"/>
  <c r="G973" i="1"/>
  <c r="H973" i="1"/>
  <c r="Y973" i="1"/>
  <c r="AE973" i="1"/>
  <c r="I973" i="1"/>
  <c r="J973" i="1"/>
  <c r="Z973" i="1" s="1"/>
  <c r="AA973" i="1" s="1"/>
  <c r="AB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/>
  <c r="K975" i="1"/>
  <c r="T975" i="1"/>
  <c r="AC975" i="1" s="1"/>
  <c r="AD975" i="1" s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K976" i="1"/>
  <c r="L976" i="1"/>
  <c r="T976" i="1" s="1"/>
  <c r="V976" i="1"/>
  <c r="M976" i="1"/>
  <c r="N976" i="1"/>
  <c r="O976" i="1"/>
  <c r="P976" i="1"/>
  <c r="U976" i="1"/>
  <c r="Z976" i="1"/>
  <c r="AA976" i="1"/>
  <c r="A977" i="1"/>
  <c r="B977" i="1"/>
  <c r="C977" i="1"/>
  <c r="D977" i="1"/>
  <c r="X977" i="1"/>
  <c r="E977" i="1"/>
  <c r="R977" i="1" s="1"/>
  <c r="S977" i="1" s="1"/>
  <c r="F977" i="1"/>
  <c r="G977" i="1"/>
  <c r="H977" i="1"/>
  <c r="Y977" i="1"/>
  <c r="AE977" i="1"/>
  <c r="I977" i="1"/>
  <c r="J977" i="1"/>
  <c r="K977" i="1"/>
  <c r="T977" i="1"/>
  <c r="AC977" i="1" s="1"/>
  <c r="U977" i="1"/>
  <c r="L977" i="1"/>
  <c r="V977" i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 s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C979" i="1" s="1"/>
  <c r="AD979" i="1" s="1"/>
  <c r="A980" i="1"/>
  <c r="B980" i="1"/>
  <c r="C980" i="1"/>
  <c r="D980" i="1"/>
  <c r="X980" i="1"/>
  <c r="E980" i="1"/>
  <c r="R980" i="1" s="1"/>
  <c r="S980" i="1" s="1"/>
  <c r="F980" i="1"/>
  <c r="G980" i="1"/>
  <c r="H980" i="1"/>
  <c r="Y980" i="1"/>
  <c r="AE980" i="1"/>
  <c r="I980" i="1"/>
  <c r="J980" i="1"/>
  <c r="K980" i="1"/>
  <c r="T980" i="1" s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/>
  <c r="G981" i="1"/>
  <c r="H981" i="1"/>
  <c r="Y981" i="1"/>
  <c r="AE981" i="1"/>
  <c r="I981" i="1"/>
  <c r="J981" i="1"/>
  <c r="K981" i="1"/>
  <c r="L981" i="1"/>
  <c r="V981" i="1" s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G983" i="1"/>
  <c r="H983" i="1"/>
  <c r="Y983" i="1"/>
  <c r="AE983" i="1"/>
  <c r="I983" i="1"/>
  <c r="J983" i="1"/>
  <c r="Z983" i="1" s="1"/>
  <c r="AA983" i="1" s="1"/>
  <c r="K983" i="1"/>
  <c r="L983" i="1"/>
  <c r="V983" i="1" s="1"/>
  <c r="M983" i="1"/>
  <c r="N983" i="1"/>
  <c r="O983" i="1"/>
  <c r="P983" i="1"/>
  <c r="T983" i="1"/>
  <c r="U983" i="1"/>
  <c r="A984" i="1"/>
  <c r="B984" i="1"/>
  <c r="C984" i="1"/>
  <c r="D984" i="1"/>
  <c r="X984" i="1"/>
  <c r="E984" i="1"/>
  <c r="F984" i="1"/>
  <c r="G984" i="1"/>
  <c r="H984" i="1"/>
  <c r="Y984" i="1" s="1"/>
  <c r="AE984" i="1" s="1"/>
  <c r="I984" i="1"/>
  <c r="J984" i="1"/>
  <c r="Z984" i="1" s="1"/>
  <c r="K984" i="1"/>
  <c r="L984" i="1"/>
  <c r="M984" i="1"/>
  <c r="N984" i="1"/>
  <c r="O984" i="1"/>
  <c r="P984" i="1"/>
  <c r="AA984" i="1"/>
  <c r="AB984" i="1" s="1"/>
  <c r="A985" i="1"/>
  <c r="B985" i="1"/>
  <c r="C985" i="1"/>
  <c r="D985" i="1"/>
  <c r="X985" i="1" s="1"/>
  <c r="E985" i="1"/>
  <c r="F985" i="1"/>
  <c r="R985" i="1" s="1"/>
  <c r="S985" i="1" s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/>
  <c r="E986" i="1"/>
  <c r="F986" i="1"/>
  <c r="G986" i="1"/>
  <c r="H986" i="1"/>
  <c r="Y986" i="1"/>
  <c r="AE986" i="1" s="1"/>
  <c r="I986" i="1"/>
  <c r="J986" i="1"/>
  <c r="K986" i="1"/>
  <c r="L986" i="1"/>
  <c r="M986" i="1"/>
  <c r="N986" i="1"/>
  <c r="O986" i="1"/>
  <c r="P986" i="1"/>
  <c r="Z986" i="1"/>
  <c r="AA986" i="1"/>
  <c r="A987" i="1"/>
  <c r="B987" i="1"/>
  <c r="C987" i="1"/>
  <c r="D987" i="1"/>
  <c r="X987" i="1"/>
  <c r="E987" i="1"/>
  <c r="F987" i="1"/>
  <c r="R987" i="1"/>
  <c r="S987" i="1" s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 s="1"/>
  <c r="S988" i="1" s="1"/>
  <c r="G988" i="1"/>
  <c r="H988" i="1"/>
  <c r="Y988" i="1" s="1"/>
  <c r="AE988" i="1" s="1"/>
  <c r="I988" i="1"/>
  <c r="J988" i="1"/>
  <c r="K988" i="1"/>
  <c r="L988" i="1"/>
  <c r="T988" i="1" s="1"/>
  <c r="U988" i="1" s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/>
  <c r="G989" i="1"/>
  <c r="H989" i="1"/>
  <c r="Y989" i="1"/>
  <c r="AE989" i="1"/>
  <c r="I989" i="1"/>
  <c r="J989" i="1"/>
  <c r="K989" i="1"/>
  <c r="T989" i="1"/>
  <c r="AC989" i="1" s="1"/>
  <c r="AD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/>
  <c r="AE990" i="1"/>
  <c r="I990" i="1"/>
  <c r="J990" i="1"/>
  <c r="Z990" i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/>
  <c r="S991" i="1"/>
  <c r="G991" i="1"/>
  <c r="H991" i="1"/>
  <c r="Y991" i="1"/>
  <c r="AE991" i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 s="1"/>
  <c r="X992" i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AA992" i="1" s="1"/>
  <c r="AB992" i="1" s="1"/>
  <c r="K992" i="1"/>
  <c r="L992" i="1"/>
  <c r="V992" i="1" s="1"/>
  <c r="M992" i="1"/>
  <c r="N992" i="1"/>
  <c r="O992" i="1"/>
  <c r="P992" i="1"/>
  <c r="A993" i="1"/>
  <c r="B993" i="1"/>
  <c r="C993" i="1"/>
  <c r="D993" i="1"/>
  <c r="X993" i="1" s="1"/>
  <c r="E993" i="1"/>
  <c r="R993" i="1" s="1"/>
  <c r="S993" i="1" s="1"/>
  <c r="F993" i="1"/>
  <c r="G993" i="1"/>
  <c r="H993" i="1"/>
  <c r="Y993" i="1"/>
  <c r="AE993" i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A994" i="1"/>
  <c r="B994" i="1"/>
  <c r="C994" i="1"/>
  <c r="D994" i="1"/>
  <c r="X994" i="1"/>
  <c r="E994" i="1"/>
  <c r="R994" i="1" s="1"/>
  <c r="S994" i="1" s="1"/>
  <c r="F994" i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/>
  <c r="E995" i="1"/>
  <c r="F995" i="1"/>
  <c r="G995" i="1"/>
  <c r="H995" i="1"/>
  <c r="Y995" i="1"/>
  <c r="AE995" i="1"/>
  <c r="I995" i="1"/>
  <c r="J995" i="1"/>
  <c r="Z995" i="1" s="1"/>
  <c r="AA995" i="1" s="1"/>
  <c r="AB995" i="1" s="1"/>
  <c r="K995" i="1"/>
  <c r="L995" i="1"/>
  <c r="V995" i="1" s="1"/>
  <c r="M995" i="1"/>
  <c r="N995" i="1"/>
  <c r="O995" i="1"/>
  <c r="P995" i="1"/>
  <c r="T995" i="1"/>
  <c r="U995" i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F997" i="1"/>
  <c r="G997" i="1"/>
  <c r="H997" i="1"/>
  <c r="Y997" i="1"/>
  <c r="AE997" i="1"/>
  <c r="I997" i="1"/>
  <c r="J997" i="1"/>
  <c r="K997" i="1"/>
  <c r="L997" i="1"/>
  <c r="V997" i="1"/>
  <c r="M997" i="1"/>
  <c r="N997" i="1"/>
  <c r="O997" i="1"/>
  <c r="P997" i="1"/>
  <c r="Z997" i="1"/>
  <c r="AA997" i="1" s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/>
  <c r="AE998" i="1"/>
  <c r="I998" i="1"/>
  <c r="J998" i="1"/>
  <c r="Z998" i="1" s="1"/>
  <c r="K998" i="1"/>
  <c r="T998" i="1" s="1"/>
  <c r="L998" i="1"/>
  <c r="M998" i="1"/>
  <c r="N998" i="1"/>
  <c r="O998" i="1"/>
  <c r="P998" i="1"/>
  <c r="AA998" i="1"/>
  <c r="A999" i="1"/>
  <c r="B999" i="1"/>
  <c r="C999" i="1"/>
  <c r="D999" i="1"/>
  <c r="X999" i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T999" i="1" s="1"/>
  <c r="AC999" i="1" s="1"/>
  <c r="AD999" i="1" s="1"/>
  <c r="L999" i="1"/>
  <c r="V999" i="1"/>
  <c r="M999" i="1"/>
  <c r="N999" i="1"/>
  <c r="O999" i="1"/>
  <c r="P999" i="1"/>
  <c r="A1000" i="1"/>
  <c r="B1000" i="1"/>
  <c r="C1000" i="1"/>
  <c r="D1000" i="1"/>
  <c r="X1000" i="1"/>
  <c r="E1000" i="1"/>
  <c r="R1000" i="1" s="1"/>
  <c r="S1000" i="1" s="1"/>
  <c r="F1000" i="1"/>
  <c r="G1000" i="1"/>
  <c r="H1000" i="1"/>
  <c r="Y1000" i="1"/>
  <c r="AE1000" i="1"/>
  <c r="I1000" i="1"/>
  <c r="J1000" i="1"/>
  <c r="Z1000" i="1"/>
  <c r="AA1000" i="1"/>
  <c r="K1000" i="1"/>
  <c r="L1000" i="1"/>
  <c r="T1000" i="1" s="1"/>
  <c r="M1000" i="1"/>
  <c r="N1000" i="1"/>
  <c r="O1000" i="1"/>
  <c r="P1000" i="1"/>
  <c r="T643" i="1"/>
  <c r="T629" i="1"/>
  <c r="T619" i="1"/>
  <c r="AB619" i="1" s="1"/>
  <c r="T637" i="1"/>
  <c r="T612" i="1"/>
  <c r="AC612" i="1"/>
  <c r="AD612" i="1"/>
  <c r="AF612" i="1" s="1"/>
  <c r="T611" i="1"/>
  <c r="V605" i="1"/>
  <c r="T596" i="1"/>
  <c r="T555" i="1"/>
  <c r="T554" i="1"/>
  <c r="V547" i="1"/>
  <c r="T647" i="1"/>
  <c r="AC647" i="1"/>
  <c r="AD647" i="1" s="1"/>
  <c r="AF647" i="1" s="1"/>
  <c r="T646" i="1"/>
  <c r="U646" i="1"/>
  <c r="T644" i="1"/>
  <c r="AC644" i="1" s="1"/>
  <c r="AD644" i="1" s="1"/>
  <c r="T634" i="1"/>
  <c r="AB634" i="1" s="1"/>
  <c r="T626" i="1"/>
  <c r="T614" i="1"/>
  <c r="AB614" i="1"/>
  <c r="T613" i="1"/>
  <c r="T561" i="1"/>
  <c r="AC561" i="1"/>
  <c r="AD561" i="1"/>
  <c r="AF561" i="1" s="1"/>
  <c r="R521" i="1"/>
  <c r="S521" i="1"/>
  <c r="T696" i="1"/>
  <c r="AC696" i="1" s="1"/>
  <c r="V696" i="1"/>
  <c r="V998" i="1"/>
  <c r="R997" i="1"/>
  <c r="S997" i="1" s="1"/>
  <c r="R986" i="1"/>
  <c r="S986" i="1" s="1"/>
  <c r="V980" i="1"/>
  <c r="T967" i="1"/>
  <c r="U967" i="1" s="1"/>
  <c r="R957" i="1"/>
  <c r="S957" i="1" s="1"/>
  <c r="R925" i="1"/>
  <c r="S925" i="1"/>
  <c r="R893" i="1"/>
  <c r="S893" i="1" s="1"/>
  <c r="R877" i="1"/>
  <c r="S877" i="1"/>
  <c r="R861" i="1"/>
  <c r="S861" i="1" s="1"/>
  <c r="R845" i="1"/>
  <c r="S845" i="1" s="1"/>
  <c r="R829" i="1"/>
  <c r="S829" i="1" s="1"/>
  <c r="T786" i="1"/>
  <c r="AC786" i="1"/>
  <c r="AD786" i="1"/>
  <c r="T771" i="1"/>
  <c r="AC771" i="1" s="1"/>
  <c r="AD771" i="1" s="1"/>
  <c r="T749" i="1"/>
  <c r="AC749" i="1" s="1"/>
  <c r="AD749" i="1" s="1"/>
  <c r="T695" i="1"/>
  <c r="V695" i="1"/>
  <c r="T689" i="1"/>
  <c r="U689" i="1" s="1"/>
  <c r="V689" i="1"/>
  <c r="V663" i="1"/>
  <c r="T663" i="1"/>
  <c r="V655" i="1"/>
  <c r="T655" i="1"/>
  <c r="V982" i="1"/>
  <c r="U974" i="1"/>
  <c r="AC974" i="1"/>
  <c r="AD974" i="1" s="1"/>
  <c r="AF974" i="1" s="1"/>
  <c r="T992" i="1"/>
  <c r="U992" i="1"/>
  <c r="T702" i="1"/>
  <c r="V702" i="1"/>
  <c r="T676" i="1"/>
  <c r="V676" i="1"/>
  <c r="T669" i="1"/>
  <c r="AB669" i="1" s="1"/>
  <c r="V669" i="1"/>
  <c r="V994" i="1"/>
  <c r="T994" i="1"/>
  <c r="AC994" i="1" s="1"/>
  <c r="AD994" i="1" s="1"/>
  <c r="U994" i="1"/>
  <c r="V984" i="1"/>
  <c r="T984" i="1"/>
  <c r="AC970" i="1"/>
  <c r="AD970" i="1"/>
  <c r="AF970" i="1" s="1"/>
  <c r="T738" i="1"/>
  <c r="AC738" i="1"/>
  <c r="AD738" i="1"/>
  <c r="V738" i="1"/>
  <c r="T727" i="1"/>
  <c r="AB727" i="1" s="1"/>
  <c r="V727" i="1"/>
  <c r="T721" i="1"/>
  <c r="V721" i="1"/>
  <c r="V661" i="1"/>
  <c r="T661" i="1"/>
  <c r="V653" i="1"/>
  <c r="T653" i="1"/>
  <c r="V996" i="1"/>
  <c r="T996" i="1"/>
  <c r="AC996" i="1" s="1"/>
  <c r="U996" i="1"/>
  <c r="R995" i="1"/>
  <c r="S995" i="1" s="1"/>
  <c r="V990" i="1"/>
  <c r="T990" i="1"/>
  <c r="U990" i="1"/>
  <c r="T985" i="1"/>
  <c r="AC985" i="1" s="1"/>
  <c r="V978" i="1"/>
  <c r="AD977" i="1"/>
  <c r="V973" i="1"/>
  <c r="T973" i="1"/>
  <c r="AC973" i="1" s="1"/>
  <c r="AD973" i="1" s="1"/>
  <c r="U973" i="1"/>
  <c r="R937" i="1"/>
  <c r="S937" i="1"/>
  <c r="R921" i="1"/>
  <c r="S921" i="1" s="1"/>
  <c r="S889" i="1"/>
  <c r="R857" i="1"/>
  <c r="S857" i="1" s="1"/>
  <c r="R825" i="1"/>
  <c r="S825" i="1"/>
  <c r="T774" i="1"/>
  <c r="T760" i="1"/>
  <c r="AC760" i="1"/>
  <c r="AD760" i="1"/>
  <c r="T753" i="1"/>
  <c r="AB753" i="1" s="1"/>
  <c r="AC753" i="1"/>
  <c r="AD753" i="1"/>
  <c r="T728" i="1"/>
  <c r="AC728" i="1" s="1"/>
  <c r="AD728" i="1" s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AF742" i="1" s="1"/>
  <c r="T739" i="1"/>
  <c r="T735" i="1"/>
  <c r="AC735" i="1"/>
  <c r="AD735" i="1"/>
  <c r="T726" i="1"/>
  <c r="V726" i="1"/>
  <c r="AB723" i="1"/>
  <c r="T720" i="1"/>
  <c r="T719" i="1"/>
  <c r="V719" i="1"/>
  <c r="T713" i="1"/>
  <c r="AB713" i="1"/>
  <c r="T694" i="1"/>
  <c r="V694" i="1"/>
  <c r="T688" i="1"/>
  <c r="AB688" i="1" s="1"/>
  <c r="T687" i="1"/>
  <c r="V687" i="1"/>
  <c r="T681" i="1"/>
  <c r="AB681" i="1"/>
  <c r="T664" i="1"/>
  <c r="R660" i="1"/>
  <c r="S660" i="1"/>
  <c r="T658" i="1"/>
  <c r="T656" i="1"/>
  <c r="R652" i="1"/>
  <c r="S652" i="1"/>
  <c r="T650" i="1"/>
  <c r="U650" i="1"/>
  <c r="T648" i="1"/>
  <c r="T642" i="1"/>
  <c r="U642" i="1"/>
  <c r="T640" i="1"/>
  <c r="R636" i="1"/>
  <c r="S636" i="1"/>
  <c r="R631" i="1"/>
  <c r="S631" i="1" s="1"/>
  <c r="R628" i="1"/>
  <c r="S628" i="1"/>
  <c r="T600" i="1"/>
  <c r="AB600" i="1" s="1"/>
  <c r="AC600" i="1"/>
  <c r="AD600" i="1" s="1"/>
  <c r="T599" i="1"/>
  <c r="AB599" i="1" s="1"/>
  <c r="U598" i="1"/>
  <c r="AB598" i="1"/>
  <c r="T594" i="1"/>
  <c r="V594" i="1"/>
  <c r="V564" i="1"/>
  <c r="R547" i="1"/>
  <c r="S547" i="1" s="1"/>
  <c r="V541" i="1"/>
  <c r="T541" i="1"/>
  <c r="S955" i="1"/>
  <c r="R943" i="1"/>
  <c r="S943" i="1"/>
  <c r="R939" i="1"/>
  <c r="S939" i="1"/>
  <c r="R935" i="1"/>
  <c r="S935" i="1" s="1"/>
  <c r="R923" i="1"/>
  <c r="S923" i="1"/>
  <c r="R919" i="1"/>
  <c r="S919" i="1" s="1"/>
  <c r="R911" i="1"/>
  <c r="S911" i="1"/>
  <c r="R907" i="1"/>
  <c r="S907" i="1" s="1"/>
  <c r="R903" i="1"/>
  <c r="S903" i="1" s="1"/>
  <c r="R891" i="1"/>
  <c r="S891" i="1"/>
  <c r="R887" i="1"/>
  <c r="S887" i="1" s="1"/>
  <c r="R879" i="1"/>
  <c r="S879" i="1" s="1"/>
  <c r="R875" i="1"/>
  <c r="S875" i="1" s="1"/>
  <c r="R871" i="1"/>
  <c r="S871" i="1" s="1"/>
  <c r="R867" i="1"/>
  <c r="S867" i="1"/>
  <c r="R863" i="1"/>
  <c r="S863" i="1"/>
  <c r="R859" i="1"/>
  <c r="S859" i="1"/>
  <c r="R855" i="1"/>
  <c r="S855" i="1" s="1"/>
  <c r="R851" i="1"/>
  <c r="S851" i="1"/>
  <c r="R847" i="1"/>
  <c r="S847" i="1" s="1"/>
  <c r="R843" i="1"/>
  <c r="S843" i="1" s="1"/>
  <c r="R839" i="1"/>
  <c r="S839" i="1" s="1"/>
  <c r="R835" i="1"/>
  <c r="S835" i="1"/>
  <c r="R831" i="1"/>
  <c r="S831" i="1"/>
  <c r="R827" i="1"/>
  <c r="S827" i="1" s="1"/>
  <c r="T784" i="1"/>
  <c r="AC784" i="1" s="1"/>
  <c r="AD784" i="1" s="1"/>
  <c r="T780" i="1"/>
  <c r="AC780" i="1"/>
  <c r="AD780" i="1"/>
  <c r="T776" i="1"/>
  <c r="AC776" i="1"/>
  <c r="AD776" i="1" s="1"/>
  <c r="T772" i="1"/>
  <c r="AC772" i="1"/>
  <c r="AD772" i="1"/>
  <c r="T769" i="1"/>
  <c r="AC769" i="1"/>
  <c r="AD769" i="1"/>
  <c r="T765" i="1"/>
  <c r="R763" i="1"/>
  <c r="S763" i="1"/>
  <c r="T762" i="1"/>
  <c r="T759" i="1"/>
  <c r="AC759" i="1"/>
  <c r="AD759" i="1" s="1"/>
  <c r="T755" i="1"/>
  <c r="AC755" i="1"/>
  <c r="AD755" i="1"/>
  <c r="T751" i="1"/>
  <c r="AC751" i="1" s="1"/>
  <c r="AD751" i="1" s="1"/>
  <c r="AF751" i="1" s="1"/>
  <c r="T747" i="1"/>
  <c r="AC747" i="1" s="1"/>
  <c r="AD747" i="1" s="1"/>
  <c r="AF747" i="1" s="1"/>
  <c r="V739" i="1"/>
  <c r="T737" i="1"/>
  <c r="V735" i="1"/>
  <c r="T729" i="1"/>
  <c r="AC729" i="1" s="1"/>
  <c r="AD729" i="1" s="1"/>
  <c r="V725" i="1"/>
  <c r="T710" i="1"/>
  <c r="AB710" i="1" s="1"/>
  <c r="V710" i="1"/>
  <c r="T704" i="1"/>
  <c r="T703" i="1"/>
  <c r="V703" i="1"/>
  <c r="V700" i="1"/>
  <c r="T697" i="1"/>
  <c r="AB697" i="1"/>
  <c r="AB695" i="1"/>
  <c r="V693" i="1"/>
  <c r="T678" i="1"/>
  <c r="V678" i="1"/>
  <c r="T672" i="1"/>
  <c r="T671" i="1"/>
  <c r="V671" i="1"/>
  <c r="V668" i="1"/>
  <c r="AB656" i="1"/>
  <c r="V638" i="1"/>
  <c r="T638" i="1"/>
  <c r="AC638" i="1"/>
  <c r="AD638" i="1"/>
  <c r="R637" i="1"/>
  <c r="S637" i="1"/>
  <c r="V630" i="1"/>
  <c r="T630" i="1"/>
  <c r="U630" i="1" s="1"/>
  <c r="R629" i="1"/>
  <c r="S629" i="1"/>
  <c r="T627" i="1"/>
  <c r="AB627" i="1"/>
  <c r="T616" i="1"/>
  <c r="T615" i="1"/>
  <c r="AC615" i="1"/>
  <c r="AD615" i="1" s="1"/>
  <c r="U614" i="1"/>
  <c r="T603" i="1"/>
  <c r="T565" i="1"/>
  <c r="T549" i="1"/>
  <c r="V538" i="1"/>
  <c r="T538" i="1"/>
  <c r="U538" i="1"/>
  <c r="R999" i="1"/>
  <c r="S999" i="1"/>
  <c r="R976" i="1"/>
  <c r="S976" i="1" s="1"/>
  <c r="R967" i="1"/>
  <c r="S967" i="1" s="1"/>
  <c r="R963" i="1"/>
  <c r="S963" i="1" s="1"/>
  <c r="R954" i="1"/>
  <c r="S954" i="1"/>
  <c r="S950" i="1"/>
  <c r="R946" i="1"/>
  <c r="S946" i="1" s="1"/>
  <c r="R938" i="1"/>
  <c r="S938" i="1" s="1"/>
  <c r="R934" i="1"/>
  <c r="S934" i="1" s="1"/>
  <c r="R922" i="1"/>
  <c r="S922" i="1"/>
  <c r="R918" i="1"/>
  <c r="S918" i="1" s="1"/>
  <c r="R914" i="1"/>
  <c r="S914" i="1" s="1"/>
  <c r="R906" i="1"/>
  <c r="S906" i="1" s="1"/>
  <c r="R902" i="1"/>
  <c r="S902" i="1"/>
  <c r="R898" i="1"/>
  <c r="S898" i="1" s="1"/>
  <c r="R890" i="1"/>
  <c r="S890" i="1"/>
  <c r="R886" i="1"/>
  <c r="S886" i="1"/>
  <c r="R870" i="1"/>
  <c r="S870" i="1" s="1"/>
  <c r="R866" i="1"/>
  <c r="S866" i="1" s="1"/>
  <c r="R858" i="1"/>
  <c r="S858" i="1"/>
  <c r="R854" i="1"/>
  <c r="S854" i="1"/>
  <c r="R850" i="1"/>
  <c r="S850" i="1" s="1"/>
  <c r="R846" i="1"/>
  <c r="S846" i="1"/>
  <c r="R842" i="1"/>
  <c r="S842" i="1" s="1"/>
  <c r="R838" i="1"/>
  <c r="S838" i="1" s="1"/>
  <c r="R834" i="1"/>
  <c r="S834" i="1" s="1"/>
  <c r="R830" i="1"/>
  <c r="S830" i="1"/>
  <c r="R826" i="1"/>
  <c r="S826" i="1"/>
  <c r="T785" i="1"/>
  <c r="AC785" i="1"/>
  <c r="AD785" i="1" s="1"/>
  <c r="T781" i="1"/>
  <c r="AC781" i="1"/>
  <c r="AD781" i="1"/>
  <c r="T777" i="1"/>
  <c r="AC777" i="1"/>
  <c r="AD777" i="1" s="1"/>
  <c r="T773" i="1"/>
  <c r="T770" i="1"/>
  <c r="AC770" i="1"/>
  <c r="AD770" i="1"/>
  <c r="AF770" i="1" s="1"/>
  <c r="T766" i="1"/>
  <c r="AC766" i="1"/>
  <c r="AD766" i="1" s="1"/>
  <c r="AF766" i="1" s="1"/>
  <c r="T763" i="1"/>
  <c r="T756" i="1"/>
  <c r="AC756" i="1"/>
  <c r="AD756" i="1"/>
  <c r="T752" i="1"/>
  <c r="U752" i="1" s="1"/>
  <c r="T748" i="1"/>
  <c r="AC748" i="1"/>
  <c r="AD748" i="1"/>
  <c r="T744" i="1"/>
  <c r="AC744" i="1"/>
  <c r="AD744" i="1"/>
  <c r="AF744" i="1" s="1"/>
  <c r="T741" i="1"/>
  <c r="U741" i="1" s="1"/>
  <c r="T740" i="1"/>
  <c r="AC740" i="1"/>
  <c r="AD740" i="1"/>
  <c r="T736" i="1"/>
  <c r="U736" i="1" s="1"/>
  <c r="AC736" i="1"/>
  <c r="AD736" i="1"/>
  <c r="T733" i="1"/>
  <c r="AC733" i="1" s="1"/>
  <c r="AD733" i="1" s="1"/>
  <c r="AF733" i="1" s="1"/>
  <c r="T732" i="1"/>
  <c r="AC732" i="1"/>
  <c r="AD732" i="1"/>
  <c r="AF732" i="1" s="1"/>
  <c r="V732" i="1"/>
  <c r="V720" i="1"/>
  <c r="T718" i="1"/>
  <c r="U718" i="1" s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U680" i="1" s="1"/>
  <c r="T679" i="1"/>
  <c r="AB679" i="1"/>
  <c r="V679" i="1"/>
  <c r="T673" i="1"/>
  <c r="AB673" i="1"/>
  <c r="AB671" i="1"/>
  <c r="V664" i="1"/>
  <c r="T662" i="1"/>
  <c r="U662" i="1"/>
  <c r="R661" i="1"/>
  <c r="S661" i="1" s="1"/>
  <c r="U659" i="1"/>
  <c r="AC659" i="1"/>
  <c r="AD659" i="1"/>
  <c r="V658" i="1"/>
  <c r="V656" i="1"/>
  <c r="T654" i="1"/>
  <c r="U654" i="1"/>
  <c r="R653" i="1"/>
  <c r="S653" i="1"/>
  <c r="U651" i="1"/>
  <c r="AC651" i="1"/>
  <c r="AD651" i="1" s="1"/>
  <c r="V650" i="1"/>
  <c r="V648" i="1"/>
  <c r="R645" i="1"/>
  <c r="S645" i="1" s="1"/>
  <c r="R639" i="1"/>
  <c r="S639" i="1"/>
  <c r="R635" i="1"/>
  <c r="S635" i="1" s="1"/>
  <c r="R634" i="1"/>
  <c r="S634" i="1"/>
  <c r="R633" i="1"/>
  <c r="S633" i="1" s="1"/>
  <c r="R632" i="1"/>
  <c r="S632" i="1"/>
  <c r="T618" i="1"/>
  <c r="AC618" i="1" s="1"/>
  <c r="AD618" i="1" s="1"/>
  <c r="U618" i="1"/>
  <c r="V613" i="1"/>
  <c r="V606" i="1"/>
  <c r="T606" i="1"/>
  <c r="U606" i="1" s="1"/>
  <c r="R605" i="1"/>
  <c r="S605" i="1"/>
  <c r="T588" i="1"/>
  <c r="AB588" i="1"/>
  <c r="V588" i="1"/>
  <c r="T544" i="1"/>
  <c r="V526" i="1"/>
  <c r="T734" i="1"/>
  <c r="AC734" i="1"/>
  <c r="AD734" i="1"/>
  <c r="T730" i="1"/>
  <c r="AC730" i="1"/>
  <c r="AD730" i="1"/>
  <c r="AF730" i="1" s="1"/>
  <c r="T723" i="1"/>
  <c r="U723" i="1" s="1"/>
  <c r="T722" i="1"/>
  <c r="AB717" i="1"/>
  <c r="T715" i="1"/>
  <c r="U715" i="1" s="1"/>
  <c r="AB715" i="1"/>
  <c r="T714" i="1"/>
  <c r="AB709" i="1"/>
  <c r="T707" i="1"/>
  <c r="T706" i="1"/>
  <c r="T699" i="1"/>
  <c r="AB699" i="1"/>
  <c r="T698" i="1"/>
  <c r="AB698" i="1" s="1"/>
  <c r="AB693" i="1"/>
  <c r="T691" i="1"/>
  <c r="T690" i="1"/>
  <c r="AB690" i="1" s="1"/>
  <c r="AB685" i="1"/>
  <c r="T683" i="1"/>
  <c r="AB683" i="1"/>
  <c r="T682" i="1"/>
  <c r="AB677" i="1"/>
  <c r="T675" i="1"/>
  <c r="U675" i="1" s="1"/>
  <c r="T674" i="1"/>
  <c r="T667" i="1"/>
  <c r="AB667" i="1"/>
  <c r="T666" i="1"/>
  <c r="AB666" i="1" s="1"/>
  <c r="R662" i="1"/>
  <c r="S662" i="1"/>
  <c r="R654" i="1"/>
  <c r="S654" i="1" s="1"/>
  <c r="R647" i="1"/>
  <c r="S647" i="1"/>
  <c r="R644" i="1"/>
  <c r="S644" i="1"/>
  <c r="R643" i="1"/>
  <c r="S643" i="1"/>
  <c r="R642" i="1"/>
  <c r="S642" i="1" s="1"/>
  <c r="R641" i="1"/>
  <c r="S641" i="1"/>
  <c r="R640" i="1"/>
  <c r="S640" i="1"/>
  <c r="T636" i="1"/>
  <c r="AB636" i="1" s="1"/>
  <c r="T635" i="1"/>
  <c r="T631" i="1"/>
  <c r="AC631" i="1" s="1"/>
  <c r="AD631" i="1" s="1"/>
  <c r="T628" i="1"/>
  <c r="AC628" i="1"/>
  <c r="AD628" i="1"/>
  <c r="R620" i="1"/>
  <c r="S620" i="1"/>
  <c r="T610" i="1"/>
  <c r="U610" i="1" s="1"/>
  <c r="T608" i="1"/>
  <c r="R604" i="1"/>
  <c r="S604" i="1"/>
  <c r="T545" i="1"/>
  <c r="V542" i="1"/>
  <c r="T542" i="1"/>
  <c r="U542" i="1"/>
  <c r="R627" i="1"/>
  <c r="S627" i="1" s="1"/>
  <c r="R626" i="1"/>
  <c r="S626" i="1"/>
  <c r="R625" i="1"/>
  <c r="S625" i="1" s="1"/>
  <c r="R624" i="1"/>
  <c r="S624" i="1"/>
  <c r="R623" i="1"/>
  <c r="S623" i="1" s="1"/>
  <c r="T620" i="1"/>
  <c r="AC620" i="1"/>
  <c r="AD620" i="1"/>
  <c r="AF620" i="1"/>
  <c r="AG620" i="1" s="1"/>
  <c r="R619" i="1"/>
  <c r="S619" i="1"/>
  <c r="R618" i="1"/>
  <c r="S618" i="1" s="1"/>
  <c r="R617" i="1"/>
  <c r="S617" i="1"/>
  <c r="R616" i="1"/>
  <c r="S616" i="1" s="1"/>
  <c r="R615" i="1"/>
  <c r="S615" i="1" s="1"/>
  <c r="R612" i="1"/>
  <c r="S612" i="1" s="1"/>
  <c r="R611" i="1"/>
  <c r="S611" i="1"/>
  <c r="R610" i="1"/>
  <c r="S610" i="1"/>
  <c r="R609" i="1"/>
  <c r="S609" i="1"/>
  <c r="R608" i="1"/>
  <c r="S608" i="1" s="1"/>
  <c r="T604" i="1"/>
  <c r="U604" i="1"/>
  <c r="R603" i="1"/>
  <c r="S603" i="1" s="1"/>
  <c r="R602" i="1"/>
  <c r="S602" i="1" s="1"/>
  <c r="R601" i="1"/>
  <c r="S601" i="1" s="1"/>
  <c r="R600" i="1"/>
  <c r="S600" i="1"/>
  <c r="R599" i="1"/>
  <c r="S599" i="1"/>
  <c r="T595" i="1"/>
  <c r="U595" i="1" s="1"/>
  <c r="R594" i="1"/>
  <c r="S594" i="1" s="1"/>
  <c r="R588" i="1"/>
  <c r="S588" i="1"/>
  <c r="T571" i="1"/>
  <c r="U571" i="1"/>
  <c r="S556" i="1"/>
  <c r="R554" i="1"/>
  <c r="S554" i="1"/>
  <c r="T553" i="1"/>
  <c r="U553" i="1" s="1"/>
  <c r="T552" i="1"/>
  <c r="T546" i="1"/>
  <c r="R545" i="1"/>
  <c r="S545" i="1"/>
  <c r="V502" i="1"/>
  <c r="R481" i="1"/>
  <c r="S481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U636" i="1"/>
  <c r="AC636" i="1"/>
  <c r="AD636" i="1" s="1"/>
  <c r="U628" i="1"/>
  <c r="AC553" i="1"/>
  <c r="AD553" i="1" s="1"/>
  <c r="AF553" i="1" s="1"/>
  <c r="U596" i="1"/>
  <c r="AC596" i="1"/>
  <c r="AD596" i="1"/>
  <c r="AF596" i="1"/>
  <c r="AG596" i="1" s="1"/>
  <c r="AH596" i="1" s="1"/>
  <c r="U647" i="1"/>
  <c r="AB647" i="1"/>
  <c r="U624" i="1"/>
  <c r="AC624" i="1"/>
  <c r="AD624" i="1" s="1"/>
  <c r="U623" i="1"/>
  <c r="AB623" i="1"/>
  <c r="AC623" i="1"/>
  <c r="AD623" i="1"/>
  <c r="AF623" i="1"/>
  <c r="U616" i="1"/>
  <c r="AC616" i="1"/>
  <c r="AD616" i="1" s="1"/>
  <c r="AC608" i="1"/>
  <c r="AD608" i="1" s="1"/>
  <c r="U600" i="1"/>
  <c r="AC599" i="1"/>
  <c r="AD599" i="1" s="1"/>
  <c r="U556" i="1"/>
  <c r="AD556" i="1"/>
  <c r="AF556" i="1"/>
  <c r="AG556" i="1"/>
  <c r="AH556" i="1" s="1"/>
  <c r="U644" i="1"/>
  <c r="AF644" i="1"/>
  <c r="AG644" i="1" s="1"/>
  <c r="AH644" i="1" s="1"/>
  <c r="U643" i="1"/>
  <c r="AC643" i="1"/>
  <c r="AD643" i="1" s="1"/>
  <c r="AF643" i="1"/>
  <c r="AB643" i="1"/>
  <c r="U639" i="1"/>
  <c r="AB639" i="1"/>
  <c r="AC639" i="1"/>
  <c r="AD639" i="1"/>
  <c r="U632" i="1"/>
  <c r="AC632" i="1"/>
  <c r="AD632" i="1"/>
  <c r="AF632" i="1"/>
  <c r="U619" i="1"/>
  <c r="AB618" i="1"/>
  <c r="U612" i="1"/>
  <c r="V529" i="1"/>
  <c r="V634" i="1"/>
  <c r="AB632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/>
  <c r="R622" i="1"/>
  <c r="S622" i="1" s="1"/>
  <c r="R614" i="1"/>
  <c r="S614" i="1" s="1"/>
  <c r="R606" i="1"/>
  <c r="S606" i="1" s="1"/>
  <c r="R598" i="1"/>
  <c r="S598" i="1"/>
  <c r="V597" i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/>
  <c r="T520" i="1"/>
  <c r="AA218" i="1"/>
  <c r="S431" i="1"/>
  <c r="AG974" i="1"/>
  <c r="AH974" i="1"/>
  <c r="AG970" i="1"/>
  <c r="AH970" i="1" s="1"/>
  <c r="AD996" i="1"/>
  <c r="AC992" i="1"/>
  <c r="AD992" i="1"/>
  <c r="AC976" i="1"/>
  <c r="AD976" i="1" s="1"/>
  <c r="T822" i="1"/>
  <c r="AB822" i="1"/>
  <c r="T818" i="1"/>
  <c r="AB818" i="1"/>
  <c r="T814" i="1"/>
  <c r="T798" i="1"/>
  <c r="AB798" i="1"/>
  <c r="T794" i="1"/>
  <c r="AB794" i="1"/>
  <c r="AF782" i="1"/>
  <c r="AG782" i="1" s="1"/>
  <c r="AF758" i="1"/>
  <c r="AG758" i="1" s="1"/>
  <c r="AH758" i="1" s="1"/>
  <c r="AF746" i="1"/>
  <c r="AG746" i="1" s="1"/>
  <c r="AF731" i="1"/>
  <c r="AC716" i="1"/>
  <c r="AD716" i="1"/>
  <c r="U716" i="1"/>
  <c r="AC708" i="1"/>
  <c r="AD708" i="1" s="1"/>
  <c r="U708" i="1"/>
  <c r="AC700" i="1"/>
  <c r="AD700" i="1"/>
  <c r="U700" i="1"/>
  <c r="AC692" i="1"/>
  <c r="AD692" i="1"/>
  <c r="U692" i="1"/>
  <c r="AC684" i="1"/>
  <c r="AD684" i="1"/>
  <c r="U684" i="1"/>
  <c r="AC676" i="1"/>
  <c r="AD676" i="1" s="1"/>
  <c r="AC668" i="1"/>
  <c r="AD668" i="1"/>
  <c r="U668" i="1"/>
  <c r="V905" i="1"/>
  <c r="AB905" i="1"/>
  <c r="V901" i="1"/>
  <c r="T896" i="1"/>
  <c r="AB896" i="1" s="1"/>
  <c r="V890" i="1"/>
  <c r="T890" i="1"/>
  <c r="U890" i="1" s="1"/>
  <c r="V883" i="1"/>
  <c r="T883" i="1"/>
  <c r="V881" i="1"/>
  <c r="T881" i="1"/>
  <c r="V879" i="1"/>
  <c r="T879" i="1"/>
  <c r="V878" i="1"/>
  <c r="V877" i="1"/>
  <c r="T877" i="1"/>
  <c r="AB877" i="1" s="1"/>
  <c r="V876" i="1"/>
  <c r="T876" i="1"/>
  <c r="V875" i="1"/>
  <c r="T875" i="1"/>
  <c r="V873" i="1"/>
  <c r="T873" i="1"/>
  <c r="V872" i="1"/>
  <c r="T872" i="1"/>
  <c r="V871" i="1"/>
  <c r="T871" i="1"/>
  <c r="V870" i="1"/>
  <c r="T870" i="1"/>
  <c r="AB870" i="1"/>
  <c r="V869" i="1"/>
  <c r="T869" i="1"/>
  <c r="V868" i="1"/>
  <c r="T868" i="1"/>
  <c r="V867" i="1"/>
  <c r="T867" i="1"/>
  <c r="V865" i="1"/>
  <c r="T865" i="1"/>
  <c r="V864" i="1"/>
  <c r="V862" i="1"/>
  <c r="V861" i="1"/>
  <c r="T861" i="1"/>
  <c r="AB861" i="1" s="1"/>
  <c r="V860" i="1"/>
  <c r="V859" i="1"/>
  <c r="T859" i="1"/>
  <c r="V858" i="1"/>
  <c r="T858" i="1"/>
  <c r="AB858" i="1"/>
  <c r="V857" i="1"/>
  <c r="V855" i="1"/>
  <c r="T855" i="1"/>
  <c r="V854" i="1"/>
  <c r="T854" i="1"/>
  <c r="U854" i="1" s="1"/>
  <c r="AB854" i="1"/>
  <c r="V853" i="1"/>
  <c r="T853" i="1"/>
  <c r="T852" i="1"/>
  <c r="V851" i="1"/>
  <c r="T851" i="1"/>
  <c r="V850" i="1"/>
  <c r="T850" i="1"/>
  <c r="AC850" i="1" s="1"/>
  <c r="AD850" i="1" s="1"/>
  <c r="AF850" i="1" s="1"/>
  <c r="V849" i="1"/>
  <c r="T849" i="1"/>
  <c r="V848" i="1"/>
  <c r="T848" i="1"/>
  <c r="V847" i="1"/>
  <c r="T847" i="1"/>
  <c r="V846" i="1"/>
  <c r="T846" i="1"/>
  <c r="T845" i="1"/>
  <c r="V844" i="1"/>
  <c r="T844" i="1"/>
  <c r="V843" i="1"/>
  <c r="T843" i="1"/>
  <c r="AC843" i="1" s="1"/>
  <c r="AD843" i="1" s="1"/>
  <c r="AF843" i="1" s="1"/>
  <c r="V842" i="1"/>
  <c r="T842" i="1"/>
  <c r="V841" i="1"/>
  <c r="T841" i="1"/>
  <c r="V840" i="1"/>
  <c r="T840" i="1"/>
  <c r="V839" i="1"/>
  <c r="T839" i="1"/>
  <c r="V838" i="1"/>
  <c r="AB838" i="1"/>
  <c r="V837" i="1"/>
  <c r="T837" i="1"/>
  <c r="V836" i="1"/>
  <c r="T836" i="1"/>
  <c r="V835" i="1"/>
  <c r="T835" i="1"/>
  <c r="V834" i="1"/>
  <c r="T834" i="1"/>
  <c r="V833" i="1"/>
  <c r="T833" i="1"/>
  <c r="V832" i="1"/>
  <c r="T832" i="1"/>
  <c r="V831" i="1"/>
  <c r="T831" i="1"/>
  <c r="V830" i="1"/>
  <c r="T830" i="1"/>
  <c r="AB830" i="1"/>
  <c r="V829" i="1"/>
  <c r="T829" i="1"/>
  <c r="V828" i="1"/>
  <c r="T828" i="1"/>
  <c r="T827" i="1"/>
  <c r="AC827" i="1" s="1"/>
  <c r="AD827" i="1" s="1"/>
  <c r="V826" i="1"/>
  <c r="T826" i="1"/>
  <c r="AB826" i="1"/>
  <c r="V825" i="1"/>
  <c r="V824" i="1"/>
  <c r="T824" i="1"/>
  <c r="T823" i="1"/>
  <c r="AB823" i="1" s="1"/>
  <c r="AB819" i="1"/>
  <c r="T819" i="1"/>
  <c r="U819" i="1" s="1"/>
  <c r="AB815" i="1"/>
  <c r="T815" i="1"/>
  <c r="T811" i="1"/>
  <c r="AB811" i="1" s="1"/>
  <c r="T807" i="1"/>
  <c r="AB807" i="1" s="1"/>
  <c r="T803" i="1"/>
  <c r="AB799" i="1"/>
  <c r="T799" i="1"/>
  <c r="T795" i="1"/>
  <c r="AB795" i="1" s="1"/>
  <c r="T791" i="1"/>
  <c r="AB791" i="1" s="1"/>
  <c r="AF783" i="1"/>
  <c r="AG783" i="1" s="1"/>
  <c r="AH783" i="1" s="1"/>
  <c r="AF779" i="1"/>
  <c r="AF767" i="1"/>
  <c r="AH767" i="1"/>
  <c r="AF755" i="1"/>
  <c r="AF738" i="1"/>
  <c r="AF734" i="1"/>
  <c r="AF659" i="1"/>
  <c r="AF616" i="1"/>
  <c r="AC995" i="1"/>
  <c r="AD995" i="1"/>
  <c r="T810" i="1"/>
  <c r="T806" i="1"/>
  <c r="U806" i="1" s="1"/>
  <c r="AB806" i="1"/>
  <c r="T802" i="1"/>
  <c r="U802" i="1" s="1"/>
  <c r="AF778" i="1"/>
  <c r="AF735" i="1"/>
  <c r="V958" i="1"/>
  <c r="V957" i="1"/>
  <c r="T957" i="1"/>
  <c r="T956" i="1"/>
  <c r="V954" i="1"/>
  <c r="T954" i="1"/>
  <c r="T953" i="1"/>
  <c r="V952" i="1"/>
  <c r="T952" i="1"/>
  <c r="V951" i="1"/>
  <c r="V948" i="1"/>
  <c r="T948" i="1"/>
  <c r="V945" i="1"/>
  <c r="T945" i="1"/>
  <c r="V939" i="1"/>
  <c r="T939" i="1"/>
  <c r="AB939" i="1"/>
  <c r="V934" i="1"/>
  <c r="T934" i="1"/>
  <c r="AB934" i="1"/>
  <c r="V926" i="1"/>
  <c r="T926" i="1"/>
  <c r="V921" i="1"/>
  <c r="T921" i="1"/>
  <c r="V920" i="1"/>
  <c r="T920" i="1"/>
  <c r="AB920" i="1"/>
  <c r="V919" i="1"/>
  <c r="T918" i="1"/>
  <c r="V917" i="1"/>
  <c r="T917" i="1"/>
  <c r="AB917" i="1" s="1"/>
  <c r="V916" i="1"/>
  <c r="T916" i="1"/>
  <c r="V913" i="1"/>
  <c r="T913" i="1"/>
  <c r="V910" i="1"/>
  <c r="V907" i="1"/>
  <c r="T907" i="1"/>
  <c r="AB907" i="1" s="1"/>
  <c r="V902" i="1"/>
  <c r="T902" i="1"/>
  <c r="AB902" i="1"/>
  <c r="V895" i="1"/>
  <c r="T895" i="1"/>
  <c r="AB895" i="1"/>
  <c r="V893" i="1"/>
  <c r="T893" i="1"/>
  <c r="AB893" i="1"/>
  <c r="V891" i="1"/>
  <c r="T891" i="1"/>
  <c r="V889" i="1"/>
  <c r="T889" i="1"/>
  <c r="V888" i="1"/>
  <c r="T888" i="1"/>
  <c r="AB888" i="1"/>
  <c r="V887" i="1"/>
  <c r="T887" i="1"/>
  <c r="V885" i="1"/>
  <c r="V880" i="1"/>
  <c r="T880" i="1"/>
  <c r="AB880" i="1"/>
  <c r="AB996" i="1"/>
  <c r="AB989" i="1"/>
  <c r="AB980" i="1"/>
  <c r="AB976" i="1"/>
  <c r="AB968" i="1"/>
  <c r="AB967" i="1"/>
  <c r="AB965" i="1"/>
  <c r="AB945" i="1"/>
  <c r="AB933" i="1"/>
  <c r="AB929" i="1"/>
  <c r="AB921" i="1"/>
  <c r="AB881" i="1"/>
  <c r="AB876" i="1"/>
  <c r="AB875" i="1"/>
  <c r="AB872" i="1"/>
  <c r="AB867" i="1"/>
  <c r="AB864" i="1"/>
  <c r="AB860" i="1"/>
  <c r="AB859" i="1"/>
  <c r="AB855" i="1"/>
  <c r="AB853" i="1"/>
  <c r="AB851" i="1"/>
  <c r="AB848" i="1"/>
  <c r="AB844" i="1"/>
  <c r="AB843" i="1"/>
  <c r="AB840" i="1"/>
  <c r="AB839" i="1"/>
  <c r="AB835" i="1"/>
  <c r="AB833" i="1"/>
  <c r="AB832" i="1"/>
  <c r="AB831" i="1"/>
  <c r="AB829" i="1"/>
  <c r="AB828" i="1"/>
  <c r="AB824" i="1"/>
  <c r="T820" i="1"/>
  <c r="AB820" i="1" s="1"/>
  <c r="T816" i="1"/>
  <c r="AB812" i="1"/>
  <c r="T812" i="1"/>
  <c r="AC812" i="1" s="1"/>
  <c r="AD812" i="1" s="1"/>
  <c r="AG812" i="1" s="1"/>
  <c r="AH812" i="1" s="1"/>
  <c r="T808" i="1"/>
  <c r="T804" i="1"/>
  <c r="AB804" i="1" s="1"/>
  <c r="T800" i="1"/>
  <c r="AB800" i="1" s="1"/>
  <c r="T796" i="1"/>
  <c r="T792" i="1"/>
  <c r="AB792" i="1" s="1"/>
  <c r="AB788" i="1"/>
  <c r="T788" i="1"/>
  <c r="AF784" i="1"/>
  <c r="AF780" i="1"/>
  <c r="AF772" i="1"/>
  <c r="AF768" i="1"/>
  <c r="AF764" i="1"/>
  <c r="AF760" i="1"/>
  <c r="AG760" i="1" s="1"/>
  <c r="AH760" i="1" s="1"/>
  <c r="AF748" i="1"/>
  <c r="AF729" i="1"/>
  <c r="AG729" i="1" s="1"/>
  <c r="AH729" i="1" s="1"/>
  <c r="U728" i="1"/>
  <c r="AC720" i="1"/>
  <c r="AD720" i="1" s="1"/>
  <c r="AF720" i="1" s="1"/>
  <c r="U720" i="1"/>
  <c r="AC712" i="1"/>
  <c r="AD712" i="1" s="1"/>
  <c r="U712" i="1"/>
  <c r="AD696" i="1"/>
  <c r="U696" i="1"/>
  <c r="U688" i="1"/>
  <c r="AC680" i="1"/>
  <c r="AD680" i="1"/>
  <c r="AC672" i="1"/>
  <c r="AD672" i="1"/>
  <c r="U672" i="1"/>
  <c r="U588" i="1"/>
  <c r="AC588" i="1"/>
  <c r="AD588" i="1"/>
  <c r="AC990" i="1"/>
  <c r="AD990" i="1" s="1"/>
  <c r="AC967" i="1"/>
  <c r="AD967" i="1" s="1"/>
  <c r="AC961" i="1"/>
  <c r="AD961" i="1" s="1"/>
  <c r="T790" i="1"/>
  <c r="AF754" i="1"/>
  <c r="AF750" i="1"/>
  <c r="V949" i="1"/>
  <c r="T949" i="1"/>
  <c r="V947" i="1"/>
  <c r="V944" i="1"/>
  <c r="T944" i="1"/>
  <c r="V943" i="1"/>
  <c r="T943" i="1"/>
  <c r="T942" i="1"/>
  <c r="AB942" i="1" s="1"/>
  <c r="V941" i="1"/>
  <c r="T941" i="1"/>
  <c r="V940" i="1"/>
  <c r="T940" i="1"/>
  <c r="AB940" i="1" s="1"/>
  <c r="V938" i="1"/>
  <c r="T938" i="1"/>
  <c r="V937" i="1"/>
  <c r="T937" i="1"/>
  <c r="V936" i="1"/>
  <c r="AB936" i="1"/>
  <c r="V933" i="1"/>
  <c r="AB932" i="1"/>
  <c r="V931" i="1"/>
  <c r="T931" i="1"/>
  <c r="U931" i="1" s="1"/>
  <c r="T930" i="1"/>
  <c r="V929" i="1"/>
  <c r="T929" i="1"/>
  <c r="AB928" i="1"/>
  <c r="V927" i="1"/>
  <c r="T927" i="1"/>
  <c r="AC927" i="1" s="1"/>
  <c r="V925" i="1"/>
  <c r="T925" i="1"/>
  <c r="V923" i="1"/>
  <c r="V922" i="1"/>
  <c r="T922" i="1"/>
  <c r="V915" i="1"/>
  <c r="T915" i="1"/>
  <c r="U915" i="1" s="1"/>
  <c r="V912" i="1"/>
  <c r="T912" i="1"/>
  <c r="AC912" i="1" s="1"/>
  <c r="AD912" i="1" s="1"/>
  <c r="AF912" i="1" s="1"/>
  <c r="AB912" i="1"/>
  <c r="V911" i="1"/>
  <c r="T911" i="1"/>
  <c r="V909" i="1"/>
  <c r="T909" i="1"/>
  <c r="V908" i="1"/>
  <c r="T908" i="1"/>
  <c r="AB908" i="1" s="1"/>
  <c r="V903" i="1"/>
  <c r="V897" i="1"/>
  <c r="T897" i="1"/>
  <c r="V894" i="1"/>
  <c r="T894" i="1"/>
  <c r="V886" i="1"/>
  <c r="V884" i="1"/>
  <c r="T884" i="1"/>
  <c r="AB884" i="1"/>
  <c r="AB998" i="1"/>
  <c r="AB994" i="1"/>
  <c r="T821" i="1"/>
  <c r="AB821" i="1"/>
  <c r="T817" i="1"/>
  <c r="AC817" i="1" s="1"/>
  <c r="AD817" i="1" s="1"/>
  <c r="AF817" i="1" s="1"/>
  <c r="T813" i="1"/>
  <c r="AB813" i="1"/>
  <c r="T809" i="1"/>
  <c r="U809" i="1" s="1"/>
  <c r="T805" i="1"/>
  <c r="AB805" i="1" s="1"/>
  <c r="T801" i="1"/>
  <c r="T797" i="1"/>
  <c r="AB797" i="1"/>
  <c r="T793" i="1"/>
  <c r="T789" i="1"/>
  <c r="AB789" i="1"/>
  <c r="AF785" i="1"/>
  <c r="AG785" i="1" s="1"/>
  <c r="AH785" i="1" s="1"/>
  <c r="AF781" i="1"/>
  <c r="AG781" i="1" s="1"/>
  <c r="AH781" i="1" s="1"/>
  <c r="AF769" i="1"/>
  <c r="AF761" i="1"/>
  <c r="AG761" i="1" s="1"/>
  <c r="AH761" i="1"/>
  <c r="AF757" i="1"/>
  <c r="AF749" i="1"/>
  <c r="AF745" i="1"/>
  <c r="AG745" i="1" s="1"/>
  <c r="AH745" i="1" s="1"/>
  <c r="AF740" i="1"/>
  <c r="AB728" i="1"/>
  <c r="AC727" i="1"/>
  <c r="AD727" i="1"/>
  <c r="U727" i="1"/>
  <c r="AC723" i="1"/>
  <c r="AD723" i="1" s="1"/>
  <c r="AB720" i="1"/>
  <c r="AB716" i="1"/>
  <c r="AC715" i="1"/>
  <c r="AD715" i="1"/>
  <c r="AB712" i="1"/>
  <c r="AC711" i="1"/>
  <c r="AD711" i="1"/>
  <c r="U711" i="1"/>
  <c r="AB708" i="1"/>
  <c r="AC707" i="1"/>
  <c r="AD707" i="1" s="1"/>
  <c r="AB704" i="1"/>
  <c r="AC703" i="1"/>
  <c r="AD703" i="1"/>
  <c r="U703" i="1"/>
  <c r="AB700" i="1"/>
  <c r="AC699" i="1"/>
  <c r="AD699" i="1" s="1"/>
  <c r="AG699" i="1" s="1"/>
  <c r="AH699" i="1" s="1"/>
  <c r="U699" i="1"/>
  <c r="AB696" i="1"/>
  <c r="AC695" i="1"/>
  <c r="AD695" i="1"/>
  <c r="U695" i="1"/>
  <c r="AB692" i="1"/>
  <c r="AC687" i="1"/>
  <c r="AD687" i="1" s="1"/>
  <c r="U687" i="1"/>
  <c r="AB684" i="1"/>
  <c r="AC683" i="1"/>
  <c r="AD683" i="1" s="1"/>
  <c r="AF683" i="1" s="1"/>
  <c r="U683" i="1"/>
  <c r="AB680" i="1"/>
  <c r="AC679" i="1"/>
  <c r="AD679" i="1" s="1"/>
  <c r="U679" i="1"/>
  <c r="AC675" i="1"/>
  <c r="AD675" i="1"/>
  <c r="AF675" i="1" s="1"/>
  <c r="AB672" i="1"/>
  <c r="AC671" i="1"/>
  <c r="AD671" i="1"/>
  <c r="AG671" i="1" s="1"/>
  <c r="AH671" i="1" s="1"/>
  <c r="U671" i="1"/>
  <c r="AB668" i="1"/>
  <c r="AC667" i="1"/>
  <c r="AD667" i="1"/>
  <c r="U667" i="1"/>
  <c r="U661" i="1"/>
  <c r="AC661" i="1"/>
  <c r="AD661" i="1"/>
  <c r="U653" i="1"/>
  <c r="AC653" i="1"/>
  <c r="AD653" i="1"/>
  <c r="U645" i="1"/>
  <c r="AC645" i="1"/>
  <c r="AD645" i="1"/>
  <c r="U637" i="1"/>
  <c r="AC637" i="1"/>
  <c r="AD637" i="1" s="1"/>
  <c r="U629" i="1"/>
  <c r="AC629" i="1"/>
  <c r="AD629" i="1"/>
  <c r="AF629" i="1" s="1"/>
  <c r="U613" i="1"/>
  <c r="AC613" i="1"/>
  <c r="AD613" i="1" s="1"/>
  <c r="U605" i="1"/>
  <c r="AC605" i="1"/>
  <c r="AD605" i="1" s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V774" i="1"/>
  <c r="V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V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V742" i="1"/>
  <c r="AB742" i="1"/>
  <c r="V741" i="1"/>
  <c r="AB741" i="1"/>
  <c r="V740" i="1"/>
  <c r="AB740" i="1"/>
  <c r="AB738" i="1"/>
  <c r="AB736" i="1"/>
  <c r="AB735" i="1"/>
  <c r="AB734" i="1"/>
  <c r="AB733" i="1"/>
  <c r="AB732" i="1"/>
  <c r="AB731" i="1"/>
  <c r="AB730" i="1"/>
  <c r="AB729" i="1"/>
  <c r="AC722" i="1"/>
  <c r="AD722" i="1" s="1"/>
  <c r="U722" i="1"/>
  <c r="AC718" i="1"/>
  <c r="AD718" i="1"/>
  <c r="AC710" i="1"/>
  <c r="AD710" i="1"/>
  <c r="U710" i="1"/>
  <c r="AC706" i="1"/>
  <c r="AD706" i="1"/>
  <c r="U706" i="1"/>
  <c r="U702" i="1"/>
  <c r="AC698" i="1"/>
  <c r="AD698" i="1" s="1"/>
  <c r="U698" i="1"/>
  <c r="AC690" i="1"/>
  <c r="AD690" i="1"/>
  <c r="U690" i="1"/>
  <c r="AG690" i="1" s="1"/>
  <c r="AH690" i="1" s="1"/>
  <c r="AC686" i="1"/>
  <c r="AD686" i="1" s="1"/>
  <c r="U686" i="1"/>
  <c r="AC678" i="1"/>
  <c r="AD678" i="1"/>
  <c r="U678" i="1"/>
  <c r="AC674" i="1"/>
  <c r="AD674" i="1"/>
  <c r="AC670" i="1"/>
  <c r="AD670" i="1"/>
  <c r="U670" i="1"/>
  <c r="AC666" i="1"/>
  <c r="AD666" i="1"/>
  <c r="U666" i="1"/>
  <c r="AG666" i="1" s="1"/>
  <c r="AH666" i="1" s="1"/>
  <c r="AF599" i="1"/>
  <c r="AG599" i="1" s="1"/>
  <c r="AH599" i="1" s="1"/>
  <c r="T593" i="1"/>
  <c r="AB593" i="1"/>
  <c r="AC787" i="1"/>
  <c r="AD787" i="1" s="1"/>
  <c r="AG787" i="1" s="1"/>
  <c r="U786" i="1"/>
  <c r="U785" i="1"/>
  <c r="U784" i="1"/>
  <c r="U783" i="1"/>
  <c r="U782" i="1"/>
  <c r="U781" i="1"/>
  <c r="U780" i="1"/>
  <c r="U779" i="1"/>
  <c r="U778" i="1"/>
  <c r="AG778" i="1"/>
  <c r="AH778" i="1" s="1"/>
  <c r="U777" i="1"/>
  <c r="U776" i="1"/>
  <c r="U772" i="1"/>
  <c r="U771" i="1"/>
  <c r="U770" i="1"/>
  <c r="U769" i="1"/>
  <c r="AG769" i="1" s="1"/>
  <c r="AH769" i="1" s="1"/>
  <c r="U768" i="1"/>
  <c r="U767" i="1"/>
  <c r="AG767" i="1" s="1"/>
  <c r="U764" i="1"/>
  <c r="U762" i="1"/>
  <c r="U761" i="1"/>
  <c r="U760" i="1"/>
  <c r="U759" i="1"/>
  <c r="U758" i="1"/>
  <c r="U757" i="1"/>
  <c r="U756" i="1"/>
  <c r="U755" i="1"/>
  <c r="U754" i="1"/>
  <c r="AG754" i="1"/>
  <c r="AH754" i="1" s="1"/>
  <c r="U753" i="1"/>
  <c r="U751" i="1"/>
  <c r="AG751" i="1" s="1"/>
  <c r="AH751" i="1" s="1"/>
  <c r="U750" i="1"/>
  <c r="AG750" i="1"/>
  <c r="AH750" i="1" s="1"/>
  <c r="U749" i="1"/>
  <c r="U748" i="1"/>
  <c r="AG748" i="1" s="1"/>
  <c r="AH748" i="1" s="1"/>
  <c r="U747" i="1"/>
  <c r="AG747" i="1" s="1"/>
  <c r="AH747" i="1" s="1"/>
  <c r="U746" i="1"/>
  <c r="U745" i="1"/>
  <c r="U744" i="1"/>
  <c r="U742" i="1"/>
  <c r="U740" i="1"/>
  <c r="AG740" i="1" s="1"/>
  <c r="AH740" i="1" s="1"/>
  <c r="U738" i="1"/>
  <c r="U735" i="1"/>
  <c r="AG735" i="1" s="1"/>
  <c r="AH735" i="1" s="1"/>
  <c r="U734" i="1"/>
  <c r="U733" i="1"/>
  <c r="AG733" i="1" s="1"/>
  <c r="AH733" i="1" s="1"/>
  <c r="U732" i="1"/>
  <c r="AG732" i="1"/>
  <c r="AH732" i="1" s="1"/>
  <c r="U731" i="1"/>
  <c r="U730" i="1"/>
  <c r="U729" i="1"/>
  <c r="AB726" i="1"/>
  <c r="AC721" i="1"/>
  <c r="AD721" i="1" s="1"/>
  <c r="AB718" i="1"/>
  <c r="AC717" i="1"/>
  <c r="AD717" i="1"/>
  <c r="AG717" i="1" s="1"/>
  <c r="U717" i="1"/>
  <c r="AC713" i="1"/>
  <c r="AD713" i="1"/>
  <c r="U713" i="1"/>
  <c r="AC709" i="1"/>
  <c r="AD709" i="1"/>
  <c r="AF709" i="1" s="1"/>
  <c r="U709" i="1"/>
  <c r="AB706" i="1"/>
  <c r="AC705" i="1"/>
  <c r="AD705" i="1"/>
  <c r="U705" i="1"/>
  <c r="AC701" i="1"/>
  <c r="AD701" i="1"/>
  <c r="U701" i="1"/>
  <c r="AC697" i="1"/>
  <c r="AD697" i="1" s="1"/>
  <c r="U697" i="1"/>
  <c r="AC693" i="1"/>
  <c r="AD693" i="1"/>
  <c r="U693" i="1"/>
  <c r="AC689" i="1"/>
  <c r="AD689" i="1" s="1"/>
  <c r="AB686" i="1"/>
  <c r="AC685" i="1"/>
  <c r="AD685" i="1"/>
  <c r="U685" i="1"/>
  <c r="AC681" i="1"/>
  <c r="AD681" i="1" s="1"/>
  <c r="U681" i="1"/>
  <c r="AB678" i="1"/>
  <c r="AC677" i="1"/>
  <c r="AD677" i="1" s="1"/>
  <c r="U677" i="1"/>
  <c r="AC673" i="1"/>
  <c r="AD673" i="1"/>
  <c r="U673" i="1"/>
  <c r="AB670" i="1"/>
  <c r="AC669" i="1"/>
  <c r="AD669" i="1"/>
  <c r="U669" i="1"/>
  <c r="T665" i="1"/>
  <c r="AB665" i="1"/>
  <c r="AB661" i="1"/>
  <c r="T657" i="1"/>
  <c r="AB653" i="1"/>
  <c r="T649" i="1"/>
  <c r="AB649" i="1"/>
  <c r="AB645" i="1"/>
  <c r="T641" i="1"/>
  <c r="AB637" i="1"/>
  <c r="T633" i="1"/>
  <c r="AB633" i="1"/>
  <c r="AB629" i="1"/>
  <c r="T625" i="1"/>
  <c r="AC625" i="1" s="1"/>
  <c r="AD625" i="1" s="1"/>
  <c r="T617" i="1"/>
  <c r="AB617" i="1"/>
  <c r="AB613" i="1"/>
  <c r="T609" i="1"/>
  <c r="AB609" i="1" s="1"/>
  <c r="AB605" i="1"/>
  <c r="T601" i="1"/>
  <c r="AB601" i="1" s="1"/>
  <c r="AB597" i="1"/>
  <c r="T589" i="1"/>
  <c r="AB589" i="1"/>
  <c r="T590" i="1"/>
  <c r="AB590" i="1"/>
  <c r="T582" i="1"/>
  <c r="AC662" i="1"/>
  <c r="AD662" i="1" s="1"/>
  <c r="AF662" i="1" s="1"/>
  <c r="AC654" i="1"/>
  <c r="AD654" i="1"/>
  <c r="AF654" i="1" s="1"/>
  <c r="AG654" i="1" s="1"/>
  <c r="AH654" i="1" s="1"/>
  <c r="AC650" i="1"/>
  <c r="AD650" i="1"/>
  <c r="AC634" i="1"/>
  <c r="AD634" i="1" s="1"/>
  <c r="AF634" i="1" s="1"/>
  <c r="AC622" i="1"/>
  <c r="AD622" i="1"/>
  <c r="AF622" i="1" s="1"/>
  <c r="AC606" i="1"/>
  <c r="AD606" i="1" s="1"/>
  <c r="AC598" i="1"/>
  <c r="AD598" i="1" s="1"/>
  <c r="T591" i="1"/>
  <c r="AB591" i="1"/>
  <c r="T587" i="1"/>
  <c r="AB587" i="1" s="1"/>
  <c r="T579" i="1"/>
  <c r="AC579" i="1" s="1"/>
  <c r="AD579" i="1" s="1"/>
  <c r="AA547" i="1"/>
  <c r="AA542" i="1"/>
  <c r="AB542" i="1" s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20" i="1"/>
  <c r="V216" i="1"/>
  <c r="V192" i="1"/>
  <c r="AG612" i="1"/>
  <c r="AH612" i="1" s="1"/>
  <c r="AC626" i="1"/>
  <c r="AD626" i="1"/>
  <c r="AC642" i="1"/>
  <c r="AD642" i="1" s="1"/>
  <c r="AF642" i="1"/>
  <c r="AC568" i="1"/>
  <c r="AD568" i="1"/>
  <c r="AF568" i="1" s="1"/>
  <c r="U549" i="1"/>
  <c r="U640" i="1"/>
  <c r="AC604" i="1"/>
  <c r="AD604" i="1"/>
  <c r="AB631" i="1"/>
  <c r="AB646" i="1"/>
  <c r="AC614" i="1"/>
  <c r="AD614" i="1"/>
  <c r="AF614" i="1"/>
  <c r="AG614" i="1"/>
  <c r="AH614" i="1" s="1"/>
  <c r="AC646" i="1"/>
  <c r="AD646" i="1"/>
  <c r="AB612" i="1"/>
  <c r="AB642" i="1"/>
  <c r="AG768" i="1"/>
  <c r="AH768" i="1"/>
  <c r="AH782" i="1"/>
  <c r="AF628" i="1"/>
  <c r="AG628" i="1" s="1"/>
  <c r="AH628" i="1" s="1"/>
  <c r="AB628" i="1"/>
  <c r="AB620" i="1"/>
  <c r="AC627" i="1"/>
  <c r="AD627" i="1" s="1"/>
  <c r="AF627" i="1" s="1"/>
  <c r="AG627" i="1" s="1"/>
  <c r="AH627" i="1" s="1"/>
  <c r="U599" i="1"/>
  <c r="U620" i="1"/>
  <c r="AH620" i="1"/>
  <c r="AB606" i="1"/>
  <c r="AB658" i="1"/>
  <c r="AB654" i="1"/>
  <c r="U655" i="1"/>
  <c r="AC655" i="1"/>
  <c r="AD655" i="1" s="1"/>
  <c r="AB655" i="1"/>
  <c r="AG772" i="1"/>
  <c r="AH772" i="1"/>
  <c r="AG738" i="1"/>
  <c r="AH738" i="1" s="1"/>
  <c r="AH746" i="1"/>
  <c r="U627" i="1"/>
  <c r="AB595" i="1"/>
  <c r="AB650" i="1"/>
  <c r="AB662" i="1"/>
  <c r="AC648" i="1"/>
  <c r="AD648" i="1"/>
  <c r="U656" i="1"/>
  <c r="AC656" i="1"/>
  <c r="AD656" i="1"/>
  <c r="U664" i="1"/>
  <c r="AC664" i="1"/>
  <c r="AD664" i="1"/>
  <c r="AF664" i="1" s="1"/>
  <c r="U985" i="1"/>
  <c r="AD985" i="1"/>
  <c r="AF985" i="1"/>
  <c r="U984" i="1"/>
  <c r="AC984" i="1"/>
  <c r="AD984" i="1"/>
  <c r="U663" i="1"/>
  <c r="AC663" i="1"/>
  <c r="AD663" i="1"/>
  <c r="AB663" i="1"/>
  <c r="AG757" i="1"/>
  <c r="AH757" i="1"/>
  <c r="AG764" i="1"/>
  <c r="AH764" i="1"/>
  <c r="AG780" i="1"/>
  <c r="AH780" i="1" s="1"/>
  <c r="AG730" i="1"/>
  <c r="AH730" i="1" s="1"/>
  <c r="AG779" i="1"/>
  <c r="AH779" i="1"/>
  <c r="AG731" i="1"/>
  <c r="AH731" i="1"/>
  <c r="U638" i="1"/>
  <c r="AB638" i="1"/>
  <c r="AB664" i="1"/>
  <c r="U998" i="1"/>
  <c r="AC998" i="1"/>
  <c r="AD998" i="1" s="1"/>
  <c r="AF998" i="1"/>
  <c r="AG632" i="1"/>
  <c r="AH632" i="1" s="1"/>
  <c r="U550" i="1"/>
  <c r="AF598" i="1"/>
  <c r="AF646" i="1"/>
  <c r="AG646" i="1"/>
  <c r="AH646" i="1"/>
  <c r="AG662" i="1"/>
  <c r="AH662" i="1" s="1"/>
  <c r="U589" i="1"/>
  <c r="AC589" i="1"/>
  <c r="AD589" i="1" s="1"/>
  <c r="AF693" i="1"/>
  <c r="AG693" i="1"/>
  <c r="AH693" i="1" s="1"/>
  <c r="AF787" i="1"/>
  <c r="AH787" i="1"/>
  <c r="AF666" i="1"/>
  <c r="AF690" i="1"/>
  <c r="AF706" i="1"/>
  <c r="AG706" i="1" s="1"/>
  <c r="AH706" i="1" s="1"/>
  <c r="AF613" i="1"/>
  <c r="AF723" i="1"/>
  <c r="AG723" i="1"/>
  <c r="AH723" i="1" s="1"/>
  <c r="U792" i="1"/>
  <c r="AC800" i="1"/>
  <c r="AD800" i="1"/>
  <c r="AC795" i="1"/>
  <c r="AD795" i="1" s="1"/>
  <c r="AF795" i="1" s="1"/>
  <c r="U795" i="1"/>
  <c r="AC811" i="1"/>
  <c r="AD811" i="1"/>
  <c r="U811" i="1"/>
  <c r="AC819" i="1"/>
  <c r="AD819" i="1"/>
  <c r="AC824" i="1"/>
  <c r="AD824" i="1"/>
  <c r="U824" i="1"/>
  <c r="AC826" i="1"/>
  <c r="AD826" i="1"/>
  <c r="U826" i="1"/>
  <c r="AC828" i="1"/>
  <c r="AD828" i="1" s="1"/>
  <c r="U828" i="1"/>
  <c r="AC830" i="1"/>
  <c r="AD830" i="1"/>
  <c r="U830" i="1"/>
  <c r="AC832" i="1"/>
  <c r="AD832" i="1" s="1"/>
  <c r="U832" i="1"/>
  <c r="AC836" i="1"/>
  <c r="AD836" i="1" s="1"/>
  <c r="U836" i="1"/>
  <c r="AC838" i="1"/>
  <c r="AD838" i="1"/>
  <c r="U838" i="1"/>
  <c r="AC840" i="1"/>
  <c r="AD840" i="1"/>
  <c r="U840" i="1"/>
  <c r="AG840" i="1" s="1"/>
  <c r="AH840" i="1" s="1"/>
  <c r="AC842" i="1"/>
  <c r="AD842" i="1" s="1"/>
  <c r="AF842" i="1" s="1"/>
  <c r="U842" i="1"/>
  <c r="AC844" i="1"/>
  <c r="AD844" i="1" s="1"/>
  <c r="U844" i="1"/>
  <c r="AC846" i="1"/>
  <c r="AD846" i="1"/>
  <c r="U846" i="1"/>
  <c r="AC848" i="1"/>
  <c r="AD848" i="1" s="1"/>
  <c r="AF848" i="1" s="1"/>
  <c r="U848" i="1"/>
  <c r="U850" i="1"/>
  <c r="AC852" i="1"/>
  <c r="AD852" i="1"/>
  <c r="U852" i="1"/>
  <c r="AC854" i="1"/>
  <c r="AD854" i="1"/>
  <c r="AF854" i="1" s="1"/>
  <c r="AC858" i="1"/>
  <c r="AD858" i="1"/>
  <c r="U858" i="1"/>
  <c r="AC860" i="1"/>
  <c r="AD860" i="1" s="1"/>
  <c r="U860" i="1"/>
  <c r="U862" i="1"/>
  <c r="AC864" i="1"/>
  <c r="AD864" i="1" s="1"/>
  <c r="U864" i="1"/>
  <c r="AC868" i="1"/>
  <c r="AD868" i="1" s="1"/>
  <c r="U868" i="1"/>
  <c r="AC870" i="1"/>
  <c r="AD870" i="1"/>
  <c r="U870" i="1"/>
  <c r="AC872" i="1"/>
  <c r="AD872" i="1"/>
  <c r="U872" i="1"/>
  <c r="AC876" i="1"/>
  <c r="AD876" i="1" s="1"/>
  <c r="U876" i="1"/>
  <c r="AC878" i="1"/>
  <c r="AD878" i="1"/>
  <c r="AF878" i="1" s="1"/>
  <c r="U878" i="1"/>
  <c r="AC881" i="1"/>
  <c r="AD881" i="1" s="1"/>
  <c r="AF881" i="1" s="1"/>
  <c r="U881" i="1"/>
  <c r="AC896" i="1"/>
  <c r="AD896" i="1" s="1"/>
  <c r="AC905" i="1"/>
  <c r="AD905" i="1"/>
  <c r="U905" i="1"/>
  <c r="AC794" i="1"/>
  <c r="AD794" i="1"/>
  <c r="AF794" i="1" s="1"/>
  <c r="U794" i="1"/>
  <c r="AC822" i="1"/>
  <c r="AD822" i="1"/>
  <c r="U822" i="1"/>
  <c r="AF996" i="1"/>
  <c r="AG996" i="1"/>
  <c r="AH996" i="1" s="1"/>
  <c r="U609" i="1"/>
  <c r="AC609" i="1"/>
  <c r="AD609" i="1" s="1"/>
  <c r="U625" i="1"/>
  <c r="U641" i="1"/>
  <c r="AC641" i="1"/>
  <c r="AD641" i="1"/>
  <c r="AF641" i="1" s="1"/>
  <c r="AF605" i="1"/>
  <c r="AG605" i="1"/>
  <c r="AH605" i="1" s="1"/>
  <c r="AB625" i="1"/>
  <c r="AF671" i="1"/>
  <c r="AF687" i="1"/>
  <c r="AF703" i="1"/>
  <c r="AG703" i="1"/>
  <c r="AH703" i="1" s="1"/>
  <c r="AC793" i="1"/>
  <c r="AD793" i="1"/>
  <c r="U793" i="1"/>
  <c r="AC801" i="1"/>
  <c r="AD801" i="1"/>
  <c r="U801" i="1"/>
  <c r="AC809" i="1"/>
  <c r="AD809" i="1"/>
  <c r="U817" i="1"/>
  <c r="AC886" i="1"/>
  <c r="AD886" i="1"/>
  <c r="AF886" i="1" s="1"/>
  <c r="AC897" i="1"/>
  <c r="AD897" i="1" s="1"/>
  <c r="AF897" i="1" s="1"/>
  <c r="AC903" i="1"/>
  <c r="AD903" i="1"/>
  <c r="U903" i="1"/>
  <c r="U912" i="1"/>
  <c r="AC922" i="1"/>
  <c r="AD922" i="1"/>
  <c r="U922" i="1"/>
  <c r="U928" i="1"/>
  <c r="AC930" i="1"/>
  <c r="AD930" i="1"/>
  <c r="U930" i="1"/>
  <c r="AC932" i="1"/>
  <c r="AD932" i="1" s="1"/>
  <c r="AF932" i="1" s="1"/>
  <c r="AD936" i="1"/>
  <c r="U936" i="1"/>
  <c r="AC938" i="1"/>
  <c r="AD938" i="1" s="1"/>
  <c r="U938" i="1"/>
  <c r="AC943" i="1"/>
  <c r="AD943" i="1" s="1"/>
  <c r="U943" i="1"/>
  <c r="AC947" i="1"/>
  <c r="AD947" i="1" s="1"/>
  <c r="AF680" i="1"/>
  <c r="AG680" i="1" s="1"/>
  <c r="AH680" i="1" s="1"/>
  <c r="AF728" i="1"/>
  <c r="AG728" i="1" s="1"/>
  <c r="AH728" i="1" s="1"/>
  <c r="AB925" i="1"/>
  <c r="AB941" i="1"/>
  <c r="AC888" i="1"/>
  <c r="AD888" i="1"/>
  <c r="U888" i="1"/>
  <c r="AC891" i="1"/>
  <c r="AD891" i="1" s="1"/>
  <c r="AC893" i="1"/>
  <c r="AD893" i="1"/>
  <c r="AF893" i="1" s="1"/>
  <c r="U893" i="1"/>
  <c r="AC910" i="1"/>
  <c r="AD910" i="1" s="1"/>
  <c r="U910" i="1"/>
  <c r="AC917" i="1"/>
  <c r="AD917" i="1"/>
  <c r="U917" i="1"/>
  <c r="AC919" i="1"/>
  <c r="AD919" i="1"/>
  <c r="U919" i="1"/>
  <c r="AC921" i="1"/>
  <c r="AD921" i="1" s="1"/>
  <c r="AF921" i="1" s="1"/>
  <c r="AG921" i="1" s="1"/>
  <c r="AH921" i="1" s="1"/>
  <c r="U921" i="1"/>
  <c r="AC926" i="1"/>
  <c r="AD926" i="1"/>
  <c r="U926" i="1"/>
  <c r="AC945" i="1"/>
  <c r="AD945" i="1"/>
  <c r="U945" i="1"/>
  <c r="AC948" i="1"/>
  <c r="AD948" i="1" s="1"/>
  <c r="U948" i="1"/>
  <c r="AC951" i="1"/>
  <c r="AD951" i="1"/>
  <c r="U951" i="1"/>
  <c r="AC957" i="1"/>
  <c r="AD957" i="1"/>
  <c r="U957" i="1"/>
  <c r="AC802" i="1"/>
  <c r="AD802" i="1" s="1"/>
  <c r="AF802" i="1" s="1"/>
  <c r="AC810" i="1"/>
  <c r="AD810" i="1"/>
  <c r="U810" i="1"/>
  <c r="AF692" i="1"/>
  <c r="AG692" i="1" s="1"/>
  <c r="AH692" i="1" s="1"/>
  <c r="AF973" i="1"/>
  <c r="AG973" i="1" s="1"/>
  <c r="AH973" i="1" s="1"/>
  <c r="AG622" i="1"/>
  <c r="AH622" i="1" s="1"/>
  <c r="AF638" i="1"/>
  <c r="AG638" i="1"/>
  <c r="AH638" i="1" s="1"/>
  <c r="AF669" i="1"/>
  <c r="AG669" i="1"/>
  <c r="AH669" i="1"/>
  <c r="AF685" i="1"/>
  <c r="AG685" i="1" s="1"/>
  <c r="AH685" i="1" s="1"/>
  <c r="AF717" i="1"/>
  <c r="AH717" i="1"/>
  <c r="AF670" i="1"/>
  <c r="AF678" i="1"/>
  <c r="AG678" i="1"/>
  <c r="AH678" i="1" s="1"/>
  <c r="AF710" i="1"/>
  <c r="AG710" i="1" s="1"/>
  <c r="AH710" i="1" s="1"/>
  <c r="AF597" i="1"/>
  <c r="AG629" i="1"/>
  <c r="AH629" i="1"/>
  <c r="AF661" i="1"/>
  <c r="AG683" i="1"/>
  <c r="AH683" i="1" s="1"/>
  <c r="AF699" i="1"/>
  <c r="AB793" i="1"/>
  <c r="AB801" i="1"/>
  <c r="AB809" i="1"/>
  <c r="AB817" i="1"/>
  <c r="AC788" i="1"/>
  <c r="AD788" i="1" s="1"/>
  <c r="U788" i="1"/>
  <c r="U796" i="1"/>
  <c r="AC804" i="1"/>
  <c r="AD804" i="1"/>
  <c r="U804" i="1"/>
  <c r="U812" i="1"/>
  <c r="AC820" i="1"/>
  <c r="AD820" i="1"/>
  <c r="AG820" i="1" s="1"/>
  <c r="U820" i="1"/>
  <c r="AB886" i="1"/>
  <c r="AB926" i="1"/>
  <c r="AB930" i="1"/>
  <c r="AB938" i="1"/>
  <c r="AB802" i="1"/>
  <c r="AB810" i="1"/>
  <c r="AC791" i="1"/>
  <c r="AD791" i="1" s="1"/>
  <c r="U791" i="1"/>
  <c r="AC799" i="1"/>
  <c r="AD799" i="1"/>
  <c r="U799" i="1"/>
  <c r="AC807" i="1"/>
  <c r="AD807" i="1"/>
  <c r="AG807" i="1" s="1"/>
  <c r="AH807" i="1" s="1"/>
  <c r="U807" i="1"/>
  <c r="AC815" i="1"/>
  <c r="AD815" i="1" s="1"/>
  <c r="U815" i="1"/>
  <c r="AC823" i="1"/>
  <c r="AD823" i="1" s="1"/>
  <c r="U823" i="1"/>
  <c r="AC825" i="1"/>
  <c r="AD825" i="1" s="1"/>
  <c r="U825" i="1"/>
  <c r="U827" i="1"/>
  <c r="AC829" i="1"/>
  <c r="AD829" i="1"/>
  <c r="U829" i="1"/>
  <c r="AC831" i="1"/>
  <c r="AD831" i="1" s="1"/>
  <c r="U831" i="1"/>
  <c r="AC833" i="1"/>
  <c r="AD833" i="1"/>
  <c r="U833" i="1"/>
  <c r="AC835" i="1"/>
  <c r="AD835" i="1" s="1"/>
  <c r="AF835" i="1" s="1"/>
  <c r="U835" i="1"/>
  <c r="AC839" i="1"/>
  <c r="AD839" i="1" s="1"/>
  <c r="U839" i="1"/>
  <c r="U843" i="1"/>
  <c r="AG843" i="1" s="1"/>
  <c r="AC847" i="1"/>
  <c r="AD847" i="1" s="1"/>
  <c r="AC849" i="1"/>
  <c r="AD849" i="1"/>
  <c r="U849" i="1"/>
  <c r="AC851" i="1"/>
  <c r="AD851" i="1"/>
  <c r="U851" i="1"/>
  <c r="AC853" i="1"/>
  <c r="AD853" i="1" s="1"/>
  <c r="U853" i="1"/>
  <c r="AC855" i="1"/>
  <c r="AD855" i="1" s="1"/>
  <c r="AG855" i="1" s="1"/>
  <c r="AH855" i="1" s="1"/>
  <c r="U855" i="1"/>
  <c r="AC857" i="1"/>
  <c r="AD857" i="1"/>
  <c r="U857" i="1"/>
  <c r="AC859" i="1"/>
  <c r="AD859" i="1"/>
  <c r="U859" i="1"/>
  <c r="AC861" i="1"/>
  <c r="AD861" i="1"/>
  <c r="U861" i="1"/>
  <c r="AC867" i="1"/>
  <c r="AD867" i="1" s="1"/>
  <c r="U867" i="1"/>
  <c r="AC869" i="1"/>
  <c r="AD869" i="1" s="1"/>
  <c r="AF869" i="1" s="1"/>
  <c r="AC871" i="1"/>
  <c r="AD871" i="1" s="1"/>
  <c r="U871" i="1"/>
  <c r="AC875" i="1"/>
  <c r="AD875" i="1"/>
  <c r="U875" i="1"/>
  <c r="AG875" i="1" s="1"/>
  <c r="AH875" i="1" s="1"/>
  <c r="AC877" i="1"/>
  <c r="AD877" i="1" s="1"/>
  <c r="U877" i="1"/>
  <c r="AC904" i="1"/>
  <c r="AD904" i="1" s="1"/>
  <c r="U904" i="1"/>
  <c r="AC798" i="1"/>
  <c r="AD798" i="1"/>
  <c r="AF798" i="1" s="1"/>
  <c r="U798" i="1"/>
  <c r="AC818" i="1"/>
  <c r="AD818" i="1"/>
  <c r="U818" i="1"/>
  <c r="AF975" i="1"/>
  <c r="U591" i="1"/>
  <c r="AC591" i="1"/>
  <c r="AD591" i="1"/>
  <c r="AF591" i="1" s="1"/>
  <c r="U579" i="1"/>
  <c r="U587" i="1"/>
  <c r="AC587" i="1"/>
  <c r="AD587" i="1" s="1"/>
  <c r="AF626" i="1"/>
  <c r="U590" i="1"/>
  <c r="AC590" i="1"/>
  <c r="AD590" i="1"/>
  <c r="U601" i="1"/>
  <c r="AC601" i="1"/>
  <c r="AD601" i="1" s="1"/>
  <c r="U617" i="1"/>
  <c r="AC617" i="1"/>
  <c r="AD617" i="1"/>
  <c r="AG617" i="1" s="1"/>
  <c r="AH617" i="1" s="1"/>
  <c r="U633" i="1"/>
  <c r="AC633" i="1"/>
  <c r="AD633" i="1" s="1"/>
  <c r="U649" i="1"/>
  <c r="AC649" i="1"/>
  <c r="AD649" i="1" s="1"/>
  <c r="U665" i="1"/>
  <c r="AC665" i="1"/>
  <c r="AD665" i="1"/>
  <c r="AF665" i="1" s="1"/>
  <c r="AF697" i="1"/>
  <c r="AF713" i="1"/>
  <c r="U593" i="1"/>
  <c r="AC593" i="1"/>
  <c r="AD593" i="1"/>
  <c r="AB641" i="1"/>
  <c r="AF653" i="1"/>
  <c r="AG653" i="1" s="1"/>
  <c r="AH653" i="1" s="1"/>
  <c r="AF695" i="1"/>
  <c r="AG695" i="1" s="1"/>
  <c r="AH695" i="1" s="1"/>
  <c r="AF711" i="1"/>
  <c r="AG711" i="1" s="1"/>
  <c r="AH711" i="1" s="1"/>
  <c r="AC789" i="1"/>
  <c r="AD789" i="1"/>
  <c r="AF789" i="1" s="1"/>
  <c r="U789" i="1"/>
  <c r="AC797" i="1"/>
  <c r="AD797" i="1" s="1"/>
  <c r="U797" i="1"/>
  <c r="AC813" i="1"/>
  <c r="AD813" i="1"/>
  <c r="U813" i="1"/>
  <c r="AC821" i="1"/>
  <c r="AD821" i="1"/>
  <c r="U821" i="1"/>
  <c r="AC884" i="1"/>
  <c r="AD884" i="1"/>
  <c r="U884" i="1"/>
  <c r="AC894" i="1"/>
  <c r="AD894" i="1"/>
  <c r="AG894" i="1" s="1"/>
  <c r="AH894" i="1" s="1"/>
  <c r="U894" i="1"/>
  <c r="AC900" i="1"/>
  <c r="AD900" i="1" s="1"/>
  <c r="U900" i="1"/>
  <c r="AC908" i="1"/>
  <c r="AD908" i="1" s="1"/>
  <c r="AF908" i="1" s="1"/>
  <c r="U908" i="1"/>
  <c r="AC911" i="1"/>
  <c r="AD911" i="1" s="1"/>
  <c r="U911" i="1"/>
  <c r="AC915" i="1"/>
  <c r="AD915" i="1" s="1"/>
  <c r="AC923" i="1"/>
  <c r="AD923" i="1" s="1"/>
  <c r="U923" i="1"/>
  <c r="AD927" i="1"/>
  <c r="U927" i="1"/>
  <c r="AC929" i="1"/>
  <c r="AD929" i="1" s="1"/>
  <c r="U929" i="1"/>
  <c r="AC931" i="1"/>
  <c r="AD931" i="1" s="1"/>
  <c r="AC933" i="1"/>
  <c r="AD933" i="1"/>
  <c r="AF933" i="1" s="1"/>
  <c r="AG933" i="1" s="1"/>
  <c r="AH933" i="1" s="1"/>
  <c r="U933" i="1"/>
  <c r="AC937" i="1"/>
  <c r="AD937" i="1" s="1"/>
  <c r="AC940" i="1"/>
  <c r="AD940" i="1" s="1"/>
  <c r="AF940" i="1" s="1"/>
  <c r="AG940" i="1" s="1"/>
  <c r="AH940" i="1" s="1"/>
  <c r="U940" i="1"/>
  <c r="AC944" i="1"/>
  <c r="AD944" i="1" s="1"/>
  <c r="AF944" i="1" s="1"/>
  <c r="U944" i="1"/>
  <c r="AF961" i="1"/>
  <c r="AF999" i="1"/>
  <c r="AF672" i="1"/>
  <c r="AG720" i="1"/>
  <c r="AH720" i="1" s="1"/>
  <c r="AB903" i="1"/>
  <c r="AB911" i="1"/>
  <c r="AB915" i="1"/>
  <c r="AB919" i="1"/>
  <c r="AB923" i="1"/>
  <c r="AB927" i="1"/>
  <c r="AB931" i="1"/>
  <c r="AB943" i="1"/>
  <c r="AB947" i="1"/>
  <c r="AB951" i="1"/>
  <c r="AC880" i="1"/>
  <c r="AD880" i="1" s="1"/>
  <c r="U880" i="1"/>
  <c r="U887" i="1"/>
  <c r="U889" i="1"/>
  <c r="AC895" i="1"/>
  <c r="AD895" i="1" s="1"/>
  <c r="U895" i="1"/>
  <c r="AC902" i="1"/>
  <c r="AD902" i="1"/>
  <c r="U902" i="1"/>
  <c r="AC907" i="1"/>
  <c r="AD907" i="1" s="1"/>
  <c r="AF907" i="1" s="1"/>
  <c r="U907" i="1"/>
  <c r="U913" i="1"/>
  <c r="AC916" i="1"/>
  <c r="AD916" i="1"/>
  <c r="U916" i="1"/>
  <c r="AC918" i="1"/>
  <c r="AD918" i="1" s="1"/>
  <c r="AF918" i="1" s="1"/>
  <c r="U918" i="1"/>
  <c r="AC920" i="1"/>
  <c r="AD920" i="1"/>
  <c r="U920" i="1"/>
  <c r="AC924" i="1"/>
  <c r="AD924" i="1"/>
  <c r="U924" i="1"/>
  <c r="AC934" i="1"/>
  <c r="AD934" i="1"/>
  <c r="U934" i="1"/>
  <c r="AC939" i="1"/>
  <c r="AD939" i="1" s="1"/>
  <c r="U939" i="1"/>
  <c r="AC952" i="1"/>
  <c r="AD952" i="1"/>
  <c r="U952" i="1"/>
  <c r="AC954" i="1"/>
  <c r="AD954" i="1" s="1"/>
  <c r="U954" i="1"/>
  <c r="AC806" i="1"/>
  <c r="AD806" i="1" s="1"/>
  <c r="AF964" i="1"/>
  <c r="AG964" i="1"/>
  <c r="AH964" i="1" s="1"/>
  <c r="AF994" i="1"/>
  <c r="AG994" i="1" s="1"/>
  <c r="AH994" i="1" s="1"/>
  <c r="AF684" i="1"/>
  <c r="AG684" i="1"/>
  <c r="AH684" i="1"/>
  <c r="AF716" i="1"/>
  <c r="AG716" i="1"/>
  <c r="AH716" i="1" s="1"/>
  <c r="AF976" i="1"/>
  <c r="AG976" i="1"/>
  <c r="AH976" i="1" s="1"/>
  <c r="AG998" i="1"/>
  <c r="AH998" i="1" s="1"/>
  <c r="AF663" i="1"/>
  <c r="AG663" i="1"/>
  <c r="AH663" i="1"/>
  <c r="AF656" i="1"/>
  <c r="AG656" i="1" s="1"/>
  <c r="AH656" i="1" s="1"/>
  <c r="AG664" i="1"/>
  <c r="AH664" i="1" s="1"/>
  <c r="AF931" i="1"/>
  <c r="AG931" i="1"/>
  <c r="AH931" i="1" s="1"/>
  <c r="AG908" i="1"/>
  <c r="AH908" i="1" s="1"/>
  <c r="AF894" i="1"/>
  <c r="AG591" i="1"/>
  <c r="AH591" i="1" s="1"/>
  <c r="AF859" i="1"/>
  <c r="AF855" i="1"/>
  <c r="AH843" i="1"/>
  <c r="AF807" i="1"/>
  <c r="AF820" i="1"/>
  <c r="AH820" i="1"/>
  <c r="AF804" i="1"/>
  <c r="AG804" i="1" s="1"/>
  <c r="AH804" i="1" s="1"/>
  <c r="AG641" i="1"/>
  <c r="AH641" i="1" s="1"/>
  <c r="AF609" i="1"/>
  <c r="AG609" i="1" s="1"/>
  <c r="AH609" i="1" s="1"/>
  <c r="AF905" i="1"/>
  <c r="AG905" i="1" s="1"/>
  <c r="AH905" i="1" s="1"/>
  <c r="AG881" i="1"/>
  <c r="AH881" i="1" s="1"/>
  <c r="AF876" i="1"/>
  <c r="AG876" i="1" s="1"/>
  <c r="AH876" i="1" s="1"/>
  <c r="AF872" i="1"/>
  <c r="AG872" i="1" s="1"/>
  <c r="AH872" i="1" s="1"/>
  <c r="AF864" i="1"/>
  <c r="AG864" i="1"/>
  <c r="AH864" i="1"/>
  <c r="AF860" i="1"/>
  <c r="AF852" i="1"/>
  <c r="AG852" i="1" s="1"/>
  <c r="AH852" i="1" s="1"/>
  <c r="AG848" i="1"/>
  <c r="AH848" i="1" s="1"/>
  <c r="AF844" i="1"/>
  <c r="AG844" i="1"/>
  <c r="AH844" i="1" s="1"/>
  <c r="AF840" i="1"/>
  <c r="AF836" i="1"/>
  <c r="AG836" i="1" s="1"/>
  <c r="AH836" i="1" s="1"/>
  <c r="AF828" i="1"/>
  <c r="AF824" i="1"/>
  <c r="AG824" i="1"/>
  <c r="AH824" i="1" s="1"/>
  <c r="AG795" i="1"/>
  <c r="AH795" i="1"/>
  <c r="AF800" i="1"/>
  <c r="AF911" i="1"/>
  <c r="AG911" i="1"/>
  <c r="AH911" i="1" s="1"/>
  <c r="AF833" i="1"/>
  <c r="AG833" i="1"/>
  <c r="AH833" i="1" s="1"/>
  <c r="AF815" i="1"/>
  <c r="AG815" i="1" s="1"/>
  <c r="AH815" i="1" s="1"/>
  <c r="AG932" i="1"/>
  <c r="AH932" i="1"/>
  <c r="AG944" i="1"/>
  <c r="AH944" i="1" s="1"/>
  <c r="AF929" i="1"/>
  <c r="AG929" i="1"/>
  <c r="AH929" i="1" s="1"/>
  <c r="AF884" i="1"/>
  <c r="AG884" i="1" s="1"/>
  <c r="AH884" i="1" s="1"/>
  <c r="AF853" i="1"/>
  <c r="AG853" i="1" s="1"/>
  <c r="AH853" i="1" s="1"/>
  <c r="AF829" i="1"/>
  <c r="AG829" i="1" s="1"/>
  <c r="AH829" i="1" s="1"/>
  <c r="AF917" i="1"/>
  <c r="AG917" i="1"/>
  <c r="AH917" i="1" s="1"/>
  <c r="AF928" i="1"/>
  <c r="AG928" i="1" s="1"/>
  <c r="AH928" i="1" s="1"/>
  <c r="AG817" i="1"/>
  <c r="AH817" i="1" s="1"/>
  <c r="AF934" i="1"/>
  <c r="AF920" i="1"/>
  <c r="AG907" i="1"/>
  <c r="AH907" i="1" s="1"/>
  <c r="AF895" i="1"/>
  <c r="AF593" i="1"/>
  <c r="AF625" i="1"/>
  <c r="AG625" i="1"/>
  <c r="AH625" i="1" s="1"/>
  <c r="AF822" i="1"/>
  <c r="AG878" i="1"/>
  <c r="AH878" i="1" s="1"/>
  <c r="AF858" i="1"/>
  <c r="AG858" i="1" s="1"/>
  <c r="AH858" i="1" s="1"/>
  <c r="AG854" i="1"/>
  <c r="AH854" i="1"/>
  <c r="AF838" i="1"/>
  <c r="AG838" i="1"/>
  <c r="AH838" i="1"/>
  <c r="AF830" i="1"/>
  <c r="AF819" i="1"/>
  <c r="AG819" i="1" s="1"/>
  <c r="AH819" i="1" s="1"/>
  <c r="AF797" i="1"/>
  <c r="AG797" i="1" s="1"/>
  <c r="AH797" i="1" s="1"/>
  <c r="AF617" i="1"/>
  <c r="AF818" i="1"/>
  <c r="AG818" i="1"/>
  <c r="AH818" i="1" s="1"/>
  <c r="AF861" i="1"/>
  <c r="AF849" i="1"/>
  <c r="AG849" i="1" s="1"/>
  <c r="AH849" i="1"/>
  <c r="AF825" i="1"/>
  <c r="AF799" i="1"/>
  <c r="AG799" i="1" s="1"/>
  <c r="AH799" i="1" s="1"/>
  <c r="AF812" i="1"/>
  <c r="AF810" i="1"/>
  <c r="AG810" i="1" s="1"/>
  <c r="AH810" i="1" s="1"/>
  <c r="AF910" i="1"/>
  <c r="AG910" i="1" s="1"/>
  <c r="AH910" i="1" s="1"/>
  <c r="AG665" i="1"/>
  <c r="AH665" i="1" s="1"/>
  <c r="AF875" i="1"/>
  <c r="AF827" i="1"/>
  <c r="AG827" i="1"/>
  <c r="AH827" i="1" s="1"/>
  <c r="AF788" i="1"/>
  <c r="AG788" i="1"/>
  <c r="AH788" i="1" s="1"/>
  <c r="AG802" i="1"/>
  <c r="AH802" i="1" s="1"/>
  <c r="AF945" i="1"/>
  <c r="AG945" i="1"/>
  <c r="AH945" i="1"/>
  <c r="AF926" i="1"/>
  <c r="AG926" i="1"/>
  <c r="AH926" i="1" s="1"/>
  <c r="AF919" i="1"/>
  <c r="AG893" i="1"/>
  <c r="AH893" i="1"/>
  <c r="AF888" i="1"/>
  <c r="AG888" i="1"/>
  <c r="AH888" i="1"/>
  <c r="AF936" i="1"/>
  <c r="AF930" i="1"/>
  <c r="AG930" i="1" s="1"/>
  <c r="AH930" i="1" s="1"/>
  <c r="AG912" i="1"/>
  <c r="AH912" i="1"/>
  <c r="AG886" i="1"/>
  <c r="AH886" i="1" s="1"/>
  <c r="AF809" i="1"/>
  <c r="AG809" i="1"/>
  <c r="AH809" i="1" s="1"/>
  <c r="AF793" i="1"/>
  <c r="AG793" i="1" s="1"/>
  <c r="AH793" i="1" s="1"/>
  <c r="V256" i="1"/>
  <c r="V266" i="1"/>
  <c r="AA423" i="1"/>
  <c r="V418" i="1"/>
  <c r="R488" i="1"/>
  <c r="S488" i="1"/>
  <c r="AA479" i="1"/>
  <c r="AA426" i="1"/>
  <c r="AA397" i="1"/>
  <c r="V423" i="1"/>
  <c r="T503" i="1"/>
  <c r="AB503" i="1" s="1"/>
  <c r="T424" i="1"/>
  <c r="V414" i="1"/>
  <c r="V427" i="1"/>
  <c r="T456" i="1"/>
  <c r="AC456" i="1"/>
  <c r="AD456" i="1" s="1"/>
  <c r="R505" i="1"/>
  <c r="S505" i="1"/>
  <c r="T502" i="1"/>
  <c r="AA415" i="1"/>
  <c r="R534" i="1"/>
  <c r="S534" i="1" s="1"/>
  <c r="R516" i="1"/>
  <c r="S516" i="1"/>
  <c r="S508" i="1"/>
  <c r="R502" i="1"/>
  <c r="S502" i="1"/>
  <c r="AB499" i="1"/>
  <c r="S494" i="1"/>
  <c r="R487" i="1"/>
  <c r="S487" i="1"/>
  <c r="AA486" i="1"/>
  <c r="T485" i="1"/>
  <c r="AC485" i="1" s="1"/>
  <c r="R484" i="1"/>
  <c r="S484" i="1"/>
  <c r="R440" i="1"/>
  <c r="S440" i="1" s="1"/>
  <c r="T437" i="1"/>
  <c r="T411" i="1"/>
  <c r="AC411" i="1" s="1"/>
  <c r="U411" i="1"/>
  <c r="T288" i="1"/>
  <c r="AC288" i="1" s="1"/>
  <c r="AD288" i="1" s="1"/>
  <c r="R529" i="1"/>
  <c r="S529" i="1" s="1"/>
  <c r="T518" i="1"/>
  <c r="S503" i="1"/>
  <c r="R466" i="1"/>
  <c r="S466" i="1" s="1"/>
  <c r="S458" i="1"/>
  <c r="AA439" i="1"/>
  <c r="R429" i="1"/>
  <c r="S429" i="1" s="1"/>
  <c r="R415" i="1"/>
  <c r="S415" i="1"/>
  <c r="R228" i="1"/>
  <c r="S228" i="1"/>
  <c r="R450" i="1"/>
  <c r="S450" i="1" s="1"/>
  <c r="R403" i="1"/>
  <c r="S403" i="1" s="1"/>
  <c r="T428" i="1"/>
  <c r="T389" i="1"/>
  <c r="U389" i="1"/>
  <c r="V408" i="1"/>
  <c r="T475" i="1"/>
  <c r="AC475" i="1" s="1"/>
  <c r="AD475" i="1" s="1"/>
  <c r="AF475" i="1" s="1"/>
  <c r="V475" i="1"/>
  <c r="T467" i="1"/>
  <c r="AB467" i="1" s="1"/>
  <c r="T438" i="1"/>
  <c r="U438" i="1"/>
  <c r="R532" i="1"/>
  <c r="S532" i="1"/>
  <c r="T529" i="1"/>
  <c r="U529" i="1"/>
  <c r="R525" i="1"/>
  <c r="S525" i="1" s="1"/>
  <c r="R515" i="1"/>
  <c r="S515" i="1"/>
  <c r="R454" i="1"/>
  <c r="S454" i="1"/>
  <c r="R453" i="1"/>
  <c r="S453" i="1"/>
  <c r="R449" i="1"/>
  <c r="S449" i="1" s="1"/>
  <c r="R448" i="1"/>
  <c r="S448" i="1"/>
  <c r="R435" i="1"/>
  <c r="S435" i="1"/>
  <c r="R379" i="1"/>
  <c r="S379" i="1"/>
  <c r="T373" i="1"/>
  <c r="AC373" i="1" s="1"/>
  <c r="AD373" i="1" s="1"/>
  <c r="T345" i="1"/>
  <c r="U345" i="1" s="1"/>
  <c r="R251" i="1"/>
  <c r="S251" i="1" s="1"/>
  <c r="T229" i="1"/>
  <c r="R535" i="1"/>
  <c r="S535" i="1" s="1"/>
  <c r="R526" i="1"/>
  <c r="S526" i="1"/>
  <c r="T443" i="1"/>
  <c r="T439" i="1"/>
  <c r="U439" i="1" s="1"/>
  <c r="S437" i="1"/>
  <c r="AA429" i="1"/>
  <c r="AA425" i="1"/>
  <c r="R423" i="1"/>
  <c r="S423" i="1"/>
  <c r="AA422" i="1"/>
  <c r="AA419" i="1"/>
  <c r="AB419" i="1" s="1"/>
  <c r="R416" i="1"/>
  <c r="S416" i="1" s="1"/>
  <c r="T413" i="1"/>
  <c r="AA412" i="1"/>
  <c r="AA408" i="1"/>
  <c r="AB408" i="1" s="1"/>
  <c r="T405" i="1"/>
  <c r="AA404" i="1"/>
  <c r="AB404" i="1"/>
  <c r="AA399" i="1"/>
  <c r="AA394" i="1"/>
  <c r="AA393" i="1"/>
  <c r="AA389" i="1"/>
  <c r="R388" i="1"/>
  <c r="S388" i="1"/>
  <c r="AA381" i="1"/>
  <c r="R380" i="1"/>
  <c r="S380" i="1" s="1"/>
  <c r="AA197" i="1"/>
  <c r="T530" i="1"/>
  <c r="U530" i="1" s="1"/>
  <c r="AB529" i="1"/>
  <c r="AC529" i="1"/>
  <c r="AD529" i="1" s="1"/>
  <c r="R528" i="1"/>
  <c r="S528" i="1"/>
  <c r="R527" i="1"/>
  <c r="S527" i="1" s="1"/>
  <c r="R491" i="1"/>
  <c r="S491" i="1" s="1"/>
  <c r="R490" i="1"/>
  <c r="S490" i="1" s="1"/>
  <c r="T516" i="1"/>
  <c r="U516" i="1" s="1"/>
  <c r="T478" i="1"/>
  <c r="U478" i="1" s="1"/>
  <c r="T464" i="1"/>
  <c r="U464" i="1" s="1"/>
  <c r="AA535" i="1"/>
  <c r="T534" i="1"/>
  <c r="U534" i="1" s="1"/>
  <c r="T531" i="1"/>
  <c r="R530" i="1"/>
  <c r="S530" i="1" s="1"/>
  <c r="R524" i="1"/>
  <c r="S524" i="1" s="1"/>
  <c r="R519" i="1"/>
  <c r="S519" i="1" s="1"/>
  <c r="R513" i="1"/>
  <c r="S513" i="1"/>
  <c r="R510" i="1"/>
  <c r="S510" i="1" s="1"/>
  <c r="T508" i="1"/>
  <c r="U508" i="1" s="1"/>
  <c r="R507" i="1"/>
  <c r="S507" i="1" s="1"/>
  <c r="R497" i="1"/>
  <c r="S497" i="1" s="1"/>
  <c r="AA493" i="1"/>
  <c r="R493" i="1"/>
  <c r="S493" i="1"/>
  <c r="S486" i="1"/>
  <c r="U480" i="1"/>
  <c r="R478" i="1"/>
  <c r="S478" i="1"/>
  <c r="R474" i="1"/>
  <c r="S474" i="1"/>
  <c r="R471" i="1"/>
  <c r="S471" i="1"/>
  <c r="R470" i="1"/>
  <c r="S470" i="1" s="1"/>
  <c r="R469" i="1"/>
  <c r="S469" i="1"/>
  <c r="R467" i="1"/>
  <c r="S467" i="1"/>
  <c r="R459" i="1"/>
  <c r="S459" i="1"/>
  <c r="T458" i="1"/>
  <c r="U458" i="1" s="1"/>
  <c r="AA430" i="1"/>
  <c r="S425" i="1"/>
  <c r="R421" i="1"/>
  <c r="S421" i="1"/>
  <c r="R420" i="1"/>
  <c r="S420" i="1"/>
  <c r="S419" i="1"/>
  <c r="S413" i="1"/>
  <c r="R409" i="1"/>
  <c r="S409" i="1"/>
  <c r="T419" i="1"/>
  <c r="AC419" i="1"/>
  <c r="AD419" i="1" s="1"/>
  <c r="AA222" i="1"/>
  <c r="V488" i="1"/>
  <c r="V452" i="1"/>
  <c r="U452" i="1"/>
  <c r="V535" i="1"/>
  <c r="T535" i="1"/>
  <c r="V486" i="1"/>
  <c r="T486" i="1"/>
  <c r="U486" i="1" s="1"/>
  <c r="R483" i="1"/>
  <c r="S483" i="1"/>
  <c r="T481" i="1"/>
  <c r="U481" i="1"/>
  <c r="AG481" i="1" s="1"/>
  <c r="AH481" i="1" s="1"/>
  <c r="AA471" i="1"/>
  <c r="T440" i="1"/>
  <c r="U440" i="1"/>
  <c r="R433" i="1"/>
  <c r="S433" i="1"/>
  <c r="AA416" i="1"/>
  <c r="AA414" i="1"/>
  <c r="R537" i="1"/>
  <c r="S537" i="1"/>
  <c r="S492" i="1"/>
  <c r="V491" i="1"/>
  <c r="T491" i="1"/>
  <c r="AB491" i="1" s="1"/>
  <c r="R456" i="1"/>
  <c r="S456" i="1" s="1"/>
  <c r="AC408" i="1"/>
  <c r="AD408" i="1" s="1"/>
  <c r="T267" i="1"/>
  <c r="U267" i="1"/>
  <c r="T444" i="1"/>
  <c r="V511" i="1"/>
  <c r="T511" i="1"/>
  <c r="U511" i="1" s="1"/>
  <c r="T496" i="1"/>
  <c r="T509" i="1"/>
  <c r="R536" i="1"/>
  <c r="S536" i="1"/>
  <c r="V533" i="1"/>
  <c r="T533" i="1"/>
  <c r="V532" i="1"/>
  <c r="T532" i="1"/>
  <c r="U532" i="1"/>
  <c r="AD485" i="1"/>
  <c r="AF485" i="1" s="1"/>
  <c r="V446" i="1"/>
  <c r="U446" i="1"/>
  <c r="R531" i="1"/>
  <c r="S531" i="1" s="1"/>
  <c r="R522" i="1"/>
  <c r="S522" i="1"/>
  <c r="T521" i="1"/>
  <c r="U521" i="1" s="1"/>
  <c r="R520" i="1"/>
  <c r="S520" i="1"/>
  <c r="R518" i="1"/>
  <c r="S518" i="1"/>
  <c r="R512" i="1"/>
  <c r="S512" i="1" s="1"/>
  <c r="T510" i="1"/>
  <c r="AB510" i="1" s="1"/>
  <c r="T477" i="1"/>
  <c r="U477" i="1"/>
  <c r="AA474" i="1"/>
  <c r="AA469" i="1"/>
  <c r="AA460" i="1"/>
  <c r="AB460" i="1" s="1"/>
  <c r="AA452" i="1"/>
  <c r="R451" i="1"/>
  <c r="S451" i="1"/>
  <c r="R444" i="1"/>
  <c r="S444" i="1" s="1"/>
  <c r="T441" i="1"/>
  <c r="S414" i="1"/>
  <c r="R410" i="1"/>
  <c r="S410" i="1" s="1"/>
  <c r="R386" i="1"/>
  <c r="S386" i="1"/>
  <c r="S373" i="1"/>
  <c r="R533" i="1"/>
  <c r="S533" i="1" s="1"/>
  <c r="T526" i="1"/>
  <c r="R496" i="1"/>
  <c r="S496" i="1" s="1"/>
  <c r="S495" i="1"/>
  <c r="AA482" i="1"/>
  <c r="AA477" i="1"/>
  <c r="AB477" i="1" s="1"/>
  <c r="AA437" i="1"/>
  <c r="AB437" i="1" s="1"/>
  <c r="AA411" i="1"/>
  <c r="AB411" i="1" s="1"/>
  <c r="AD411" i="1"/>
  <c r="R411" i="1"/>
  <c r="S411" i="1" s="1"/>
  <c r="V250" i="1"/>
  <c r="V495" i="1"/>
  <c r="AC495" i="1"/>
  <c r="AD495" i="1"/>
  <c r="AF495" i="1" s="1"/>
  <c r="S479" i="1"/>
  <c r="R455" i="1"/>
  <c r="S455" i="1"/>
  <c r="AA449" i="1"/>
  <c r="T442" i="1"/>
  <c r="AC442" i="1" s="1"/>
  <c r="AD442" i="1" s="1"/>
  <c r="U442" i="1"/>
  <c r="AA441" i="1"/>
  <c r="AB441" i="1" s="1"/>
  <c r="AA440" i="1"/>
  <c r="T433" i="1"/>
  <c r="U433" i="1"/>
  <c r="T431" i="1"/>
  <c r="U431" i="1"/>
  <c r="V431" i="1"/>
  <c r="T429" i="1"/>
  <c r="AB429" i="1"/>
  <c r="AA418" i="1"/>
  <c r="AB418" i="1" s="1"/>
  <c r="V476" i="1"/>
  <c r="T476" i="1"/>
  <c r="T487" i="1"/>
  <c r="U487" i="1"/>
  <c r="T498" i="1"/>
  <c r="T489" i="1"/>
  <c r="AB489" i="1" s="1"/>
  <c r="AA496" i="1"/>
  <c r="AB496" i="1" s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B450" i="1" s="1"/>
  <c r="AA436" i="1"/>
  <c r="AB436" i="1" s="1"/>
  <c r="AA434" i="1"/>
  <c r="AA432" i="1"/>
  <c r="AA431" i="1"/>
  <c r="AB431" i="1" s="1"/>
  <c r="R499" i="1"/>
  <c r="S499" i="1" s="1"/>
  <c r="AA475" i="1"/>
  <c r="R426" i="1"/>
  <c r="S426" i="1" s="1"/>
  <c r="R412" i="1"/>
  <c r="S412" i="1"/>
  <c r="AB405" i="1"/>
  <c r="AA395" i="1"/>
  <c r="AA382" i="1"/>
  <c r="AA377" i="1"/>
  <c r="AA373" i="1"/>
  <c r="AA417" i="1"/>
  <c r="R401" i="1"/>
  <c r="S401" i="1"/>
  <c r="AA334" i="1"/>
  <c r="R422" i="1"/>
  <c r="S422" i="1" s="1"/>
  <c r="U437" i="1"/>
  <c r="AC571" i="1"/>
  <c r="AD571" i="1"/>
  <c r="AF528" i="1"/>
  <c r="AG528" i="1"/>
  <c r="AH528" i="1" s="1"/>
  <c r="U561" i="1"/>
  <c r="U546" i="1"/>
  <c r="AB546" i="1"/>
  <c r="AC546" i="1"/>
  <c r="AD546" i="1" s="1"/>
  <c r="T569" i="1"/>
  <c r="AB569" i="1" s="1"/>
  <c r="U564" i="1"/>
  <c r="AC564" i="1"/>
  <c r="AD564" i="1"/>
  <c r="AF564" i="1"/>
  <c r="AG564" i="1" s="1"/>
  <c r="AH564" i="1" s="1"/>
  <c r="AB561" i="1"/>
  <c r="V543" i="1"/>
  <c r="T543" i="1"/>
  <c r="AB543" i="1" s="1"/>
  <c r="AB541" i="1"/>
  <c r="V540" i="1"/>
  <c r="T540" i="1"/>
  <c r="U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 s="1"/>
  <c r="AF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U572" i="1" s="1"/>
  <c r="T525" i="1"/>
  <c r="AB525" i="1" s="1"/>
  <c r="V453" i="1"/>
  <c r="T453" i="1"/>
  <c r="T449" i="1"/>
  <c r="U449" i="1"/>
  <c r="V449" i="1"/>
  <c r="T447" i="1"/>
  <c r="AB447" i="1"/>
  <c r="V436" i="1"/>
  <c r="T436" i="1"/>
  <c r="V435" i="1"/>
  <c r="U435" i="1"/>
  <c r="V432" i="1"/>
  <c r="T432" i="1"/>
  <c r="AB432" i="1" s="1"/>
  <c r="V430" i="1"/>
  <c r="T430" i="1"/>
  <c r="AE424" i="1"/>
  <c r="AA424" i="1"/>
  <c r="AC424" i="1"/>
  <c r="AD424" i="1"/>
  <c r="AF424" i="1"/>
  <c r="AG424" i="1" s="1"/>
  <c r="AH424" i="1" s="1"/>
  <c r="U541" i="1"/>
  <c r="AC541" i="1"/>
  <c r="AD541" i="1" s="1"/>
  <c r="AF541" i="1"/>
  <c r="AC585" i="1"/>
  <c r="AD585" i="1" s="1"/>
  <c r="AC425" i="1"/>
  <c r="AD425" i="1"/>
  <c r="AF425" i="1" s="1"/>
  <c r="U495" i="1"/>
  <c r="V574" i="1"/>
  <c r="T574" i="1"/>
  <c r="AB565" i="1"/>
  <c r="AA444" i="1"/>
  <c r="AC542" i="1"/>
  <c r="AD542" i="1"/>
  <c r="AF542" i="1" s="1"/>
  <c r="AG542" i="1" s="1"/>
  <c r="AH542" i="1" s="1"/>
  <c r="T586" i="1"/>
  <c r="AB586" i="1" s="1"/>
  <c r="T536" i="1"/>
  <c r="U536" i="1" s="1"/>
  <c r="V568" i="1"/>
  <c r="AB556" i="1"/>
  <c r="V563" i="1"/>
  <c r="R586" i="1"/>
  <c r="S586" i="1"/>
  <c r="T570" i="1"/>
  <c r="AB570" i="1" s="1"/>
  <c r="AA545" i="1"/>
  <c r="AB545" i="1" s="1"/>
  <c r="AA528" i="1"/>
  <c r="AB528" i="1" s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/>
  <c r="AA527" i="1"/>
  <c r="R523" i="1"/>
  <c r="S523" i="1" s="1"/>
  <c r="S506" i="1"/>
  <c r="R489" i="1"/>
  <c r="S489" i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/>
  <c r="T527" i="1"/>
  <c r="U527" i="1"/>
  <c r="T522" i="1"/>
  <c r="U522" i="1"/>
  <c r="R517" i="1"/>
  <c r="S517" i="1" s="1"/>
  <c r="R511" i="1"/>
  <c r="S511" i="1"/>
  <c r="AA480" i="1"/>
  <c r="AB480" i="1"/>
  <c r="AD480" i="1"/>
  <c r="AF480" i="1"/>
  <c r="T479" i="1"/>
  <c r="AC479" i="1" s="1"/>
  <c r="R457" i="1"/>
  <c r="S457" i="1"/>
  <c r="AA451" i="1"/>
  <c r="R424" i="1"/>
  <c r="S424" i="1" s="1"/>
  <c r="AA511" i="1"/>
  <c r="R468" i="1"/>
  <c r="S468" i="1" s="1"/>
  <c r="T451" i="1"/>
  <c r="AC451" i="1" s="1"/>
  <c r="AA402" i="1"/>
  <c r="R396" i="1"/>
  <c r="S396" i="1" s="1"/>
  <c r="U393" i="1"/>
  <c r="AA363" i="1"/>
  <c r="T197" i="1"/>
  <c r="AA312" i="1"/>
  <c r="R209" i="1"/>
  <c r="S209" i="1" s="1"/>
  <c r="T195" i="1"/>
  <c r="U195" i="1"/>
  <c r="AF529" i="1"/>
  <c r="AG529" i="1" s="1"/>
  <c r="AH529" i="1"/>
  <c r="AE473" i="1"/>
  <c r="V462" i="1"/>
  <c r="T462" i="1"/>
  <c r="AB462" i="1"/>
  <c r="V461" i="1"/>
  <c r="T461" i="1"/>
  <c r="AC516" i="1"/>
  <c r="AD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U520" i="1"/>
  <c r="AB520" i="1"/>
  <c r="AC520" i="1"/>
  <c r="AD520" i="1" s="1"/>
  <c r="AG565" i="1"/>
  <c r="AH565" i="1" s="1"/>
  <c r="AC554" i="1"/>
  <c r="AD554" i="1"/>
  <c r="U554" i="1"/>
  <c r="AB554" i="1"/>
  <c r="T523" i="1"/>
  <c r="AF562" i="1"/>
  <c r="AG562" i="1"/>
  <c r="AH562" i="1" s="1"/>
  <c r="AB552" i="1"/>
  <c r="AC552" i="1"/>
  <c r="AD552" i="1"/>
  <c r="U552" i="1"/>
  <c r="AA487" i="1"/>
  <c r="AB487" i="1" s="1"/>
  <c r="V381" i="1"/>
  <c r="T381" i="1"/>
  <c r="U381" i="1" s="1"/>
  <c r="AC381" i="1"/>
  <c r="AD381" i="1" s="1"/>
  <c r="AF571" i="1"/>
  <c r="AG571" i="1" s="1"/>
  <c r="AH571" i="1" s="1"/>
  <c r="AB582" i="1"/>
  <c r="AB581" i="1"/>
  <c r="AB557" i="1"/>
  <c r="AC557" i="1"/>
  <c r="AD557" i="1"/>
  <c r="AC563" i="1"/>
  <c r="AD563" i="1" s="1"/>
  <c r="AB452" i="1"/>
  <c r="U545" i="1"/>
  <c r="AC545" i="1"/>
  <c r="AD545" i="1"/>
  <c r="T560" i="1"/>
  <c r="V559" i="1"/>
  <c r="T559" i="1"/>
  <c r="AC559" i="1" s="1"/>
  <c r="AD559" i="1" s="1"/>
  <c r="AF559" i="1" s="1"/>
  <c r="AG561" i="1"/>
  <c r="AH561" i="1" s="1"/>
  <c r="V584" i="1"/>
  <c r="AA551" i="1"/>
  <c r="AB551" i="1"/>
  <c r="AC551" i="1"/>
  <c r="AD551" i="1"/>
  <c r="R548" i="1"/>
  <c r="S548" i="1"/>
  <c r="V539" i="1"/>
  <c r="T539" i="1"/>
  <c r="AC539" i="1" s="1"/>
  <c r="AD539" i="1" s="1"/>
  <c r="AA523" i="1"/>
  <c r="AA515" i="1"/>
  <c r="AC584" i="1"/>
  <c r="AD584" i="1"/>
  <c r="AB584" i="1"/>
  <c r="U576" i="1"/>
  <c r="AC576" i="1"/>
  <c r="AD576" i="1" s="1"/>
  <c r="AF576" i="1" s="1"/>
  <c r="U551" i="1"/>
  <c r="AA550" i="1"/>
  <c r="AB550" i="1" s="1"/>
  <c r="AC550" i="1"/>
  <c r="AD550" i="1"/>
  <c r="AF550" i="1" s="1"/>
  <c r="T537" i="1"/>
  <c r="V537" i="1"/>
  <c r="T524" i="1"/>
  <c r="AB524" i="1"/>
  <c r="V519" i="1"/>
  <c r="T497" i="1"/>
  <c r="AC497" i="1" s="1"/>
  <c r="AD497" i="1" s="1"/>
  <c r="AB497" i="1"/>
  <c r="AA465" i="1"/>
  <c r="AC464" i="1"/>
  <c r="AD464" i="1" s="1"/>
  <c r="AF464" i="1" s="1"/>
  <c r="AG464" i="1" s="1"/>
  <c r="AB532" i="1"/>
  <c r="AC532" i="1"/>
  <c r="AD532" i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AB515" i="1" s="1"/>
  <c r="U515" i="1"/>
  <c r="T513" i="1"/>
  <c r="T490" i="1"/>
  <c r="AB490" i="1" s="1"/>
  <c r="V490" i="1"/>
  <c r="AA483" i="1"/>
  <c r="AB483" i="1" s="1"/>
  <c r="AA435" i="1"/>
  <c r="S476" i="1"/>
  <c r="AA472" i="1"/>
  <c r="V463" i="1"/>
  <c r="AA462" i="1"/>
  <c r="AA458" i="1"/>
  <c r="R539" i="1"/>
  <c r="S539" i="1" s="1"/>
  <c r="R500" i="1"/>
  <c r="S500" i="1"/>
  <c r="R498" i="1"/>
  <c r="S498" i="1"/>
  <c r="R482" i="1"/>
  <c r="S482" i="1"/>
  <c r="R475" i="1"/>
  <c r="S475" i="1" s="1"/>
  <c r="AA454" i="1"/>
  <c r="AA448" i="1"/>
  <c r="AA446" i="1"/>
  <c r="R446" i="1"/>
  <c r="S446" i="1" s="1"/>
  <c r="S445" i="1"/>
  <c r="AA406" i="1"/>
  <c r="T484" i="1"/>
  <c r="R463" i="1"/>
  <c r="S463" i="1" s="1"/>
  <c r="R460" i="1"/>
  <c r="S460" i="1"/>
  <c r="R447" i="1"/>
  <c r="S447" i="1"/>
  <c r="AA442" i="1"/>
  <c r="AB442" i="1"/>
  <c r="R442" i="1"/>
  <c r="S442" i="1" s="1"/>
  <c r="S397" i="1"/>
  <c r="S389" i="1"/>
  <c r="R438" i="1"/>
  <c r="S438" i="1" s="1"/>
  <c r="R404" i="1"/>
  <c r="S404" i="1"/>
  <c r="R374" i="1"/>
  <c r="S374" i="1" s="1"/>
  <c r="R417" i="1"/>
  <c r="S417" i="1" s="1"/>
  <c r="T412" i="1"/>
  <c r="T409" i="1"/>
  <c r="R407" i="1"/>
  <c r="S407" i="1" s="1"/>
  <c r="T378" i="1"/>
  <c r="U404" i="1"/>
  <c r="AG404" i="1" s="1"/>
  <c r="R395" i="1"/>
  <c r="S395" i="1"/>
  <c r="U387" i="1"/>
  <c r="R384" i="1"/>
  <c r="S384" i="1"/>
  <c r="T347" i="1"/>
  <c r="R341" i="1"/>
  <c r="S341" i="1" s="1"/>
  <c r="R313" i="1"/>
  <c r="S313" i="1" s="1"/>
  <c r="T227" i="1"/>
  <c r="R223" i="1"/>
  <c r="S223" i="1"/>
  <c r="R215" i="1"/>
  <c r="S215" i="1"/>
  <c r="T237" i="1"/>
  <c r="U237" i="1"/>
  <c r="V215" i="1"/>
  <c r="V197" i="1"/>
  <c r="V234" i="1"/>
  <c r="T234" i="1"/>
  <c r="T376" i="1"/>
  <c r="AB376" i="1"/>
  <c r="R375" i="1"/>
  <c r="S375" i="1"/>
  <c r="R346" i="1"/>
  <c r="S346" i="1" s="1"/>
  <c r="T236" i="1"/>
  <c r="AC236" i="1"/>
  <c r="AD236" i="1" s="1"/>
  <c r="AF236" i="1"/>
  <c r="R372" i="1"/>
  <c r="S372" i="1"/>
  <c r="U370" i="1"/>
  <c r="S368" i="1"/>
  <c r="S292" i="1"/>
  <c r="S280" i="1"/>
  <c r="T274" i="1"/>
  <c r="T246" i="1"/>
  <c r="R240" i="1"/>
  <c r="S240" i="1"/>
  <c r="U368" i="1"/>
  <c r="T356" i="1"/>
  <c r="AA320" i="1"/>
  <c r="T224" i="1"/>
  <c r="U224" i="1"/>
  <c r="T210" i="1"/>
  <c r="T372" i="1"/>
  <c r="T354" i="1"/>
  <c r="R339" i="1"/>
  <c r="S339" i="1"/>
  <c r="R337" i="1"/>
  <c r="S337" i="1"/>
  <c r="R334" i="1"/>
  <c r="S334" i="1"/>
  <c r="T333" i="1"/>
  <c r="T308" i="1"/>
  <c r="R303" i="1"/>
  <c r="S303" i="1" s="1"/>
  <c r="R302" i="1"/>
  <c r="S302" i="1" s="1"/>
  <c r="R221" i="1"/>
  <c r="S221" i="1"/>
  <c r="R213" i="1"/>
  <c r="S213" i="1" s="1"/>
  <c r="T257" i="1"/>
  <c r="AB257" i="1" s="1"/>
  <c r="AA226" i="1"/>
  <c r="AA219" i="1"/>
  <c r="AB393" i="1"/>
  <c r="AD393" i="1"/>
  <c r="V406" i="1"/>
  <c r="R360" i="1"/>
  <c r="S360" i="1" s="1"/>
  <c r="V239" i="1"/>
  <c r="V233" i="1"/>
  <c r="V392" i="1"/>
  <c r="T392" i="1"/>
  <c r="T386" i="1"/>
  <c r="U386" i="1"/>
  <c r="V361" i="1"/>
  <c r="R406" i="1"/>
  <c r="S406" i="1" s="1"/>
  <c r="R398" i="1"/>
  <c r="S398" i="1" s="1"/>
  <c r="R394" i="1"/>
  <c r="S394" i="1"/>
  <c r="T383" i="1"/>
  <c r="AC383" i="1" s="1"/>
  <c r="AD383" i="1" s="1"/>
  <c r="AF383" i="1" s="1"/>
  <c r="U383" i="1"/>
  <c r="R371" i="1"/>
  <c r="S371" i="1" s="1"/>
  <c r="R365" i="1"/>
  <c r="S365" i="1" s="1"/>
  <c r="R356" i="1"/>
  <c r="S356" i="1" s="1"/>
  <c r="T350" i="1"/>
  <c r="R345" i="1"/>
  <c r="S345" i="1"/>
  <c r="T342" i="1"/>
  <c r="T339" i="1"/>
  <c r="R331" i="1"/>
  <c r="S331" i="1" s="1"/>
  <c r="R323" i="1"/>
  <c r="S323" i="1" s="1"/>
  <c r="R318" i="1"/>
  <c r="S318" i="1" s="1"/>
  <c r="R312" i="1"/>
  <c r="S312" i="1" s="1"/>
  <c r="T305" i="1"/>
  <c r="U305" i="1"/>
  <c r="AA304" i="1"/>
  <c r="R289" i="1"/>
  <c r="S289" i="1" s="1"/>
  <c r="T287" i="1"/>
  <c r="AB287" i="1"/>
  <c r="R252" i="1"/>
  <c r="S252" i="1"/>
  <c r="AA229" i="1"/>
  <c r="R405" i="1"/>
  <c r="S405" i="1"/>
  <c r="T402" i="1"/>
  <c r="AB402" i="1" s="1"/>
  <c r="T394" i="1"/>
  <c r="T388" i="1"/>
  <c r="U388" i="1" s="1"/>
  <c r="R385" i="1"/>
  <c r="S385" i="1"/>
  <c r="R377" i="1"/>
  <c r="S377" i="1"/>
  <c r="T374" i="1"/>
  <c r="AC374" i="1" s="1"/>
  <c r="AD374" i="1" s="1"/>
  <c r="R362" i="1"/>
  <c r="S362" i="1"/>
  <c r="AA332" i="1"/>
  <c r="S332" i="1"/>
  <c r="T324" i="1"/>
  <c r="R392" i="1"/>
  <c r="S392" i="1" s="1"/>
  <c r="R361" i="1"/>
  <c r="S361" i="1" s="1"/>
  <c r="R351" i="1"/>
  <c r="S351" i="1"/>
  <c r="R311" i="1"/>
  <c r="S311" i="1"/>
  <c r="R306" i="1"/>
  <c r="S306" i="1" s="1"/>
  <c r="AA263" i="1"/>
  <c r="R254" i="1"/>
  <c r="S254" i="1"/>
  <c r="R247" i="1"/>
  <c r="S247" i="1"/>
  <c r="T245" i="1"/>
  <c r="AC245" i="1" s="1"/>
  <c r="AD245" i="1" s="1"/>
  <c r="AA239" i="1"/>
  <c r="R239" i="1"/>
  <c r="S239" i="1"/>
  <c r="R212" i="1"/>
  <c r="S212" i="1" s="1"/>
  <c r="U373" i="1"/>
  <c r="V243" i="1"/>
  <c r="V245" i="1"/>
  <c r="V394" i="1"/>
  <c r="T399" i="1"/>
  <c r="AE371" i="1"/>
  <c r="AA371" i="1"/>
  <c r="AA350" i="1"/>
  <c r="AB350" i="1" s="1"/>
  <c r="R344" i="1"/>
  <c r="S344" i="1"/>
  <c r="T337" i="1"/>
  <c r="U337" i="1"/>
  <c r="V337" i="1"/>
  <c r="V407" i="1"/>
  <c r="T407" i="1"/>
  <c r="V395" i="1"/>
  <c r="T395" i="1"/>
  <c r="AA249" i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B368" i="1" s="1"/>
  <c r="AA361" i="1"/>
  <c r="AB361" i="1" s="1"/>
  <c r="AA360" i="1"/>
  <c r="AB360" i="1" s="1"/>
  <c r="AA359" i="1"/>
  <c r="AA327" i="1"/>
  <c r="R325" i="1"/>
  <c r="S325" i="1"/>
  <c r="AA384" i="1"/>
  <c r="R363" i="1"/>
  <c r="S363" i="1" s="1"/>
  <c r="AA331" i="1"/>
  <c r="AB331" i="1" s="1"/>
  <c r="AA383" i="1"/>
  <c r="AB383" i="1"/>
  <c r="AA380" i="1"/>
  <c r="AA379" i="1"/>
  <c r="R378" i="1"/>
  <c r="S378" i="1"/>
  <c r="AA375" i="1"/>
  <c r="AB375" i="1"/>
  <c r="T367" i="1"/>
  <c r="AA344" i="1"/>
  <c r="AA313" i="1"/>
  <c r="AA295" i="1"/>
  <c r="AA286" i="1"/>
  <c r="AA214" i="1"/>
  <c r="R402" i="1"/>
  <c r="S402" i="1"/>
  <c r="R376" i="1"/>
  <c r="S376" i="1"/>
  <c r="AA374" i="1"/>
  <c r="R369" i="1"/>
  <c r="S369" i="1"/>
  <c r="AA355" i="1"/>
  <c r="R333" i="1"/>
  <c r="S333" i="1"/>
  <c r="R390" i="1"/>
  <c r="S390" i="1" s="1"/>
  <c r="AA367" i="1"/>
  <c r="AB367" i="1"/>
  <c r="R367" i="1"/>
  <c r="S367" i="1"/>
  <c r="R364" i="1"/>
  <c r="S364" i="1" s="1"/>
  <c r="T357" i="1"/>
  <c r="U357" i="1"/>
  <c r="AA356" i="1"/>
  <c r="R350" i="1"/>
  <c r="S350" i="1"/>
  <c r="T344" i="1"/>
  <c r="AC344" i="1"/>
  <c r="AD344" i="1" s="1"/>
  <c r="R343" i="1"/>
  <c r="S343" i="1" s="1"/>
  <c r="R338" i="1"/>
  <c r="S338" i="1" s="1"/>
  <c r="R329" i="1"/>
  <c r="S329" i="1"/>
  <c r="U325" i="1"/>
  <c r="R316" i="1"/>
  <c r="S316" i="1"/>
  <c r="R308" i="1"/>
  <c r="S308" i="1" s="1"/>
  <c r="R297" i="1"/>
  <c r="S297" i="1" s="1"/>
  <c r="T279" i="1"/>
  <c r="AC279" i="1"/>
  <c r="AD279" i="1" s="1"/>
  <c r="AF279" i="1"/>
  <c r="AG279" i="1" s="1"/>
  <c r="T272" i="1"/>
  <c r="AB272" i="1" s="1"/>
  <c r="U272" i="1"/>
  <c r="T226" i="1"/>
  <c r="S217" i="1"/>
  <c r="R196" i="1"/>
  <c r="S196" i="1"/>
  <c r="T307" i="1"/>
  <c r="R285" i="1"/>
  <c r="S285" i="1"/>
  <c r="S281" i="1"/>
  <c r="T249" i="1"/>
  <c r="AB249" i="1" s="1"/>
  <c r="R227" i="1"/>
  <c r="S227" i="1"/>
  <c r="U256" i="1"/>
  <c r="V384" i="1"/>
  <c r="T384" i="1"/>
  <c r="U384" i="1" s="1"/>
  <c r="V362" i="1"/>
  <c r="T362" i="1"/>
  <c r="AC362" i="1" s="1"/>
  <c r="AD362" i="1" s="1"/>
  <c r="T310" i="1"/>
  <c r="V310" i="1"/>
  <c r="AA305" i="1"/>
  <c r="V247" i="1"/>
  <c r="T247" i="1"/>
  <c r="AC247" i="1" s="1"/>
  <c r="AD247" i="1" s="1"/>
  <c r="U247" i="1"/>
  <c r="V324" i="1"/>
  <c r="V374" i="1"/>
  <c r="V382" i="1"/>
  <c r="T382" i="1"/>
  <c r="AB382" i="1"/>
  <c r="V380" i="1"/>
  <c r="T380" i="1"/>
  <c r="AA351" i="1"/>
  <c r="U350" i="1"/>
  <c r="AG350" i="1" s="1"/>
  <c r="T338" i="1"/>
  <c r="V338" i="1"/>
  <c r="T330" i="1"/>
  <c r="U330" i="1" s="1"/>
  <c r="T326" i="1"/>
  <c r="V326" i="1"/>
  <c r="R320" i="1"/>
  <c r="S320" i="1"/>
  <c r="R317" i="1"/>
  <c r="S317" i="1" s="1"/>
  <c r="V314" i="1"/>
  <c r="T314" i="1"/>
  <c r="AA284" i="1"/>
  <c r="V371" i="1"/>
  <c r="T371" i="1"/>
  <c r="T319" i="1"/>
  <c r="U319" i="1" s="1"/>
  <c r="AC319" i="1"/>
  <c r="AD319" i="1" s="1"/>
  <c r="V319" i="1"/>
  <c r="V272" i="1"/>
  <c r="T385" i="1"/>
  <c r="T377" i="1"/>
  <c r="V377" i="1"/>
  <c r="AA353" i="1"/>
  <c r="AB353" i="1" s="1"/>
  <c r="AA349" i="1"/>
  <c r="AB349" i="1" s="1"/>
  <c r="AA342" i="1"/>
  <c r="AA340" i="1"/>
  <c r="AA326" i="1"/>
  <c r="AA321" i="1"/>
  <c r="AA317" i="1"/>
  <c r="AA303" i="1"/>
  <c r="AB303" i="1" s="1"/>
  <c r="AA292" i="1"/>
  <c r="AA283" i="1"/>
  <c r="AB283" i="1" s="1"/>
  <c r="AA271" i="1"/>
  <c r="AA264" i="1"/>
  <c r="AA337" i="1"/>
  <c r="R324" i="1"/>
  <c r="S324" i="1"/>
  <c r="AA319" i="1"/>
  <c r="V311" i="1"/>
  <c r="T311" i="1"/>
  <c r="AB311" i="1" s="1"/>
  <c r="AA309" i="1"/>
  <c r="AA291" i="1"/>
  <c r="V253" i="1"/>
  <c r="T253" i="1"/>
  <c r="T355" i="1"/>
  <c r="R354" i="1"/>
  <c r="S354" i="1" s="1"/>
  <c r="T352" i="1"/>
  <c r="R352" i="1"/>
  <c r="S352" i="1"/>
  <c r="R348" i="1"/>
  <c r="S348" i="1"/>
  <c r="R327" i="1"/>
  <c r="S327" i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/>
  <c r="R304" i="1"/>
  <c r="S304" i="1"/>
  <c r="T297" i="1"/>
  <c r="AC297" i="1" s="1"/>
  <c r="AD297" i="1" s="1"/>
  <c r="U297" i="1"/>
  <c r="T282" i="1"/>
  <c r="R274" i="1"/>
  <c r="S274" i="1" s="1"/>
  <c r="S262" i="1"/>
  <c r="AA256" i="1"/>
  <c r="AB256" i="1"/>
  <c r="AC256" i="1"/>
  <c r="AD256" i="1"/>
  <c r="R243" i="1"/>
  <c r="S243" i="1" s="1"/>
  <c r="T359" i="1"/>
  <c r="AB359" i="1"/>
  <c r="R358" i="1"/>
  <c r="S358" i="1"/>
  <c r="AA357" i="1"/>
  <c r="R357" i="1"/>
  <c r="S357" i="1"/>
  <c r="T351" i="1"/>
  <c r="AC351" i="1" s="1"/>
  <c r="AD351" i="1" s="1"/>
  <c r="T349" i="1"/>
  <c r="R347" i="1"/>
  <c r="S347" i="1" s="1"/>
  <c r="R335" i="1"/>
  <c r="S335" i="1"/>
  <c r="AA330" i="1"/>
  <c r="T329" i="1"/>
  <c r="S328" i="1"/>
  <c r="R326" i="1"/>
  <c r="S326" i="1"/>
  <c r="AA325" i="1"/>
  <c r="AB325" i="1" s="1"/>
  <c r="T317" i="1"/>
  <c r="AC317" i="1" s="1"/>
  <c r="AB317" i="1"/>
  <c r="R315" i="1"/>
  <c r="S315" i="1"/>
  <c r="AA293" i="1"/>
  <c r="AA289" i="1"/>
  <c r="AB261" i="1"/>
  <c r="AA254" i="1"/>
  <c r="R250" i="1"/>
  <c r="S250" i="1"/>
  <c r="R246" i="1"/>
  <c r="S246" i="1"/>
  <c r="R309" i="1"/>
  <c r="S309" i="1"/>
  <c r="T302" i="1"/>
  <c r="U302" i="1" s="1"/>
  <c r="R283" i="1"/>
  <c r="S283" i="1"/>
  <c r="T281" i="1"/>
  <c r="U281" i="1"/>
  <c r="T275" i="1"/>
  <c r="AB275" i="1"/>
  <c r="AC267" i="1"/>
  <c r="AD267" i="1" s="1"/>
  <c r="AA265" i="1"/>
  <c r="AB265" i="1" s="1"/>
  <c r="R253" i="1"/>
  <c r="S253" i="1" s="1"/>
  <c r="S248" i="1"/>
  <c r="R241" i="1"/>
  <c r="S241" i="1"/>
  <c r="AA227" i="1"/>
  <c r="R278" i="1"/>
  <c r="S278" i="1" s="1"/>
  <c r="T269" i="1"/>
  <c r="AC269" i="1"/>
  <c r="AD269" i="1" s="1"/>
  <c r="AF269" i="1" s="1"/>
  <c r="S266" i="1"/>
  <c r="R265" i="1"/>
  <c r="S265" i="1" s="1"/>
  <c r="R244" i="1"/>
  <c r="S244" i="1" s="1"/>
  <c r="T211" i="1"/>
  <c r="T358" i="1"/>
  <c r="V358" i="1"/>
  <c r="T327" i="1"/>
  <c r="AB327" i="1"/>
  <c r="V327" i="1"/>
  <c r="V295" i="1"/>
  <c r="V293" i="1"/>
  <c r="AA251" i="1"/>
  <c r="AA339" i="1"/>
  <c r="V352" i="1"/>
  <c r="V323" i="1"/>
  <c r="T323" i="1"/>
  <c r="AA315" i="1"/>
  <c r="AB315" i="1" s="1"/>
  <c r="AE314" i="1"/>
  <c r="AA314" i="1"/>
  <c r="AB314" i="1" s="1"/>
  <c r="T306" i="1"/>
  <c r="AA285" i="1"/>
  <c r="V276" i="1"/>
  <c r="T265" i="1"/>
  <c r="AC265" i="1"/>
  <c r="AD265" i="1"/>
  <c r="V262" i="1"/>
  <c r="T219" i="1"/>
  <c r="V219" i="1"/>
  <c r="U356" i="1"/>
  <c r="T343" i="1"/>
  <c r="T335" i="1"/>
  <c r="U335" i="1" s="1"/>
  <c r="V335" i="1"/>
  <c r="T334" i="1"/>
  <c r="V332" i="1"/>
  <c r="T332" i="1"/>
  <c r="AB332" i="1" s="1"/>
  <c r="V321" i="1"/>
  <c r="V316" i="1"/>
  <c r="T316" i="1"/>
  <c r="U316" i="1" s="1"/>
  <c r="AB316" i="1"/>
  <c r="V296" i="1"/>
  <c r="T283" i="1"/>
  <c r="AA282" i="1"/>
  <c r="V235" i="1"/>
  <c r="AA235" i="1"/>
  <c r="V226" i="1"/>
  <c r="T304" i="1"/>
  <c r="U304" i="1"/>
  <c r="V269" i="1"/>
  <c r="T331" i="1"/>
  <c r="V348" i="1"/>
  <c r="T348" i="1"/>
  <c r="AA345" i="1"/>
  <c r="T336" i="1"/>
  <c r="AA333" i="1"/>
  <c r="V328" i="1"/>
  <c r="T328" i="1"/>
  <c r="V315" i="1"/>
  <c r="T315" i="1"/>
  <c r="AA311" i="1"/>
  <c r="AA310" i="1"/>
  <c r="AB310" i="1" s="1"/>
  <c r="V309" i="1"/>
  <c r="T309" i="1"/>
  <c r="AA308" i="1"/>
  <c r="AB308" i="1" s="1"/>
  <c r="V303" i="1"/>
  <c r="T303" i="1"/>
  <c r="T273" i="1"/>
  <c r="U273" i="1"/>
  <c r="AA242" i="1"/>
  <c r="AA346" i="1"/>
  <c r="AA343" i="1"/>
  <c r="AA336" i="1"/>
  <c r="AA324" i="1"/>
  <c r="T313" i="1"/>
  <c r="U313" i="1" s="1"/>
  <c r="AA307" i="1"/>
  <c r="AB307" i="1"/>
  <c r="AA306" i="1"/>
  <c r="AB306" i="1" s="1"/>
  <c r="AA302" i="1"/>
  <c r="V286" i="1"/>
  <c r="AA230" i="1"/>
  <c r="R216" i="1"/>
  <c r="S216" i="1"/>
  <c r="AA348" i="1"/>
  <c r="R340" i="1"/>
  <c r="S340" i="1"/>
  <c r="AA338" i="1"/>
  <c r="AA323" i="1"/>
  <c r="V312" i="1"/>
  <c r="T312" i="1"/>
  <c r="AB312" i="1" s="1"/>
  <c r="AA260" i="1"/>
  <c r="AA243" i="1"/>
  <c r="T222" i="1"/>
  <c r="AC222" i="1" s="1"/>
  <c r="AD222" i="1" s="1"/>
  <c r="AB222" i="1"/>
  <c r="AA259" i="1"/>
  <c r="T248" i="1"/>
  <c r="AB248" i="1"/>
  <c r="V248" i="1"/>
  <c r="AA228" i="1"/>
  <c r="AB381" i="1"/>
  <c r="AB508" i="1"/>
  <c r="AB356" i="1"/>
  <c r="AC356" i="1"/>
  <c r="AD356" i="1"/>
  <c r="AG425" i="1"/>
  <c r="AH425" i="1" s="1"/>
  <c r="AB421" i="1"/>
  <c r="AC437" i="1"/>
  <c r="AD437" i="1"/>
  <c r="AF437" i="1" s="1"/>
  <c r="AB406" i="1"/>
  <c r="AC406" i="1"/>
  <c r="AD406" i="1"/>
  <c r="AF406" i="1"/>
  <c r="AC477" i="1"/>
  <c r="AD477" i="1"/>
  <c r="AF477" i="1" s="1"/>
  <c r="AG477" i="1" s="1"/>
  <c r="AH477" i="1" s="1"/>
  <c r="AB439" i="1"/>
  <c r="AC439" i="1"/>
  <c r="AD439" i="1" s="1"/>
  <c r="AC404" i="1"/>
  <c r="AD404" i="1"/>
  <c r="AF404" i="1" s="1"/>
  <c r="AH404" i="1"/>
  <c r="AB478" i="1"/>
  <c r="AB401" i="1"/>
  <c r="AC401" i="1"/>
  <c r="AD401" i="1" s="1"/>
  <c r="AF401" i="1" s="1"/>
  <c r="AB438" i="1"/>
  <c r="AC438" i="1"/>
  <c r="AD438" i="1"/>
  <c r="AF438" i="1"/>
  <c r="AC508" i="1"/>
  <c r="AD508" i="1" s="1"/>
  <c r="AC487" i="1"/>
  <c r="AD487" i="1" s="1"/>
  <c r="AC478" i="1"/>
  <c r="AD478" i="1"/>
  <c r="AF478" i="1"/>
  <c r="AG478" i="1" s="1"/>
  <c r="AH478" i="1" s="1"/>
  <c r="AB495" i="1"/>
  <c r="AC534" i="1"/>
  <c r="AD534" i="1" s="1"/>
  <c r="AG534" i="1" s="1"/>
  <c r="AH534" i="1" s="1"/>
  <c r="AB527" i="1"/>
  <c r="AC527" i="1"/>
  <c r="AD527" i="1"/>
  <c r="AF527" i="1" s="1"/>
  <c r="AB526" i="1"/>
  <c r="AG495" i="1"/>
  <c r="AH495" i="1" s="1"/>
  <c r="U443" i="1"/>
  <c r="AB443" i="1"/>
  <c r="AC443" i="1"/>
  <c r="AD443" i="1"/>
  <c r="AG443" i="1" s="1"/>
  <c r="AH443" i="1" s="1"/>
  <c r="AB345" i="1"/>
  <c r="AC345" i="1"/>
  <c r="AD345" i="1" s="1"/>
  <c r="AG345" i="1" s="1"/>
  <c r="AH345" i="1" s="1"/>
  <c r="AF345" i="1"/>
  <c r="AC449" i="1"/>
  <c r="AD449" i="1" s="1"/>
  <c r="AF449" i="1" s="1"/>
  <c r="AB530" i="1"/>
  <c r="AC530" i="1"/>
  <c r="AD530" i="1"/>
  <c r="AF530" i="1"/>
  <c r="AB534" i="1"/>
  <c r="AB488" i="1"/>
  <c r="AC536" i="1"/>
  <c r="AD536" i="1" s="1"/>
  <c r="U419" i="1"/>
  <c r="AB440" i="1"/>
  <c r="AC440" i="1"/>
  <c r="AD440" i="1"/>
  <c r="AF440" i="1" s="1"/>
  <c r="U510" i="1"/>
  <c r="AC436" i="1"/>
  <c r="AD436" i="1"/>
  <c r="AF436" i="1"/>
  <c r="AG436" i="1" s="1"/>
  <c r="AH436" i="1" s="1"/>
  <c r="U492" i="1"/>
  <c r="AG492" i="1" s="1"/>
  <c r="AC492" i="1"/>
  <c r="AD492" i="1" s="1"/>
  <c r="AF492" i="1" s="1"/>
  <c r="AC509" i="1"/>
  <c r="AD509" i="1"/>
  <c r="AF509" i="1"/>
  <c r="U535" i="1"/>
  <c r="AC535" i="1"/>
  <c r="AD535" i="1"/>
  <c r="AB492" i="1"/>
  <c r="AB446" i="1"/>
  <c r="AC446" i="1"/>
  <c r="AD446" i="1"/>
  <c r="AF446" i="1"/>
  <c r="AB481" i="1"/>
  <c r="AC481" i="1"/>
  <c r="AD481" i="1"/>
  <c r="AB535" i="1"/>
  <c r="AB391" i="1"/>
  <c r="AC391" i="1"/>
  <c r="AD391" i="1"/>
  <c r="AC444" i="1"/>
  <c r="AD444" i="1" s="1"/>
  <c r="AB521" i="1"/>
  <c r="AC521" i="1"/>
  <c r="AD521" i="1"/>
  <c r="AF521" i="1"/>
  <c r="AG521" i="1"/>
  <c r="AH521" i="1"/>
  <c r="AB433" i="1"/>
  <c r="AC433" i="1"/>
  <c r="AD433" i="1" s="1"/>
  <c r="AB486" i="1"/>
  <c r="AC486" i="1"/>
  <c r="AD486" i="1" s="1"/>
  <c r="AC342" i="1"/>
  <c r="AD342" i="1" s="1"/>
  <c r="AF342" i="1" s="1"/>
  <c r="AC237" i="1"/>
  <c r="AD237" i="1" s="1"/>
  <c r="AC460" i="1"/>
  <c r="AD460" i="1"/>
  <c r="AC431" i="1"/>
  <c r="AD431" i="1"/>
  <c r="AF431" i="1"/>
  <c r="AC450" i="1"/>
  <c r="AD450" i="1" s="1"/>
  <c r="U450" i="1"/>
  <c r="U476" i="1"/>
  <c r="AB476" i="1"/>
  <c r="AC476" i="1"/>
  <c r="AD476" i="1" s="1"/>
  <c r="U429" i="1"/>
  <c r="AG429" i="1" s="1"/>
  <c r="AH429" i="1" s="1"/>
  <c r="AB347" i="1"/>
  <c r="AC514" i="1"/>
  <c r="AD514" i="1"/>
  <c r="U514" i="1"/>
  <c r="AB453" i="1"/>
  <c r="AC453" i="1"/>
  <c r="AD453" i="1"/>
  <c r="AF453" i="1"/>
  <c r="U453" i="1"/>
  <c r="AB379" i="1"/>
  <c r="AC379" i="1"/>
  <c r="AD379" i="1"/>
  <c r="AF379" i="1" s="1"/>
  <c r="AB387" i="1"/>
  <c r="AC387" i="1"/>
  <c r="AD387" i="1" s="1"/>
  <c r="AF387" i="1" s="1"/>
  <c r="AB435" i="1"/>
  <c r="AC435" i="1"/>
  <c r="AD435" i="1" s="1"/>
  <c r="AD451" i="1"/>
  <c r="AF451" i="1"/>
  <c r="AB445" i="1"/>
  <c r="U570" i="1"/>
  <c r="AB536" i="1"/>
  <c r="AC525" i="1"/>
  <c r="AD525" i="1" s="1"/>
  <c r="AF525" i="1" s="1"/>
  <c r="U525" i="1"/>
  <c r="AC580" i="1"/>
  <c r="AD580" i="1" s="1"/>
  <c r="AB580" i="1"/>
  <c r="U580" i="1"/>
  <c r="AC583" i="1"/>
  <c r="AD583" i="1"/>
  <c r="AB583" i="1"/>
  <c r="U583" i="1"/>
  <c r="U569" i="1"/>
  <c r="AC569" i="1"/>
  <c r="AD569" i="1"/>
  <c r="AF569" i="1" s="1"/>
  <c r="AG569" i="1" s="1"/>
  <c r="AH569" i="1" s="1"/>
  <c r="AB479" i="1"/>
  <c r="AD479" i="1"/>
  <c r="AF479" i="1" s="1"/>
  <c r="AB517" i="1"/>
  <c r="AF538" i="1"/>
  <c r="AG538" i="1"/>
  <c r="AH538" i="1" s="1"/>
  <c r="U436" i="1"/>
  <c r="U577" i="1"/>
  <c r="AC577" i="1"/>
  <c r="AD577" i="1" s="1"/>
  <c r="AB514" i="1"/>
  <c r="AB352" i="1"/>
  <c r="AC352" i="1"/>
  <c r="AD352" i="1" s="1"/>
  <c r="U406" i="1"/>
  <c r="AB522" i="1"/>
  <c r="AC522" i="1"/>
  <c r="AD522" i="1"/>
  <c r="AC572" i="1"/>
  <c r="AD572" i="1"/>
  <c r="AF572" i="1"/>
  <c r="U581" i="1"/>
  <c r="AC581" i="1"/>
  <c r="AD581" i="1"/>
  <c r="AF545" i="1"/>
  <c r="AG545" i="1"/>
  <c r="AH545" i="1"/>
  <c r="AF557" i="1"/>
  <c r="AF481" i="1"/>
  <c r="AF551" i="1"/>
  <c r="AG551" i="1"/>
  <c r="AH551" i="1" s="1"/>
  <c r="U412" i="1"/>
  <c r="AB412" i="1"/>
  <c r="AC412" i="1"/>
  <c r="AD412" i="1" s="1"/>
  <c r="U484" i="1"/>
  <c r="U558" i="1"/>
  <c r="AC558" i="1"/>
  <c r="AD558" i="1"/>
  <c r="AB558" i="1"/>
  <c r="AC575" i="1"/>
  <c r="AD575" i="1" s="1"/>
  <c r="U575" i="1"/>
  <c r="AB575" i="1"/>
  <c r="U497" i="1"/>
  <c r="AC472" i="1"/>
  <c r="AD472" i="1" s="1"/>
  <c r="AC388" i="1"/>
  <c r="AD388" i="1"/>
  <c r="U490" i="1"/>
  <c r="AC490" i="1"/>
  <c r="AD490" i="1" s="1"/>
  <c r="U567" i="1"/>
  <c r="AC567" i="1"/>
  <c r="AD567" i="1" s="1"/>
  <c r="AB567" i="1"/>
  <c r="U524" i="1"/>
  <c r="AC524" i="1"/>
  <c r="AD524" i="1" s="1"/>
  <c r="AF552" i="1"/>
  <c r="AG552" i="1" s="1"/>
  <c r="AH552" i="1" s="1"/>
  <c r="AB578" i="1"/>
  <c r="AC578" i="1"/>
  <c r="AD578" i="1"/>
  <c r="U578" i="1"/>
  <c r="U462" i="1"/>
  <c r="AC462" i="1"/>
  <c r="AD462" i="1"/>
  <c r="AF462" i="1" s="1"/>
  <c r="AG462" i="1"/>
  <c r="AH462" i="1"/>
  <c r="AC217" i="1"/>
  <c r="AD217" i="1" s="1"/>
  <c r="AC370" i="1"/>
  <c r="AD370" i="1"/>
  <c r="AF370" i="1"/>
  <c r="AG370" i="1" s="1"/>
  <c r="AH370" i="1" s="1"/>
  <c r="U513" i="1"/>
  <c r="AC513" i="1"/>
  <c r="AD513" i="1"/>
  <c r="AF532" i="1"/>
  <c r="AG532" i="1" s="1"/>
  <c r="AH532" i="1" s="1"/>
  <c r="AH464" i="1"/>
  <c r="AB519" i="1"/>
  <c r="AC519" i="1"/>
  <c r="AD519" i="1"/>
  <c r="AG550" i="1"/>
  <c r="AH550" i="1" s="1"/>
  <c r="U539" i="1"/>
  <c r="AB539" i="1"/>
  <c r="U560" i="1"/>
  <c r="AC560" i="1"/>
  <c r="AD560" i="1"/>
  <c r="U523" i="1"/>
  <c r="AC523" i="1"/>
  <c r="AD523" i="1"/>
  <c r="AF554" i="1"/>
  <c r="AG554" i="1"/>
  <c r="AH554" i="1"/>
  <c r="AC573" i="1"/>
  <c r="AD573" i="1" s="1"/>
  <c r="AB573" i="1"/>
  <c r="U573" i="1"/>
  <c r="U376" i="1"/>
  <c r="AG376" i="1" s="1"/>
  <c r="AH376" i="1" s="1"/>
  <c r="U409" i="1"/>
  <c r="AB409" i="1"/>
  <c r="AC409" i="1"/>
  <c r="AD409" i="1" s="1"/>
  <c r="AC515" i="1"/>
  <c r="AD515" i="1"/>
  <c r="AF515" i="1" s="1"/>
  <c r="AG515" i="1" s="1"/>
  <c r="AH515" i="1" s="1"/>
  <c r="U537" i="1"/>
  <c r="AB537" i="1"/>
  <c r="AC537" i="1"/>
  <c r="AD537" i="1" s="1"/>
  <c r="AF534" i="1"/>
  <c r="AB560" i="1"/>
  <c r="AB523" i="1"/>
  <c r="AB461" i="1"/>
  <c r="AB305" i="1"/>
  <c r="AC305" i="1"/>
  <c r="AD305" i="1" s="1"/>
  <c r="AC376" i="1"/>
  <c r="AD376" i="1"/>
  <c r="AF376" i="1"/>
  <c r="AB338" i="1"/>
  <c r="AC246" i="1"/>
  <c r="AD246" i="1"/>
  <c r="AF246" i="1"/>
  <c r="AC329" i="1"/>
  <c r="AD329" i="1"/>
  <c r="AB337" i="1"/>
  <c r="AC337" i="1"/>
  <c r="AD337" i="1"/>
  <c r="AF337" i="1"/>
  <c r="AC308" i="1"/>
  <c r="AD308" i="1" s="1"/>
  <c r="AC367" i="1"/>
  <c r="AD367" i="1" s="1"/>
  <c r="U392" i="1"/>
  <c r="AB346" i="1"/>
  <c r="AC350" i="1"/>
  <c r="AD350" i="1"/>
  <c r="AF350" i="1"/>
  <c r="AC402" i="1"/>
  <c r="AD402" i="1"/>
  <c r="AF402" i="1"/>
  <c r="AD325" i="1"/>
  <c r="AF325" i="1"/>
  <c r="U367" i="1"/>
  <c r="AB399" i="1"/>
  <c r="U352" i="1"/>
  <c r="AB403" i="1"/>
  <c r="AC275" i="1"/>
  <c r="AD275" i="1"/>
  <c r="U359" i="1"/>
  <c r="U385" i="1"/>
  <c r="U349" i="1"/>
  <c r="AC349" i="1"/>
  <c r="AD349" i="1"/>
  <c r="U382" i="1"/>
  <c r="U362" i="1"/>
  <c r="AB362" i="1"/>
  <c r="AC281" i="1"/>
  <c r="AD281" i="1"/>
  <c r="AF281" i="1"/>
  <c r="AG281" i="1" s="1"/>
  <c r="AH281" i="1" s="1"/>
  <c r="AC310" i="1"/>
  <c r="AD310" i="1"/>
  <c r="AB326" i="1"/>
  <c r="AC326" i="1"/>
  <c r="AD326" i="1"/>
  <c r="U326" i="1"/>
  <c r="AB380" i="1"/>
  <c r="AB384" i="1"/>
  <c r="AC384" i="1"/>
  <c r="AD384" i="1" s="1"/>
  <c r="AC316" i="1"/>
  <c r="AD316" i="1"/>
  <c r="AF356" i="1"/>
  <c r="U323" i="1"/>
  <c r="U222" i="1"/>
  <c r="U312" i="1"/>
  <c r="AC312" i="1"/>
  <c r="AD312" i="1"/>
  <c r="AF312" i="1"/>
  <c r="AG312" i="1"/>
  <c r="AH312" i="1" s="1"/>
  <c r="U331" i="1"/>
  <c r="AC296" i="1"/>
  <c r="AD296" i="1" s="1"/>
  <c r="U296" i="1"/>
  <c r="U343" i="1"/>
  <c r="U265" i="1"/>
  <c r="U315" i="1"/>
  <c r="AC315" i="1"/>
  <c r="AD315" i="1" s="1"/>
  <c r="AC283" i="1"/>
  <c r="AD283" i="1"/>
  <c r="AB334" i="1"/>
  <c r="AB343" i="1"/>
  <c r="AC343" i="1"/>
  <c r="AD343" i="1" s="1"/>
  <c r="AF343" i="1" s="1"/>
  <c r="U327" i="1"/>
  <c r="AC331" i="1"/>
  <c r="AD331" i="1"/>
  <c r="U328" i="1"/>
  <c r="AC328" i="1"/>
  <c r="AD328" i="1"/>
  <c r="AF328" i="1" s="1"/>
  <c r="U336" i="1"/>
  <c r="AG336" i="1" s="1"/>
  <c r="AH336" i="1" s="1"/>
  <c r="AC336" i="1"/>
  <c r="AD336" i="1"/>
  <c r="U348" i="1"/>
  <c r="AB348" i="1"/>
  <c r="AC348" i="1"/>
  <c r="AD348" i="1" s="1"/>
  <c r="U235" i="1"/>
  <c r="AC235" i="1"/>
  <c r="AD235" i="1"/>
  <c r="AF235" i="1"/>
  <c r="AG235" i="1" s="1"/>
  <c r="AH235" i="1" s="1"/>
  <c r="AC332" i="1"/>
  <c r="AD332" i="1"/>
  <c r="U332" i="1"/>
  <c r="AC306" i="1"/>
  <c r="AD306" i="1"/>
  <c r="AF306" i="1" s="1"/>
  <c r="AG306" i="1" s="1"/>
  <c r="U306" i="1"/>
  <c r="AB304" i="1"/>
  <c r="AC304" i="1"/>
  <c r="AD304" i="1" s="1"/>
  <c r="AG401" i="1"/>
  <c r="AH401" i="1"/>
  <c r="AG387" i="1"/>
  <c r="AH387" i="1" s="1"/>
  <c r="AF443" i="1"/>
  <c r="AG337" i="1"/>
  <c r="AH337" i="1" s="1"/>
  <c r="AH492" i="1"/>
  <c r="AF522" i="1"/>
  <c r="AG522" i="1" s="1"/>
  <c r="AH522" i="1" s="1"/>
  <c r="AF514" i="1"/>
  <c r="AG514" i="1"/>
  <c r="AH514" i="1" s="1"/>
  <c r="AF539" i="1"/>
  <c r="AG539" i="1" s="1"/>
  <c r="AH539" i="1" s="1"/>
  <c r="AF513" i="1"/>
  <c r="AG513" i="1" s="1"/>
  <c r="AH513" i="1" s="1"/>
  <c r="AF523" i="1"/>
  <c r="AG523" i="1"/>
  <c r="AH523" i="1"/>
  <c r="AF560" i="1"/>
  <c r="AG560" i="1"/>
  <c r="AH560" i="1"/>
  <c r="AF558" i="1"/>
  <c r="AG558" i="1" s="1"/>
  <c r="AH558" i="1" s="1"/>
  <c r="AF384" i="1"/>
  <c r="AF331" i="1"/>
  <c r="AG331" i="1" s="1"/>
  <c r="AH331" i="1" s="1"/>
  <c r="AF336" i="1"/>
  <c r="V176" i="1"/>
  <c r="T208" i="1"/>
  <c r="U208" i="1"/>
  <c r="R197" i="1"/>
  <c r="S197" i="1" s="1"/>
  <c r="AF319" i="1"/>
  <c r="AG319" i="1" s="1"/>
  <c r="AH319" i="1" s="1"/>
  <c r="AF368" i="1"/>
  <c r="AG368" i="1"/>
  <c r="AH368" i="1"/>
  <c r="AF456" i="1"/>
  <c r="AH306" i="1"/>
  <c r="AG328" i="1"/>
  <c r="AH328" i="1" s="1"/>
  <c r="AF381" i="1"/>
  <c r="AG381" i="1"/>
  <c r="AH381" i="1"/>
  <c r="U358" i="1"/>
  <c r="AC358" i="1"/>
  <c r="AD358" i="1"/>
  <c r="AG358" i="1" s="1"/>
  <c r="AH358" i="1" s="1"/>
  <c r="U314" i="1"/>
  <c r="AB430" i="1"/>
  <c r="U430" i="1"/>
  <c r="AF326" i="1"/>
  <c r="AG326" i="1"/>
  <c r="AH326" i="1" s="1"/>
  <c r="AC330" i="1"/>
  <c r="AD330" i="1"/>
  <c r="AB319" i="1"/>
  <c r="U344" i="1"/>
  <c r="AB330" i="1"/>
  <c r="AG379" i="1"/>
  <c r="AH379" i="1" s="1"/>
  <c r="AB416" i="1"/>
  <c r="AC248" i="1"/>
  <c r="AD248" i="1"/>
  <c r="T320" i="1"/>
  <c r="U303" i="1"/>
  <c r="AC303" i="1"/>
  <c r="AD303" i="1" s="1"/>
  <c r="U311" i="1"/>
  <c r="AC311" i="1"/>
  <c r="AD311" i="1"/>
  <c r="AF311" i="1" s="1"/>
  <c r="AB385" i="1"/>
  <c r="T390" i="1"/>
  <c r="AB390" i="1" s="1"/>
  <c r="AC353" i="1"/>
  <c r="AD353" i="1"/>
  <c r="U353" i="1"/>
  <c r="U399" i="1"/>
  <c r="AC399" i="1"/>
  <c r="AD399" i="1"/>
  <c r="U374" i="1"/>
  <c r="AG374" i="1" s="1"/>
  <c r="AH374" i="1" s="1"/>
  <c r="AB374" i="1"/>
  <c r="U394" i="1"/>
  <c r="AG394" i="1" s="1"/>
  <c r="AH394" i="1" s="1"/>
  <c r="AB394" i="1"/>
  <c r="U216" i="1"/>
  <c r="AC216" i="1"/>
  <c r="AD216" i="1"/>
  <c r="AC498" i="1"/>
  <c r="AD498" i="1"/>
  <c r="U498" i="1"/>
  <c r="AB498" i="1"/>
  <c r="U413" i="1"/>
  <c r="AB413" i="1"/>
  <c r="AC502" i="1"/>
  <c r="AD502" i="1"/>
  <c r="U502" i="1"/>
  <c r="AG502" i="1" s="1"/>
  <c r="AH502" i="1" s="1"/>
  <c r="AB502" i="1"/>
  <c r="U503" i="1"/>
  <c r="AC503" i="1"/>
  <c r="AD503" i="1"/>
  <c r="AF503" i="1" s="1"/>
  <c r="AG503" i="1" s="1"/>
  <c r="AH503" i="1" s="1"/>
  <c r="V398" i="1"/>
  <c r="T398" i="1"/>
  <c r="T397" i="1"/>
  <c r="U397" i="1" s="1"/>
  <c r="AB397" i="1"/>
  <c r="U375" i="1"/>
  <c r="AC375" i="1"/>
  <c r="AD375" i="1"/>
  <c r="V369" i="1"/>
  <c r="T369" i="1"/>
  <c r="T364" i="1"/>
  <c r="V364" i="1"/>
  <c r="T363" i="1"/>
  <c r="T361" i="1"/>
  <c r="AB344" i="1"/>
  <c r="AB321" i="1"/>
  <c r="T318" i="1"/>
  <c r="V213" i="1"/>
  <c r="T213" i="1"/>
  <c r="AB213" i="1" s="1"/>
  <c r="AF310" i="1"/>
  <c r="AC382" i="1"/>
  <c r="AD382" i="1" s="1"/>
  <c r="AF349" i="1"/>
  <c r="AG349" i="1" s="1"/>
  <c r="AH349" i="1" s="1"/>
  <c r="AC385" i="1"/>
  <c r="AD385" i="1"/>
  <c r="AC407" i="1"/>
  <c r="AD407" i="1" s="1"/>
  <c r="AH350" i="1"/>
  <c r="AB340" i="1"/>
  <c r="AG480" i="1"/>
  <c r="AH480" i="1" s="1"/>
  <c r="AC430" i="1"/>
  <c r="AD430" i="1" s="1"/>
  <c r="AC394" i="1"/>
  <c r="AD394" i="1"/>
  <c r="AG440" i="1"/>
  <c r="AH440" i="1" s="1"/>
  <c r="AC413" i="1"/>
  <c r="AD413" i="1"/>
  <c r="AC389" i="1"/>
  <c r="AD389" i="1"/>
  <c r="AG356" i="1"/>
  <c r="AH356" i="1" s="1"/>
  <c r="T321" i="1"/>
  <c r="U321" i="1" s="1"/>
  <c r="AG321" i="1" s="1"/>
  <c r="U334" i="1"/>
  <c r="AC334" i="1"/>
  <c r="AD334" i="1"/>
  <c r="AB392" i="1"/>
  <c r="AC392" i="1"/>
  <c r="AD392" i="1" s="1"/>
  <c r="AC461" i="1"/>
  <c r="AD461" i="1"/>
  <c r="U461" i="1"/>
  <c r="U467" i="1"/>
  <c r="AC467" i="1"/>
  <c r="AD467" i="1"/>
  <c r="AG467" i="1" s="1"/>
  <c r="AH467" i="1" s="1"/>
  <c r="T505" i="1"/>
  <c r="U505" i="1" s="1"/>
  <c r="V505" i="1"/>
  <c r="U488" i="1"/>
  <c r="AC488" i="1"/>
  <c r="AD488" i="1" s="1"/>
  <c r="V483" i="1"/>
  <c r="T483" i="1"/>
  <c r="T482" i="1"/>
  <c r="U482" i="1" s="1"/>
  <c r="AG482" i="1" s="1"/>
  <c r="AH482" i="1" s="1"/>
  <c r="AB482" i="1"/>
  <c r="V474" i="1"/>
  <c r="T474" i="1"/>
  <c r="V470" i="1"/>
  <c r="T470" i="1"/>
  <c r="T469" i="1"/>
  <c r="AB469" i="1" s="1"/>
  <c r="V459" i="1"/>
  <c r="T459" i="1"/>
  <c r="AB458" i="1"/>
  <c r="AB449" i="1"/>
  <c r="U421" i="1"/>
  <c r="AC421" i="1"/>
  <c r="AD421" i="1" s="1"/>
  <c r="AG437" i="1"/>
  <c r="AH437" i="1"/>
  <c r="AD317" i="1"/>
  <c r="U317" i="1"/>
  <c r="AG317" i="1" s="1"/>
  <c r="AH317" i="1" s="1"/>
  <c r="U351" i="1"/>
  <c r="AB351" i="1"/>
  <c r="U447" i="1"/>
  <c r="AG447" i="1" s="1"/>
  <c r="AC447" i="1"/>
  <c r="AD447" i="1"/>
  <c r="AB518" i="1"/>
  <c r="AC518" i="1"/>
  <c r="AD518" i="1"/>
  <c r="U485" i="1"/>
  <c r="AG485" i="1"/>
  <c r="AH485" i="1"/>
  <c r="AB485" i="1"/>
  <c r="U456" i="1"/>
  <c r="AB456" i="1"/>
  <c r="AC416" i="1"/>
  <c r="AD416" i="1"/>
  <c r="AF416" i="1" s="1"/>
  <c r="AG416" i="1" s="1"/>
  <c r="AH416" i="1" s="1"/>
  <c r="U416" i="1"/>
  <c r="AB389" i="1"/>
  <c r="V365" i="1"/>
  <c r="T365" i="1"/>
  <c r="AB365" i="1" s="1"/>
  <c r="V341" i="1"/>
  <c r="T341" i="1"/>
  <c r="AB341" i="1" s="1"/>
  <c r="U340" i="1"/>
  <c r="AC340" i="1"/>
  <c r="AD340" i="1"/>
  <c r="T218" i="1"/>
  <c r="U218" i="1"/>
  <c r="V212" i="1"/>
  <c r="T212" i="1"/>
  <c r="AE202" i="1"/>
  <c r="AA202" i="1"/>
  <c r="AC327" i="1"/>
  <c r="AD327" i="1" s="1"/>
  <c r="AB358" i="1"/>
  <c r="AC359" i="1"/>
  <c r="AD359" i="1" s="1"/>
  <c r="AF374" i="1"/>
  <c r="AC314" i="1"/>
  <c r="AD314" i="1"/>
  <c r="AF508" i="1"/>
  <c r="AG508" i="1" s="1"/>
  <c r="AH508" i="1" s="1"/>
  <c r="AF388" i="1"/>
  <c r="AG388" i="1" s="1"/>
  <c r="AH388" i="1" s="1"/>
  <c r="AC429" i="1"/>
  <c r="AD429" i="1"/>
  <c r="AF460" i="1"/>
  <c r="AG460" i="1" s="1"/>
  <c r="AH460" i="1" s="1"/>
  <c r="AF391" i="1"/>
  <c r="AG383" i="1"/>
  <c r="AH383" i="1" s="1"/>
  <c r="AC510" i="1"/>
  <c r="AD510" i="1"/>
  <c r="AG449" i="1"/>
  <c r="AH449" i="1"/>
  <c r="AC458" i="1"/>
  <c r="AD458" i="1"/>
  <c r="AB336" i="1"/>
  <c r="AC335" i="1"/>
  <c r="AD335" i="1" s="1"/>
  <c r="T220" i="1"/>
  <c r="AC220" i="1"/>
  <c r="AD220" i="1"/>
  <c r="AB329" i="1"/>
  <c r="U329" i="1"/>
  <c r="AC355" i="1"/>
  <c r="AD355" i="1" s="1"/>
  <c r="U310" i="1"/>
  <c r="U307" i="1"/>
  <c r="AC307" i="1"/>
  <c r="AD307" i="1"/>
  <c r="AF307" i="1" s="1"/>
  <c r="U346" i="1"/>
  <c r="AC346" i="1"/>
  <c r="AD346" i="1"/>
  <c r="AG346" i="1" s="1"/>
  <c r="AH346" i="1" s="1"/>
  <c r="T322" i="1"/>
  <c r="U342" i="1"/>
  <c r="AG342" i="1"/>
  <c r="AH342" i="1"/>
  <c r="AB342" i="1"/>
  <c r="U308" i="1"/>
  <c r="U451" i="1"/>
  <c r="AG451" i="1"/>
  <c r="AH451" i="1"/>
  <c r="AB451" i="1"/>
  <c r="U445" i="1"/>
  <c r="AG445" i="1" s="1"/>
  <c r="AC445" i="1"/>
  <c r="AD445" i="1"/>
  <c r="U518" i="1"/>
  <c r="AF373" i="1"/>
  <c r="AG373" i="1"/>
  <c r="AH373" i="1"/>
  <c r="T417" i="1"/>
  <c r="U441" i="1"/>
  <c r="AC441" i="1"/>
  <c r="AD441" i="1"/>
  <c r="AB509" i="1"/>
  <c r="U509" i="1"/>
  <c r="AG509" i="1"/>
  <c r="AH509" i="1"/>
  <c r="U496" i="1"/>
  <c r="AC496" i="1"/>
  <c r="AD496" i="1" s="1"/>
  <c r="U475" i="1"/>
  <c r="AG475" i="1" s="1"/>
  <c r="AH475" i="1" s="1"/>
  <c r="AB475" i="1"/>
  <c r="U428" i="1"/>
  <c r="AC428" i="1"/>
  <c r="AD428" i="1"/>
  <c r="AC517" i="1"/>
  <c r="AD517" i="1"/>
  <c r="U517" i="1"/>
  <c r="T512" i="1"/>
  <c r="AC512" i="1" s="1"/>
  <c r="AD512" i="1" s="1"/>
  <c r="V512" i="1"/>
  <c r="T507" i="1"/>
  <c r="U507" i="1" s="1"/>
  <c r="V507" i="1"/>
  <c r="V500" i="1"/>
  <c r="T500" i="1"/>
  <c r="U500" i="1" s="1"/>
  <c r="AC499" i="1"/>
  <c r="AD499" i="1" s="1"/>
  <c r="AF499" i="1" s="1"/>
  <c r="U499" i="1"/>
  <c r="V494" i="1"/>
  <c r="T494" i="1"/>
  <c r="T473" i="1"/>
  <c r="V473" i="1"/>
  <c r="V471" i="1"/>
  <c r="T471" i="1"/>
  <c r="V455" i="1"/>
  <c r="T455" i="1"/>
  <c r="U427" i="1"/>
  <c r="AC427" i="1"/>
  <c r="AD427" i="1"/>
  <c r="AB427" i="1"/>
  <c r="V426" i="1"/>
  <c r="T426" i="1"/>
  <c r="AB425" i="1"/>
  <c r="U423" i="1"/>
  <c r="AC423" i="1"/>
  <c r="AD423" i="1"/>
  <c r="V420" i="1"/>
  <c r="T420" i="1"/>
  <c r="U418" i="1"/>
  <c r="AC418" i="1"/>
  <c r="AD418" i="1" s="1"/>
  <c r="U489" i="1"/>
  <c r="AC489" i="1"/>
  <c r="AD489" i="1" s="1"/>
  <c r="AF489" i="1" s="1"/>
  <c r="U405" i="1"/>
  <c r="AC405" i="1"/>
  <c r="AD405" i="1"/>
  <c r="AB373" i="1"/>
  <c r="V504" i="1"/>
  <c r="T504" i="1"/>
  <c r="V501" i="1"/>
  <c r="T501" i="1"/>
  <c r="U463" i="1"/>
  <c r="AC463" i="1"/>
  <c r="AD463" i="1"/>
  <c r="V415" i="1"/>
  <c r="T415" i="1"/>
  <c r="V400" i="1"/>
  <c r="T400" i="1"/>
  <c r="AF411" i="1"/>
  <c r="AG411" i="1"/>
  <c r="AH411" i="1"/>
  <c r="U491" i="1"/>
  <c r="AB424" i="1"/>
  <c r="U424" i="1"/>
  <c r="V506" i="1"/>
  <c r="T506" i="1"/>
  <c r="V493" i="1"/>
  <c r="T493" i="1"/>
  <c r="T468" i="1"/>
  <c r="V468" i="1"/>
  <c r="V457" i="1"/>
  <c r="T457" i="1"/>
  <c r="V448" i="1"/>
  <c r="T448" i="1"/>
  <c r="U448" i="1" s="1"/>
  <c r="T434" i="1"/>
  <c r="AB434" i="1" s="1"/>
  <c r="AB428" i="1"/>
  <c r="T410" i="1"/>
  <c r="U410" i="1" s="1"/>
  <c r="V410" i="1"/>
  <c r="V396" i="1"/>
  <c r="T396" i="1"/>
  <c r="V360" i="1"/>
  <c r="T360" i="1"/>
  <c r="AC360" i="1" s="1"/>
  <c r="AD360" i="1" s="1"/>
  <c r="V251" i="1"/>
  <c r="T251" i="1"/>
  <c r="U251" i="1" s="1"/>
  <c r="V465" i="1"/>
  <c r="T465" i="1"/>
  <c r="T240" i="1"/>
  <c r="U240" i="1"/>
  <c r="AC251" i="1"/>
  <c r="AD251" i="1" s="1"/>
  <c r="AG489" i="1"/>
  <c r="AH489" i="1"/>
  <c r="AF423" i="1"/>
  <c r="AG423" i="1"/>
  <c r="AH423" i="1" s="1"/>
  <c r="U494" i="1"/>
  <c r="AC494" i="1"/>
  <c r="AD494" i="1" s="1"/>
  <c r="AB494" i="1"/>
  <c r="AB500" i="1"/>
  <c r="AF428" i="1"/>
  <c r="AG428" i="1" s="1"/>
  <c r="AH428" i="1" s="1"/>
  <c r="AF346" i="1"/>
  <c r="AG307" i="1"/>
  <c r="AH307" i="1" s="1"/>
  <c r="U220" i="1"/>
  <c r="AF518" i="1"/>
  <c r="AG518" i="1" s="1"/>
  <c r="AH518" i="1" s="1"/>
  <c r="U459" i="1"/>
  <c r="AC459" i="1"/>
  <c r="AD459" i="1"/>
  <c r="AB459" i="1"/>
  <c r="AF488" i="1"/>
  <c r="AG488" i="1"/>
  <c r="AH488" i="1" s="1"/>
  <c r="AF467" i="1"/>
  <c r="AF413" i="1"/>
  <c r="AG413" i="1" s="1"/>
  <c r="AH413" i="1" s="1"/>
  <c r="U213" i="1"/>
  <c r="AB369" i="1"/>
  <c r="U369" i="1"/>
  <c r="AC369" i="1"/>
  <c r="AD369" i="1" s="1"/>
  <c r="AF502" i="1"/>
  <c r="AF358" i="1"/>
  <c r="AB493" i="1"/>
  <c r="AC493" i="1"/>
  <c r="AD493" i="1" s="1"/>
  <c r="U493" i="1"/>
  <c r="U512" i="1"/>
  <c r="AF445" i="1"/>
  <c r="AH445" i="1"/>
  <c r="AF355" i="1"/>
  <c r="AF510" i="1"/>
  <c r="AG510" i="1"/>
  <c r="AH510" i="1"/>
  <c r="AF429" i="1"/>
  <c r="AF359" i="1"/>
  <c r="AF327" i="1"/>
  <c r="AC341" i="1"/>
  <c r="AD341" i="1"/>
  <c r="AF317" i="1"/>
  <c r="AC482" i="1"/>
  <c r="AD482" i="1"/>
  <c r="AF392" i="1"/>
  <c r="AG392" i="1" s="1"/>
  <c r="AH392" i="1" s="1"/>
  <c r="AC321" i="1"/>
  <c r="AD321" i="1" s="1"/>
  <c r="AC397" i="1"/>
  <c r="AD397" i="1"/>
  <c r="AC390" i="1"/>
  <c r="AD390" i="1"/>
  <c r="AF390" i="1" s="1"/>
  <c r="AG390" i="1" s="1"/>
  <c r="U390" i="1"/>
  <c r="AG311" i="1"/>
  <c r="AH311" i="1" s="1"/>
  <c r="U468" i="1"/>
  <c r="AC468" i="1"/>
  <c r="AD468" i="1"/>
  <c r="AF468" i="1" s="1"/>
  <c r="AB468" i="1"/>
  <c r="AB400" i="1"/>
  <c r="U400" i="1"/>
  <c r="AC400" i="1"/>
  <c r="AD400" i="1" s="1"/>
  <c r="AG400" i="1" s="1"/>
  <c r="AC501" i="1"/>
  <c r="AD501" i="1"/>
  <c r="U501" i="1"/>
  <c r="AB501" i="1"/>
  <c r="AC465" i="1"/>
  <c r="AD465" i="1" s="1"/>
  <c r="U360" i="1"/>
  <c r="U434" i="1"/>
  <c r="AG434" i="1" s="1"/>
  <c r="AH434" i="1" s="1"/>
  <c r="AC434" i="1"/>
  <c r="AD434" i="1" s="1"/>
  <c r="AF434" i="1" s="1"/>
  <c r="U415" i="1"/>
  <c r="AB415" i="1"/>
  <c r="AC415" i="1"/>
  <c r="AD415" i="1"/>
  <c r="AF427" i="1"/>
  <c r="AG427" i="1" s="1"/>
  <c r="AH427" i="1"/>
  <c r="U455" i="1"/>
  <c r="AF441" i="1"/>
  <c r="AG441" i="1"/>
  <c r="AH441" i="1" s="1"/>
  <c r="AF335" i="1"/>
  <c r="AG335" i="1"/>
  <c r="AH335" i="1" s="1"/>
  <c r="AF447" i="1"/>
  <c r="AH447" i="1"/>
  <c r="AC483" i="1"/>
  <c r="AD483" i="1" s="1"/>
  <c r="U483" i="1"/>
  <c r="AF430" i="1"/>
  <c r="AG430" i="1" s="1"/>
  <c r="AH430" i="1" s="1"/>
  <c r="AF385" i="1"/>
  <c r="AF375" i="1"/>
  <c r="AG375" i="1" s="1"/>
  <c r="AH375" i="1" s="1"/>
  <c r="U398" i="1"/>
  <c r="AC410" i="1"/>
  <c r="AD410" i="1"/>
  <c r="AB410" i="1"/>
  <c r="AC448" i="1"/>
  <c r="AD448" i="1"/>
  <c r="U506" i="1"/>
  <c r="U420" i="1"/>
  <c r="AB420" i="1"/>
  <c r="AC420" i="1"/>
  <c r="AD420" i="1"/>
  <c r="AF420" i="1" s="1"/>
  <c r="AG420" i="1" s="1"/>
  <c r="AH420" i="1" s="1"/>
  <c r="AC426" i="1"/>
  <c r="AD426" i="1"/>
  <c r="AF426" i="1" s="1"/>
  <c r="U426" i="1"/>
  <c r="AB426" i="1"/>
  <c r="AC473" i="1"/>
  <c r="AD473" i="1" s="1"/>
  <c r="AB473" i="1"/>
  <c r="U473" i="1"/>
  <c r="AG499" i="1"/>
  <c r="AH499" i="1" s="1"/>
  <c r="AB507" i="1"/>
  <c r="AC507" i="1"/>
  <c r="AD507" i="1" s="1"/>
  <c r="U322" i="1"/>
  <c r="AB322" i="1"/>
  <c r="AC322" i="1"/>
  <c r="AD322" i="1" s="1"/>
  <c r="AF340" i="1"/>
  <c r="AG340" i="1"/>
  <c r="AH340" i="1"/>
  <c r="U365" i="1"/>
  <c r="AC365" i="1"/>
  <c r="AD365" i="1"/>
  <c r="AC469" i="1"/>
  <c r="AD469" i="1"/>
  <c r="AF469" i="1" s="1"/>
  <c r="U469" i="1"/>
  <c r="AC505" i="1"/>
  <c r="AD505" i="1" s="1"/>
  <c r="AB505" i="1"/>
  <c r="AF394" i="1"/>
  <c r="U361" i="1"/>
  <c r="AC361" i="1"/>
  <c r="AD361" i="1"/>
  <c r="AF361" i="1" s="1"/>
  <c r="AB364" i="1"/>
  <c r="AF415" i="1"/>
  <c r="AG415" i="1" s="1"/>
  <c r="AH415" i="1" s="1"/>
  <c r="AH390" i="1"/>
  <c r="AF341" i="1"/>
  <c r="AF507" i="1"/>
  <c r="AF410" i="1"/>
  <c r="AG410" i="1" s="1"/>
  <c r="AH410" i="1" s="1"/>
  <c r="AF501" i="1"/>
  <c r="AG501" i="1"/>
  <c r="AH501" i="1"/>
  <c r="AG426" i="1"/>
  <c r="AH426" i="1"/>
  <c r="AF400" i="1"/>
  <c r="AH400" i="1"/>
  <c r="AF321" i="1"/>
  <c r="AH321" i="1"/>
  <c r="AF482" i="1"/>
  <c r="AF494" i="1"/>
  <c r="AB286" i="1"/>
  <c r="U286" i="1"/>
  <c r="AC286" i="1"/>
  <c r="AD286" i="1"/>
  <c r="AC278" i="1"/>
  <c r="AD278" i="1" s="1"/>
  <c r="U278" i="1"/>
  <c r="U244" i="1"/>
  <c r="AC244" i="1"/>
  <c r="AD244" i="1" s="1"/>
  <c r="AB223" i="1"/>
  <c r="AC223" i="1"/>
  <c r="AD223" i="1"/>
  <c r="U223" i="1"/>
  <c r="V231" i="1"/>
  <c r="T231" i="1"/>
  <c r="AC231" i="1" s="1"/>
  <c r="AD231" i="1" s="1"/>
  <c r="AF231" i="1" s="1"/>
  <c r="U231" i="1"/>
  <c r="AC213" i="1"/>
  <c r="AD213" i="1" s="1"/>
  <c r="AC262" i="1"/>
  <c r="AD262" i="1"/>
  <c r="AF262" i="1" s="1"/>
  <c r="U248" i="1"/>
  <c r="T203" i="1"/>
  <c r="AB203" i="1" s="1"/>
  <c r="U203" i="1"/>
  <c r="AC224" i="1"/>
  <c r="AD224" i="1"/>
  <c r="AF224" i="1"/>
  <c r="AG224" i="1"/>
  <c r="AH224" i="1"/>
  <c r="T258" i="1"/>
  <c r="T243" i="1"/>
  <c r="T290" i="1"/>
  <c r="AC290" i="1" s="1"/>
  <c r="AD290" i="1" s="1"/>
  <c r="AF290" i="1" s="1"/>
  <c r="T221" i="1"/>
  <c r="AB221" i="1"/>
  <c r="R300" i="1"/>
  <c r="S300" i="1"/>
  <c r="R295" i="1"/>
  <c r="S295" i="1" s="1"/>
  <c r="V284" i="1"/>
  <c r="T284" i="1"/>
  <c r="AB284" i="1"/>
  <c r="AB281" i="1"/>
  <c r="AB229" i="1"/>
  <c r="AC287" i="1"/>
  <c r="AD287" i="1"/>
  <c r="AC249" i="1"/>
  <c r="AD249" i="1" s="1"/>
  <c r="AB273" i="1"/>
  <c r="AC273" i="1"/>
  <c r="AD273" i="1" s="1"/>
  <c r="T260" i="1"/>
  <c r="AC260" i="1"/>
  <c r="AD260" i="1"/>
  <c r="AF260" i="1"/>
  <c r="AG260" i="1" s="1"/>
  <c r="AH260" i="1" s="1"/>
  <c r="T232" i="1"/>
  <c r="U257" i="1"/>
  <c r="AC257" i="1"/>
  <c r="AD257" i="1"/>
  <c r="AF257" i="1"/>
  <c r="AG257" i="1"/>
  <c r="AH257" i="1"/>
  <c r="V294" i="1"/>
  <c r="T294" i="1"/>
  <c r="AC294" i="1" s="1"/>
  <c r="AD294" i="1" s="1"/>
  <c r="AF294" i="1" s="1"/>
  <c r="AG294" i="1" s="1"/>
  <c r="AH294" i="1" s="1"/>
  <c r="AB232" i="1"/>
  <c r="V225" i="1"/>
  <c r="T225" i="1"/>
  <c r="AB220" i="1"/>
  <c r="AB251" i="1"/>
  <c r="U287" i="1"/>
  <c r="U249" i="1"/>
  <c r="AB235" i="1"/>
  <c r="AB262" i="1"/>
  <c r="AC214" i="1"/>
  <c r="AD214" i="1" s="1"/>
  <c r="AB237" i="1"/>
  <c r="AB247" i="1"/>
  <c r="AB214" i="1"/>
  <c r="AC274" i="1"/>
  <c r="AD274" i="1" s="1"/>
  <c r="U288" i="1"/>
  <c r="R299" i="1"/>
  <c r="S299" i="1" s="1"/>
  <c r="T293" i="1"/>
  <c r="U293" i="1" s="1"/>
  <c r="AG293" i="1" s="1"/>
  <c r="AB267" i="1"/>
  <c r="V242" i="1"/>
  <c r="T242" i="1"/>
  <c r="T295" i="1"/>
  <c r="U295" i="1" s="1"/>
  <c r="T238" i="1"/>
  <c r="V238" i="1"/>
  <c r="R229" i="1"/>
  <c r="S229" i="1"/>
  <c r="R287" i="1"/>
  <c r="S287" i="1"/>
  <c r="AB278" i="1"/>
  <c r="R269" i="1"/>
  <c r="S269" i="1" s="1"/>
  <c r="R260" i="1"/>
  <c r="S260" i="1"/>
  <c r="R259" i="1"/>
  <c r="S259" i="1" s="1"/>
  <c r="R256" i="1"/>
  <c r="S256" i="1"/>
  <c r="R255" i="1"/>
  <c r="S255" i="1" s="1"/>
  <c r="AB244" i="1"/>
  <c r="R242" i="1"/>
  <c r="S242" i="1"/>
  <c r="R233" i="1"/>
  <c r="S233" i="1" s="1"/>
  <c r="R232" i="1"/>
  <c r="S232" i="1" s="1"/>
  <c r="R226" i="1"/>
  <c r="S226" i="1"/>
  <c r="AB224" i="1"/>
  <c r="AB217" i="1"/>
  <c r="AB216" i="1"/>
  <c r="R208" i="1"/>
  <c r="S208" i="1" s="1"/>
  <c r="R207" i="1"/>
  <c r="S207" i="1"/>
  <c r="R206" i="1"/>
  <c r="S206" i="1"/>
  <c r="T204" i="1"/>
  <c r="U204" i="1" s="1"/>
  <c r="R195" i="1"/>
  <c r="S195" i="1"/>
  <c r="R190" i="1"/>
  <c r="S190" i="1" s="1"/>
  <c r="R290" i="1"/>
  <c r="S290" i="1"/>
  <c r="R288" i="1"/>
  <c r="S288" i="1"/>
  <c r="R284" i="1"/>
  <c r="S284" i="1"/>
  <c r="R282" i="1"/>
  <c r="S282" i="1" s="1"/>
  <c r="R273" i="1"/>
  <c r="S273" i="1"/>
  <c r="R270" i="1"/>
  <c r="S270" i="1"/>
  <c r="T252" i="1"/>
  <c r="R211" i="1"/>
  <c r="S211" i="1"/>
  <c r="AF220" i="1"/>
  <c r="AG220" i="1" s="1"/>
  <c r="AH220" i="1" s="1"/>
  <c r="AF216" i="1"/>
  <c r="AG216" i="1" s="1"/>
  <c r="AH216" i="1" s="1"/>
  <c r="AF266" i="1"/>
  <c r="U282" i="1"/>
  <c r="AC282" i="1"/>
  <c r="AD282" i="1" s="1"/>
  <c r="U290" i="1"/>
  <c r="AB290" i="1"/>
  <c r="AB234" i="1"/>
  <c r="AC234" i="1"/>
  <c r="AD234" i="1"/>
  <c r="AC215" i="1"/>
  <c r="AD215" i="1" s="1"/>
  <c r="AB215" i="1"/>
  <c r="V264" i="1"/>
  <c r="T264" i="1"/>
  <c r="AC264" i="1" s="1"/>
  <c r="T259" i="1"/>
  <c r="AB269" i="1"/>
  <c r="AB264" i="1"/>
  <c r="T255" i="1"/>
  <c r="V255" i="1"/>
  <c r="U236" i="1"/>
  <c r="AG236" i="1"/>
  <c r="AH236" i="1" s="1"/>
  <c r="U269" i="1"/>
  <c r="U283" i="1"/>
  <c r="V270" i="1"/>
  <c r="U279" i="1"/>
  <c r="AH279" i="1"/>
  <c r="AB279" i="1"/>
  <c r="AB288" i="1"/>
  <c r="U234" i="1"/>
  <c r="U215" i="1"/>
  <c r="U227" i="1"/>
  <c r="AB227" i="1"/>
  <c r="AC227" i="1"/>
  <c r="AD227" i="1"/>
  <c r="AF227" i="1" s="1"/>
  <c r="AG227" i="1" s="1"/>
  <c r="AH227" i="1" s="1"/>
  <c r="U261" i="1"/>
  <c r="AC261" i="1"/>
  <c r="AD261" i="1"/>
  <c r="T291" i="1"/>
  <c r="AB291" i="1" s="1"/>
  <c r="V289" i="1"/>
  <c r="T289" i="1"/>
  <c r="T285" i="1"/>
  <c r="AC285" i="1" s="1"/>
  <c r="AB285" i="1"/>
  <c r="AB282" i="1"/>
  <c r="AF278" i="1"/>
  <c r="U229" i="1"/>
  <c r="AC229" i="1"/>
  <c r="AD229" i="1"/>
  <c r="V241" i="1"/>
  <c r="T241" i="1"/>
  <c r="AG269" i="1"/>
  <c r="AH269" i="1" s="1"/>
  <c r="AF283" i="1"/>
  <c r="AG283" i="1"/>
  <c r="AH283" i="1" s="1"/>
  <c r="AB236" i="1"/>
  <c r="AC210" i="1"/>
  <c r="AD210" i="1"/>
  <c r="AF210" i="1" s="1"/>
  <c r="U210" i="1"/>
  <c r="AB210" i="1"/>
  <c r="U221" i="1"/>
  <c r="V301" i="1"/>
  <c r="T301" i="1"/>
  <c r="T298" i="1"/>
  <c r="V298" i="1"/>
  <c r="T280" i="1"/>
  <c r="V280" i="1"/>
  <c r="V277" i="1"/>
  <c r="T277" i="1"/>
  <c r="U277" i="1" s="1"/>
  <c r="V271" i="1"/>
  <c r="T271" i="1"/>
  <c r="AB266" i="1"/>
  <c r="U266" i="1"/>
  <c r="AG266" i="1" s="1"/>
  <c r="AH266" i="1" s="1"/>
  <c r="V299" i="1"/>
  <c r="T299" i="1"/>
  <c r="AB296" i="1"/>
  <c r="T263" i="1"/>
  <c r="AB263" i="1"/>
  <c r="V263" i="1"/>
  <c r="T254" i="1"/>
  <c r="V254" i="1"/>
  <c r="V228" i="1"/>
  <c r="T228" i="1"/>
  <c r="U275" i="1"/>
  <c r="AB233" i="1"/>
  <c r="AC233" i="1"/>
  <c r="AD233" i="1"/>
  <c r="U233" i="1"/>
  <c r="AB246" i="1"/>
  <c r="U246" i="1"/>
  <c r="AG246" i="1" s="1"/>
  <c r="AH246" i="1" s="1"/>
  <c r="T300" i="1"/>
  <c r="AB300" i="1"/>
  <c r="V300" i="1"/>
  <c r="AB299" i="1"/>
  <c r="AB276" i="1"/>
  <c r="T276" i="1"/>
  <c r="R201" i="1"/>
  <c r="S201" i="1"/>
  <c r="T194" i="1"/>
  <c r="AB194" i="1"/>
  <c r="R192" i="1"/>
  <c r="S192" i="1"/>
  <c r="R203" i="1"/>
  <c r="S203" i="1" s="1"/>
  <c r="R202" i="1"/>
  <c r="S202" i="1"/>
  <c r="R188" i="1"/>
  <c r="S188" i="1"/>
  <c r="R185" i="1"/>
  <c r="S185" i="1" s="1"/>
  <c r="T183" i="1"/>
  <c r="R175" i="1"/>
  <c r="S175" i="1"/>
  <c r="R199" i="1"/>
  <c r="S199" i="1"/>
  <c r="R194" i="1"/>
  <c r="S194" i="1" s="1"/>
  <c r="V194" i="1"/>
  <c r="T199" i="1"/>
  <c r="U199" i="1" s="1"/>
  <c r="AB195" i="1"/>
  <c r="AC195" i="1"/>
  <c r="AD195" i="1" s="1"/>
  <c r="T205" i="1"/>
  <c r="T207" i="1"/>
  <c r="T189" i="1"/>
  <c r="AB189" i="1" s="1"/>
  <c r="R187" i="1"/>
  <c r="S187" i="1"/>
  <c r="T209" i="1"/>
  <c r="AB209" i="1" s="1"/>
  <c r="AC209" i="1"/>
  <c r="AD209" i="1"/>
  <c r="AF209" i="1" s="1"/>
  <c r="T206" i="1"/>
  <c r="T201" i="1"/>
  <c r="U201" i="1"/>
  <c r="R200" i="1"/>
  <c r="S200" i="1"/>
  <c r="T191" i="1"/>
  <c r="U191" i="1" s="1"/>
  <c r="AB191" i="1"/>
  <c r="AC191" i="1"/>
  <c r="AD191" i="1" s="1"/>
  <c r="T188" i="1"/>
  <c r="U198" i="1"/>
  <c r="AB204" i="1"/>
  <c r="AC204" i="1"/>
  <c r="AD204" i="1" s="1"/>
  <c r="AA192" i="1"/>
  <c r="AB192" i="1" s="1"/>
  <c r="AC192" i="1"/>
  <c r="AD192" i="1"/>
  <c r="AC201" i="1"/>
  <c r="AD201" i="1"/>
  <c r="AB198" i="1"/>
  <c r="AC198" i="1"/>
  <c r="AD198" i="1" s="1"/>
  <c r="T196" i="1"/>
  <c r="T200" i="1"/>
  <c r="T193" i="1"/>
  <c r="AC193" i="1" s="1"/>
  <c r="AD193" i="1" s="1"/>
  <c r="AA191" i="1"/>
  <c r="R186" i="1"/>
  <c r="S186" i="1"/>
  <c r="AA176" i="1"/>
  <c r="T202" i="1"/>
  <c r="AC202" i="1" s="1"/>
  <c r="AD202" i="1" s="1"/>
  <c r="R177" i="1"/>
  <c r="S177" i="1"/>
  <c r="AA144" i="1"/>
  <c r="R191" i="1"/>
  <c r="S191" i="1" s="1"/>
  <c r="AA188" i="1"/>
  <c r="AB188" i="1"/>
  <c r="T187" i="1"/>
  <c r="AC187" i="1" s="1"/>
  <c r="AD187" i="1" s="1"/>
  <c r="U187" i="1"/>
  <c r="R171" i="1"/>
  <c r="S171" i="1"/>
  <c r="AA172" i="1"/>
  <c r="R172" i="1"/>
  <c r="S172" i="1"/>
  <c r="V183" i="1"/>
  <c r="R184" i="1"/>
  <c r="S184" i="1"/>
  <c r="V181" i="1"/>
  <c r="T178" i="1"/>
  <c r="R170" i="1"/>
  <c r="S170" i="1"/>
  <c r="T177" i="1"/>
  <c r="U177" i="1"/>
  <c r="R183" i="1"/>
  <c r="S183" i="1"/>
  <c r="AA181" i="1"/>
  <c r="AB181" i="1" s="1"/>
  <c r="AC181" i="1"/>
  <c r="AD181" i="1"/>
  <c r="R181" i="1"/>
  <c r="S181" i="1"/>
  <c r="R179" i="1"/>
  <c r="S179" i="1"/>
  <c r="R178" i="1"/>
  <c r="S178" i="1" s="1"/>
  <c r="R174" i="1"/>
  <c r="S174" i="1"/>
  <c r="AA182" i="1"/>
  <c r="AA177" i="1"/>
  <c r="AB177" i="1" s="1"/>
  <c r="AA170" i="1"/>
  <c r="AB170" i="1" s="1"/>
  <c r="T154" i="1"/>
  <c r="U154" i="1"/>
  <c r="T172" i="1"/>
  <c r="T170" i="1"/>
  <c r="U170" i="1"/>
  <c r="T165" i="1"/>
  <c r="R162" i="1"/>
  <c r="S162" i="1"/>
  <c r="V185" i="1"/>
  <c r="AA168" i="1"/>
  <c r="T163" i="1"/>
  <c r="U163" i="1" s="1"/>
  <c r="T184" i="1"/>
  <c r="AC184" i="1"/>
  <c r="AD184" i="1"/>
  <c r="AF184" i="1" s="1"/>
  <c r="R182" i="1"/>
  <c r="S182" i="1"/>
  <c r="R180" i="1"/>
  <c r="S180" i="1" s="1"/>
  <c r="T176" i="1"/>
  <c r="U176" i="1"/>
  <c r="T171" i="1"/>
  <c r="U171" i="1"/>
  <c r="T179" i="1"/>
  <c r="U179" i="1"/>
  <c r="T167" i="1"/>
  <c r="T180" i="1"/>
  <c r="U180" i="1"/>
  <c r="R176" i="1"/>
  <c r="S176" i="1"/>
  <c r="AA163" i="1"/>
  <c r="AA162" i="1"/>
  <c r="R158" i="1"/>
  <c r="S158" i="1" s="1"/>
  <c r="AC188" i="1"/>
  <c r="AD188" i="1"/>
  <c r="U188" i="1"/>
  <c r="AC189" i="1"/>
  <c r="AD189" i="1" s="1"/>
  <c r="AF189" i="1" s="1"/>
  <c r="R189" i="1"/>
  <c r="S189" i="1" s="1"/>
  <c r="V184" i="1"/>
  <c r="T174" i="1"/>
  <c r="U174" i="1"/>
  <c r="V171" i="1"/>
  <c r="AA169" i="1"/>
  <c r="AB169" i="1" s="1"/>
  <c r="AA167" i="1"/>
  <c r="T166" i="1"/>
  <c r="V165" i="1"/>
  <c r="R161" i="1"/>
  <c r="S161" i="1" s="1"/>
  <c r="V154" i="1"/>
  <c r="T148" i="1"/>
  <c r="U148" i="1" s="1"/>
  <c r="AA147" i="1"/>
  <c r="T186" i="1"/>
  <c r="AB186" i="1"/>
  <c r="T175" i="1"/>
  <c r="AC175" i="1" s="1"/>
  <c r="AD175" i="1" s="1"/>
  <c r="T173" i="1"/>
  <c r="R173" i="1"/>
  <c r="S173" i="1"/>
  <c r="R169" i="1"/>
  <c r="S169" i="1"/>
  <c r="AF188" i="1"/>
  <c r="AA180" i="1"/>
  <c r="AB180" i="1" s="1"/>
  <c r="AA190" i="1"/>
  <c r="AB190" i="1" s="1"/>
  <c r="AC190" i="1"/>
  <c r="AD190" i="1"/>
  <c r="AA183" i="1"/>
  <c r="U181" i="1"/>
  <c r="AG181" i="1" s="1"/>
  <c r="AH181" i="1" s="1"/>
  <c r="AA178" i="1"/>
  <c r="V169" i="1"/>
  <c r="T169" i="1"/>
  <c r="AC177" i="1"/>
  <c r="AD177" i="1"/>
  <c r="T182" i="1"/>
  <c r="U182" i="1" s="1"/>
  <c r="AA175" i="1"/>
  <c r="AA173" i="1"/>
  <c r="AA166" i="1"/>
  <c r="AA164" i="1"/>
  <c r="AA174" i="1"/>
  <c r="AB174" i="1"/>
  <c r="AC174" i="1"/>
  <c r="AD174" i="1" s="1"/>
  <c r="AA153" i="1"/>
  <c r="AB153" i="1" s="1"/>
  <c r="AA179" i="1"/>
  <c r="V186" i="1"/>
  <c r="V175" i="1"/>
  <c r="AA171" i="1"/>
  <c r="AA165" i="1"/>
  <c r="AB165" i="1" s="1"/>
  <c r="R165" i="1"/>
  <c r="S165" i="1" s="1"/>
  <c r="R167" i="1"/>
  <c r="S167" i="1" s="1"/>
  <c r="R164" i="1"/>
  <c r="S164" i="1"/>
  <c r="R163" i="1"/>
  <c r="S163" i="1"/>
  <c r="AA159" i="1"/>
  <c r="AB159" i="1" s="1"/>
  <c r="AA155" i="1"/>
  <c r="AA160" i="1"/>
  <c r="T158" i="1"/>
  <c r="U158" i="1" s="1"/>
  <c r="R154" i="1"/>
  <c r="S154" i="1"/>
  <c r="AA143" i="1"/>
  <c r="AB143" i="1" s="1"/>
  <c r="R157" i="1"/>
  <c r="S157" i="1"/>
  <c r="R153" i="1"/>
  <c r="S153" i="1" s="1"/>
  <c r="AA145" i="1"/>
  <c r="T156" i="1"/>
  <c r="U156" i="1"/>
  <c r="T153" i="1"/>
  <c r="U153" i="1"/>
  <c r="R151" i="1"/>
  <c r="S151" i="1"/>
  <c r="R150" i="1"/>
  <c r="S150" i="1" s="1"/>
  <c r="T145" i="1"/>
  <c r="U145" i="1"/>
  <c r="T157" i="1"/>
  <c r="T152" i="1"/>
  <c r="AC152" i="1" s="1"/>
  <c r="AD152" i="1" s="1"/>
  <c r="AF152" i="1" s="1"/>
  <c r="U152" i="1"/>
  <c r="AA151" i="1"/>
  <c r="T150" i="1"/>
  <c r="U150" i="1"/>
  <c r="AA139" i="1"/>
  <c r="AA138" i="1"/>
  <c r="R13" i="1"/>
  <c r="S13" i="1"/>
  <c r="R147" i="1"/>
  <c r="S147" i="1" s="1"/>
  <c r="R146" i="1"/>
  <c r="S146" i="1"/>
  <c r="R145" i="1"/>
  <c r="S145" i="1"/>
  <c r="T142" i="1"/>
  <c r="U142" i="1" s="1"/>
  <c r="T144" i="1"/>
  <c r="R143" i="1"/>
  <c r="S143" i="1"/>
  <c r="AA14" i="1"/>
  <c r="T50" i="1"/>
  <c r="U50" i="1"/>
  <c r="R130" i="1"/>
  <c r="S130" i="1" s="1"/>
  <c r="T104" i="1"/>
  <c r="U104" i="1" s="1"/>
  <c r="T92" i="1"/>
  <c r="U92" i="1"/>
  <c r="R69" i="1"/>
  <c r="S69" i="1" s="1"/>
  <c r="T67" i="1"/>
  <c r="U67" i="1"/>
  <c r="R65" i="1"/>
  <c r="S65" i="1" s="1"/>
  <c r="R52" i="1"/>
  <c r="S52" i="1"/>
  <c r="R48" i="1"/>
  <c r="S48" i="1"/>
  <c r="T46" i="1"/>
  <c r="U46" i="1"/>
  <c r="T38" i="1"/>
  <c r="U38" i="1" s="1"/>
  <c r="T22" i="1"/>
  <c r="U22" i="1"/>
  <c r="R20" i="1"/>
  <c r="S20" i="1"/>
  <c r="R128" i="1"/>
  <c r="S128" i="1" s="1"/>
  <c r="T126" i="1"/>
  <c r="U126" i="1" s="1"/>
  <c r="R125" i="1"/>
  <c r="S125" i="1"/>
  <c r="T114" i="1"/>
  <c r="U114" i="1"/>
  <c r="R96" i="1"/>
  <c r="S96" i="1"/>
  <c r="R63" i="1"/>
  <c r="S63" i="1" s="1"/>
  <c r="R51" i="1"/>
  <c r="S51" i="1"/>
  <c r="R23" i="1"/>
  <c r="S23" i="1"/>
  <c r="AA18" i="1"/>
  <c r="R17" i="1"/>
  <c r="S17" i="1" s="1"/>
  <c r="T15" i="1"/>
  <c r="U15" i="1"/>
  <c r="R14" i="1"/>
  <c r="S14" i="1"/>
  <c r="AA103" i="1"/>
  <c r="R49" i="1"/>
  <c r="S49" i="1"/>
  <c r="AA17" i="1"/>
  <c r="AA81" i="1"/>
  <c r="AA89" i="1"/>
  <c r="T83" i="1"/>
  <c r="AB83" i="1" s="1"/>
  <c r="U83" i="1"/>
  <c r="AG83" i="1" s="1"/>
  <c r="AH83" i="1" s="1"/>
  <c r="T53" i="1"/>
  <c r="U53" i="1"/>
  <c r="R115" i="1"/>
  <c r="S115" i="1" s="1"/>
  <c r="AA111" i="1"/>
  <c r="AA107" i="1"/>
  <c r="T95" i="1"/>
  <c r="U95" i="1"/>
  <c r="R88" i="1"/>
  <c r="S88" i="1" s="1"/>
  <c r="R84" i="1"/>
  <c r="S84" i="1" s="1"/>
  <c r="R75" i="1"/>
  <c r="S75" i="1"/>
  <c r="AA61" i="1"/>
  <c r="R45" i="1"/>
  <c r="S45" i="1"/>
  <c r="R21" i="1"/>
  <c r="S21" i="1" s="1"/>
  <c r="T79" i="1"/>
  <c r="U79" i="1" s="1"/>
  <c r="AA125" i="1"/>
  <c r="AA109" i="1"/>
  <c r="AA118" i="1"/>
  <c r="R44" i="1"/>
  <c r="S44" i="1"/>
  <c r="T41" i="1"/>
  <c r="T37" i="1"/>
  <c r="U37" i="1"/>
  <c r="R71" i="1"/>
  <c r="S71" i="1"/>
  <c r="T35" i="1"/>
  <c r="R34" i="1"/>
  <c r="S34" i="1" s="1"/>
  <c r="R29" i="1"/>
  <c r="S29" i="1"/>
  <c r="T27" i="1"/>
  <c r="U27" i="1"/>
  <c r="T51" i="1"/>
  <c r="AB51" i="1" s="1"/>
  <c r="AA131" i="1"/>
  <c r="AB131" i="1" s="1"/>
  <c r="AC131" i="1" s="1"/>
  <c r="T118" i="1"/>
  <c r="U118" i="1" s="1"/>
  <c r="R80" i="1"/>
  <c r="S80" i="1"/>
  <c r="AA77" i="1"/>
  <c r="T56" i="1"/>
  <c r="AB56" i="1" s="1"/>
  <c r="U56" i="1"/>
  <c r="AA47" i="1"/>
  <c r="T24" i="1"/>
  <c r="U24" i="1" s="1"/>
  <c r="AA117" i="1"/>
  <c r="AA99" i="1"/>
  <c r="AA95" i="1"/>
  <c r="AA91" i="1"/>
  <c r="AA66" i="1"/>
  <c r="AA136" i="1"/>
  <c r="AB136" i="1" s="1"/>
  <c r="AC136" i="1" s="1"/>
  <c r="AD136" i="1" s="1"/>
  <c r="T93" i="1"/>
  <c r="U93" i="1" s="1"/>
  <c r="R92" i="1"/>
  <c r="S92" i="1"/>
  <c r="T73" i="1"/>
  <c r="AA70" i="1"/>
  <c r="R70" i="1"/>
  <c r="S70" i="1" s="1"/>
  <c r="R47" i="1"/>
  <c r="S47" i="1"/>
  <c r="R43" i="1"/>
  <c r="S43" i="1"/>
  <c r="AA39" i="1"/>
  <c r="R37" i="1"/>
  <c r="S37" i="1"/>
  <c r="T34" i="1"/>
  <c r="U34" i="1" s="1"/>
  <c r="R18" i="1"/>
  <c r="S18" i="1"/>
  <c r="T129" i="1"/>
  <c r="U129" i="1"/>
  <c r="T135" i="1"/>
  <c r="R133" i="1"/>
  <c r="S133" i="1" s="1"/>
  <c r="R121" i="1"/>
  <c r="S121" i="1"/>
  <c r="T119" i="1"/>
  <c r="U119" i="1" s="1"/>
  <c r="R118" i="1"/>
  <c r="S118" i="1" s="1"/>
  <c r="AA112" i="1"/>
  <c r="R110" i="1"/>
  <c r="S110" i="1"/>
  <c r="T107" i="1"/>
  <c r="U107" i="1"/>
  <c r="R100" i="1"/>
  <c r="S100" i="1"/>
  <c r="R99" i="1"/>
  <c r="S99" i="1" s="1"/>
  <c r="R98" i="1"/>
  <c r="S98" i="1"/>
  <c r="R90" i="1"/>
  <c r="S90" i="1"/>
  <c r="T68" i="1"/>
  <c r="U68" i="1" s="1"/>
  <c r="R62" i="1"/>
  <c r="S62" i="1" s="1"/>
  <c r="R61" i="1"/>
  <c r="S61" i="1"/>
  <c r="T59" i="1"/>
  <c r="U59" i="1"/>
  <c r="R57" i="1"/>
  <c r="S57" i="1"/>
  <c r="T55" i="1"/>
  <c r="U55" i="1" s="1"/>
  <c r="R54" i="1"/>
  <c r="S54" i="1"/>
  <c r="R53" i="1"/>
  <c r="S53" i="1"/>
  <c r="R46" i="1"/>
  <c r="S46" i="1"/>
  <c r="T42" i="1"/>
  <c r="T40" i="1"/>
  <c r="AB40" i="1"/>
  <c r="AC40" i="1"/>
  <c r="AD40" i="1"/>
  <c r="AA33" i="1"/>
  <c r="R27" i="1"/>
  <c r="S27" i="1"/>
  <c r="R26" i="1"/>
  <c r="S26" i="1" s="1"/>
  <c r="AA105" i="1"/>
  <c r="AA38" i="1"/>
  <c r="T52" i="1"/>
  <c r="T60" i="1"/>
  <c r="AB60" i="1" s="1"/>
  <c r="U60" i="1"/>
  <c r="AA68" i="1"/>
  <c r="R50" i="1"/>
  <c r="S50" i="1"/>
  <c r="R42" i="1"/>
  <c r="S42" i="1"/>
  <c r="AA25" i="1"/>
  <c r="T127" i="1"/>
  <c r="AB127" i="1" s="1"/>
  <c r="U127" i="1"/>
  <c r="T16" i="1"/>
  <c r="U16" i="1" s="1"/>
  <c r="T82" i="1"/>
  <c r="U82" i="1"/>
  <c r="T39" i="1"/>
  <c r="AC39" i="1" s="1"/>
  <c r="AD39" i="1" s="1"/>
  <c r="U39" i="1"/>
  <c r="T141" i="1"/>
  <c r="U141" i="1"/>
  <c r="T139" i="1"/>
  <c r="U139" i="1" s="1"/>
  <c r="R138" i="1"/>
  <c r="S138" i="1"/>
  <c r="R122" i="1"/>
  <c r="S122" i="1"/>
  <c r="R120" i="1"/>
  <c r="S120" i="1" s="1"/>
  <c r="R116" i="1"/>
  <c r="S116" i="1" s="1"/>
  <c r="T109" i="1"/>
  <c r="U109" i="1"/>
  <c r="R108" i="1"/>
  <c r="S108" i="1" s="1"/>
  <c r="R106" i="1"/>
  <c r="S106" i="1"/>
  <c r="R102" i="1"/>
  <c r="S102" i="1" s="1"/>
  <c r="T100" i="1"/>
  <c r="U100" i="1"/>
  <c r="AA98" i="1"/>
  <c r="R91" i="1"/>
  <c r="S91" i="1" s="1"/>
  <c r="R89" i="1"/>
  <c r="S89" i="1" s="1"/>
  <c r="T87" i="1"/>
  <c r="U87" i="1"/>
  <c r="R87" i="1"/>
  <c r="S87" i="1"/>
  <c r="T84" i="1"/>
  <c r="R82" i="1"/>
  <c r="S82" i="1" s="1"/>
  <c r="T80" i="1"/>
  <c r="U80" i="1" s="1"/>
  <c r="T78" i="1"/>
  <c r="U78" i="1"/>
  <c r="R59" i="1"/>
  <c r="S59" i="1"/>
  <c r="T57" i="1"/>
  <c r="AC57" i="1" s="1"/>
  <c r="AD57" i="1" s="1"/>
  <c r="U57" i="1"/>
  <c r="T48" i="1"/>
  <c r="U48" i="1" s="1"/>
  <c r="R38" i="1"/>
  <c r="S38" i="1"/>
  <c r="T33" i="1"/>
  <c r="U33" i="1"/>
  <c r="R32" i="1"/>
  <c r="S32" i="1"/>
  <c r="T29" i="1"/>
  <c r="U29" i="1" s="1"/>
  <c r="AA28" i="1"/>
  <c r="R28" i="1"/>
  <c r="S28" i="1"/>
  <c r="R22" i="1"/>
  <c r="S22" i="1"/>
  <c r="AA21" i="1"/>
  <c r="T20" i="1"/>
  <c r="U20" i="1" s="1"/>
  <c r="T13" i="1"/>
  <c r="U13" i="1"/>
  <c r="T75" i="1"/>
  <c r="U75" i="1"/>
  <c r="R73" i="1"/>
  <c r="S73" i="1"/>
  <c r="T66" i="1"/>
  <c r="U66" i="1" s="1"/>
  <c r="T45" i="1"/>
  <c r="U45" i="1"/>
  <c r="T130" i="1"/>
  <c r="AB130" i="1" s="1"/>
  <c r="U130" i="1"/>
  <c r="T61" i="1"/>
  <c r="T47" i="1"/>
  <c r="U47" i="1" s="1"/>
  <c r="T140" i="1"/>
  <c r="U140" i="1"/>
  <c r="T28" i="1"/>
  <c r="U28" i="1"/>
  <c r="R131" i="1"/>
  <c r="S131" i="1"/>
  <c r="R117" i="1"/>
  <c r="S117" i="1" s="1"/>
  <c r="R78" i="1"/>
  <c r="S78" i="1"/>
  <c r="R76" i="1"/>
  <c r="S76" i="1"/>
  <c r="T65" i="1"/>
  <c r="T26" i="1"/>
  <c r="U26" i="1" s="1"/>
  <c r="T23" i="1"/>
  <c r="U23" i="1"/>
  <c r="AA154" i="1"/>
  <c r="AA94" i="1"/>
  <c r="AB94" i="1" s="1"/>
  <c r="AA90" i="1"/>
  <c r="AA86" i="1"/>
  <c r="AB86" i="1" s="1"/>
  <c r="AC86" i="1" s="1"/>
  <c r="AD86" i="1" s="1"/>
  <c r="AA82" i="1"/>
  <c r="AA56" i="1"/>
  <c r="V32" i="1"/>
  <c r="T32" i="1"/>
  <c r="U32" i="1"/>
  <c r="AA16" i="1"/>
  <c r="T138" i="1"/>
  <c r="AB138" i="1" s="1"/>
  <c r="U138" i="1"/>
  <c r="T110" i="1"/>
  <c r="U110" i="1" s="1"/>
  <c r="T164" i="1"/>
  <c r="V162" i="1"/>
  <c r="T162" i="1"/>
  <c r="AB162" i="1"/>
  <c r="AC162" i="1"/>
  <c r="AD162" i="1"/>
  <c r="AA115" i="1"/>
  <c r="R111" i="1"/>
  <c r="S111" i="1" s="1"/>
  <c r="AA74" i="1"/>
  <c r="V72" i="1"/>
  <c r="T72" i="1"/>
  <c r="U72" i="1"/>
  <c r="AA67" i="1"/>
  <c r="AA53" i="1"/>
  <c r="AA44" i="1"/>
  <c r="V168" i="1"/>
  <c r="T168" i="1"/>
  <c r="AA124" i="1"/>
  <c r="V88" i="1"/>
  <c r="T88" i="1"/>
  <c r="U88" i="1"/>
  <c r="AA84" i="1"/>
  <c r="AA62" i="1"/>
  <c r="V14" i="1"/>
  <c r="T14" i="1"/>
  <c r="U14" i="1"/>
  <c r="T121" i="1"/>
  <c r="AB121" i="1" s="1"/>
  <c r="U121" i="1"/>
  <c r="T58" i="1"/>
  <c r="U58" i="1"/>
  <c r="T98" i="1"/>
  <c r="U98" i="1" s="1"/>
  <c r="V133" i="1"/>
  <c r="T133" i="1"/>
  <c r="U133" i="1"/>
  <c r="V115" i="1"/>
  <c r="T115" i="1"/>
  <c r="V74" i="1"/>
  <c r="T74" i="1"/>
  <c r="U74" i="1" s="1"/>
  <c r="V69" i="1"/>
  <c r="T69" i="1"/>
  <c r="U69" i="1"/>
  <c r="T64" i="1"/>
  <c r="U64" i="1" s="1"/>
  <c r="V64" i="1"/>
  <c r="AA51" i="1"/>
  <c r="AA49" i="1"/>
  <c r="T43" i="1"/>
  <c r="U43" i="1"/>
  <c r="V43" i="1"/>
  <c r="AA43" i="1"/>
  <c r="AA37" i="1"/>
  <c r="AB37" i="1" s="1"/>
  <c r="R168" i="1"/>
  <c r="S168" i="1" s="1"/>
  <c r="T161" i="1"/>
  <c r="U161" i="1"/>
  <c r="R152" i="1"/>
  <c r="S152" i="1"/>
  <c r="AA149" i="1"/>
  <c r="R134" i="1"/>
  <c r="S134" i="1" s="1"/>
  <c r="R129" i="1"/>
  <c r="S129" i="1" s="1"/>
  <c r="R127" i="1"/>
  <c r="S127" i="1"/>
  <c r="R119" i="1"/>
  <c r="S119" i="1" s="1"/>
  <c r="AA113" i="1"/>
  <c r="R113" i="1"/>
  <c r="S113" i="1" s="1"/>
  <c r="T112" i="1"/>
  <c r="U112" i="1"/>
  <c r="R107" i="1"/>
  <c r="S107" i="1"/>
  <c r="R101" i="1"/>
  <c r="S101" i="1" s="1"/>
  <c r="R93" i="1"/>
  <c r="S93" i="1" s="1"/>
  <c r="R56" i="1"/>
  <c r="S56" i="1"/>
  <c r="AA48" i="1"/>
  <c r="R36" i="1"/>
  <c r="S36" i="1"/>
  <c r="T30" i="1"/>
  <c r="R15" i="1"/>
  <c r="S15" i="1" s="1"/>
  <c r="R166" i="1"/>
  <c r="S166" i="1"/>
  <c r="R159" i="1"/>
  <c r="S159" i="1"/>
  <c r="T155" i="1"/>
  <c r="U155" i="1" s="1"/>
  <c r="R141" i="1"/>
  <c r="S141" i="1" s="1"/>
  <c r="T136" i="1"/>
  <c r="T134" i="1"/>
  <c r="AB134" i="1" s="1"/>
  <c r="AC134" i="1" s="1"/>
  <c r="AD134" i="1" s="1"/>
  <c r="U134" i="1"/>
  <c r="T128" i="1"/>
  <c r="U128" i="1"/>
  <c r="R112" i="1"/>
  <c r="S112" i="1" s="1"/>
  <c r="R94" i="1"/>
  <c r="S94" i="1"/>
  <c r="R60" i="1"/>
  <c r="S60" i="1"/>
  <c r="R40" i="1"/>
  <c r="S40" i="1"/>
  <c r="R31" i="1"/>
  <c r="S31" i="1" s="1"/>
  <c r="T19" i="1"/>
  <c r="U19" i="1"/>
  <c r="U166" i="1"/>
  <c r="AA157" i="1"/>
  <c r="AA108" i="1"/>
  <c r="AB108" i="1" s="1"/>
  <c r="AC108" i="1" s="1"/>
  <c r="V89" i="1"/>
  <c r="T89" i="1"/>
  <c r="U89" i="1" s="1"/>
  <c r="V86" i="1"/>
  <c r="T86" i="1"/>
  <c r="AA158" i="1"/>
  <c r="V87" i="1"/>
  <c r="AA161" i="1"/>
  <c r="AA141" i="1"/>
  <c r="AB141" i="1" s="1"/>
  <c r="AC141" i="1" s="1"/>
  <c r="AD141" i="1" s="1"/>
  <c r="AA134" i="1"/>
  <c r="T91" i="1"/>
  <c r="U91" i="1" s="1"/>
  <c r="AA78" i="1"/>
  <c r="V71" i="1"/>
  <c r="T71" i="1"/>
  <c r="U71" i="1"/>
  <c r="AA23" i="1"/>
  <c r="AB23" i="1" s="1"/>
  <c r="V18" i="1"/>
  <c r="T18" i="1"/>
  <c r="V17" i="1"/>
  <c r="T17" i="1"/>
  <c r="V95" i="1"/>
  <c r="T97" i="1"/>
  <c r="T76" i="1"/>
  <c r="AB76" i="1" s="1"/>
  <c r="U76" i="1"/>
  <c r="V155" i="1"/>
  <c r="V147" i="1"/>
  <c r="T147" i="1"/>
  <c r="AA137" i="1"/>
  <c r="AA135" i="1"/>
  <c r="AA129" i="1"/>
  <c r="V26" i="1"/>
  <c r="AA152" i="1"/>
  <c r="AA146" i="1"/>
  <c r="AA130" i="1"/>
  <c r="AA31" i="1"/>
  <c r="AA93" i="1"/>
  <c r="AA35" i="1"/>
  <c r="T159" i="1"/>
  <c r="AC159" i="1" s="1"/>
  <c r="AD159" i="1" s="1"/>
  <c r="R156" i="1"/>
  <c r="S156" i="1"/>
  <c r="AA148" i="1"/>
  <c r="R148" i="1"/>
  <c r="S148" i="1"/>
  <c r="R142" i="1"/>
  <c r="S142" i="1"/>
  <c r="T137" i="1"/>
  <c r="U137" i="1"/>
  <c r="R132" i="1"/>
  <c r="S132" i="1" s="1"/>
  <c r="R126" i="1"/>
  <c r="S126" i="1"/>
  <c r="AA116" i="1"/>
  <c r="R109" i="1"/>
  <c r="S109" i="1" s="1"/>
  <c r="R104" i="1"/>
  <c r="S104" i="1"/>
  <c r="R95" i="1"/>
  <c r="S95" i="1" s="1"/>
  <c r="R77" i="1"/>
  <c r="S77" i="1"/>
  <c r="R64" i="1"/>
  <c r="S64" i="1"/>
  <c r="R39" i="1"/>
  <c r="S39" i="1" s="1"/>
  <c r="R16" i="1"/>
  <c r="S16" i="1" s="1"/>
  <c r="AA156" i="1"/>
  <c r="R155" i="1"/>
  <c r="S155" i="1"/>
  <c r="AA150" i="1"/>
  <c r="AB150" i="1" s="1"/>
  <c r="T123" i="1"/>
  <c r="AB123" i="1" s="1"/>
  <c r="U123" i="1"/>
  <c r="R114" i="1"/>
  <c r="S114" i="1" s="1"/>
  <c r="R79" i="1"/>
  <c r="S79" i="1"/>
  <c r="R66" i="1"/>
  <c r="S66" i="1"/>
  <c r="AA59" i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U101" i="1"/>
  <c r="T94" i="1"/>
  <c r="AA36" i="1"/>
  <c r="T85" i="1"/>
  <c r="V122" i="1"/>
  <c r="T122" i="1"/>
  <c r="U122" i="1"/>
  <c r="V102" i="1"/>
  <c r="T102" i="1"/>
  <c r="V25" i="1"/>
  <c r="T25" i="1"/>
  <c r="AC25" i="1" s="1"/>
  <c r="AD25" i="1" s="1"/>
  <c r="R140" i="1"/>
  <c r="S140" i="1"/>
  <c r="R139" i="1"/>
  <c r="S139" i="1"/>
  <c r="R137" i="1"/>
  <c r="S137" i="1" s="1"/>
  <c r="T132" i="1"/>
  <c r="R124" i="1"/>
  <c r="S124" i="1"/>
  <c r="AA121" i="1"/>
  <c r="AA120" i="1"/>
  <c r="AA110" i="1"/>
  <c r="AB110" i="1" s="1"/>
  <c r="AC110" i="1" s="1"/>
  <c r="AD110" i="1" s="1"/>
  <c r="R97" i="1"/>
  <c r="S97" i="1" s="1"/>
  <c r="T36" i="1"/>
  <c r="AA27" i="1"/>
  <c r="AA22" i="1"/>
  <c r="AA15" i="1"/>
  <c r="R136" i="1"/>
  <c r="S136" i="1"/>
  <c r="R135" i="1"/>
  <c r="S135" i="1" s="1"/>
  <c r="T111" i="1"/>
  <c r="AB111" i="1" s="1"/>
  <c r="R105" i="1"/>
  <c r="S105" i="1"/>
  <c r="AA57" i="1"/>
  <c r="AA54" i="1"/>
  <c r="AB54" i="1" s="1"/>
  <c r="AA52" i="1"/>
  <c r="AA32" i="1"/>
  <c r="AB32" i="1" s="1"/>
  <c r="AA20" i="1"/>
  <c r="AA142" i="1"/>
  <c r="AA123" i="1"/>
  <c r="AA122" i="1"/>
  <c r="AA75" i="1"/>
  <c r="R72" i="1"/>
  <c r="S72" i="1"/>
  <c r="AA71" i="1"/>
  <c r="AB71" i="1" s="1"/>
  <c r="AC71" i="1" s="1"/>
  <c r="AD71" i="1" s="1"/>
  <c r="T63" i="1"/>
  <c r="U63" i="1" s="1"/>
  <c r="R25" i="1"/>
  <c r="S25" i="1"/>
  <c r="AA101" i="1"/>
  <c r="AA97" i="1"/>
  <c r="AA87" i="1"/>
  <c r="R86" i="1"/>
  <c r="S86" i="1"/>
  <c r="AA85" i="1"/>
  <c r="R83" i="1"/>
  <c r="S83" i="1"/>
  <c r="R55" i="1"/>
  <c r="S55" i="1"/>
  <c r="AA46" i="1"/>
  <c r="AA34" i="1"/>
  <c r="AB34" i="1" s="1"/>
  <c r="AA30" i="1"/>
  <c r="T21" i="1"/>
  <c r="T108" i="1"/>
  <c r="U108" i="1"/>
  <c r="T105" i="1"/>
  <c r="U105" i="1"/>
  <c r="R103" i="1"/>
  <c r="S103" i="1"/>
  <c r="AA102" i="1"/>
  <c r="T90" i="1"/>
  <c r="U90" i="1" s="1"/>
  <c r="R85" i="1"/>
  <c r="S85" i="1"/>
  <c r="R81" i="1"/>
  <c r="S81" i="1"/>
  <c r="T77" i="1"/>
  <c r="R74" i="1"/>
  <c r="S74" i="1" s="1"/>
  <c r="R67" i="1"/>
  <c r="S67" i="1"/>
  <c r="T54" i="1"/>
  <c r="U54" i="1"/>
  <c r="AA42" i="1"/>
  <c r="R41" i="1"/>
  <c r="S41" i="1" s="1"/>
  <c r="R30" i="1"/>
  <c r="S30" i="1" s="1"/>
  <c r="R24" i="1"/>
  <c r="S24" i="1"/>
  <c r="T151" i="1"/>
  <c r="AA132" i="1"/>
  <c r="AA104" i="1"/>
  <c r="AB104" i="1" s="1"/>
  <c r="AE72" i="1"/>
  <c r="AA72" i="1"/>
  <c r="AE116" i="1"/>
  <c r="T44" i="1"/>
  <c r="T117" i="1"/>
  <c r="AA114" i="1"/>
  <c r="V113" i="1"/>
  <c r="T113" i="1"/>
  <c r="T99" i="1"/>
  <c r="V99" i="1"/>
  <c r="AE83" i="1"/>
  <c r="AA83" i="1"/>
  <c r="V106" i="1"/>
  <c r="T106" i="1"/>
  <c r="AA50" i="1"/>
  <c r="V49" i="1"/>
  <c r="T49" i="1"/>
  <c r="AE41" i="1"/>
  <c r="AA41" i="1"/>
  <c r="T31" i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A63" i="1"/>
  <c r="V62" i="1"/>
  <c r="T62" i="1"/>
  <c r="V160" i="1"/>
  <c r="T160" i="1"/>
  <c r="R160" i="1"/>
  <c r="S160" i="1" s="1"/>
  <c r="R149" i="1"/>
  <c r="S149" i="1"/>
  <c r="T146" i="1"/>
  <c r="V146" i="1"/>
  <c r="V120" i="1"/>
  <c r="T120" i="1"/>
  <c r="U120" i="1" s="1"/>
  <c r="AA100" i="1"/>
  <c r="AA79" i="1"/>
  <c r="V131" i="1"/>
  <c r="T131" i="1"/>
  <c r="AA128" i="1"/>
  <c r="R123" i="1"/>
  <c r="S123" i="1"/>
  <c r="V103" i="1"/>
  <c r="T103" i="1"/>
  <c r="U103" i="1" s="1"/>
  <c r="V70" i="1"/>
  <c r="T70" i="1"/>
  <c r="AA58" i="1"/>
  <c r="AA88" i="1"/>
  <c r="V81" i="1"/>
  <c r="T81" i="1"/>
  <c r="AA80" i="1"/>
  <c r="AB80" i="1" s="1"/>
  <c r="AA65" i="1"/>
  <c r="R33" i="1"/>
  <c r="S33" i="1" s="1"/>
  <c r="R19" i="1"/>
  <c r="S19" i="1"/>
  <c r="AA69" i="1"/>
  <c r="AB69" i="1" s="1"/>
  <c r="AC69" i="1" s="1"/>
  <c r="AD69" i="1" s="1"/>
  <c r="R68" i="1"/>
  <c r="S68" i="1"/>
  <c r="AA64" i="1"/>
  <c r="AA60" i="1"/>
  <c r="AA55" i="1"/>
  <c r="AA26" i="1"/>
  <c r="AA13" i="1"/>
  <c r="AA29" i="1"/>
  <c r="AB29" i="1" s="1"/>
  <c r="AA24" i="1"/>
  <c r="AC203" i="1"/>
  <c r="AD203" i="1"/>
  <c r="AC221" i="1"/>
  <c r="AD221" i="1"/>
  <c r="U260" i="1"/>
  <c r="AC295" i="1"/>
  <c r="AD295" i="1" s="1"/>
  <c r="AF295" i="1" s="1"/>
  <c r="AF214" i="1"/>
  <c r="AG214" i="1"/>
  <c r="AH214" i="1" s="1"/>
  <c r="U294" i="1"/>
  <c r="U243" i="1"/>
  <c r="AC243" i="1"/>
  <c r="AD243" i="1"/>
  <c r="AB243" i="1"/>
  <c r="AC242" i="1"/>
  <c r="AD242" i="1"/>
  <c r="AF242" i="1" s="1"/>
  <c r="AB293" i="1"/>
  <c r="AC293" i="1"/>
  <c r="AD293" i="1"/>
  <c r="U232" i="1"/>
  <c r="AC232" i="1"/>
  <c r="AD232" i="1"/>
  <c r="U258" i="1"/>
  <c r="AC258" i="1"/>
  <c r="AD258" i="1" s="1"/>
  <c r="AB258" i="1"/>
  <c r="AB294" i="1"/>
  <c r="AC238" i="1"/>
  <c r="AD238" i="1"/>
  <c r="AF238" i="1"/>
  <c r="AG238" i="1"/>
  <c r="AH238" i="1"/>
  <c r="AB238" i="1"/>
  <c r="U238" i="1"/>
  <c r="U225" i="1"/>
  <c r="U284" i="1"/>
  <c r="AC284" i="1"/>
  <c r="AD284" i="1" s="1"/>
  <c r="AF284" i="1" s="1"/>
  <c r="AF286" i="1"/>
  <c r="AB166" i="1"/>
  <c r="AC166" i="1"/>
  <c r="AD166" i="1"/>
  <c r="U194" i="1"/>
  <c r="AB295" i="1"/>
  <c r="AC254" i="1"/>
  <c r="AD254" i="1" s="1"/>
  <c r="AF254" i="1" s="1"/>
  <c r="AB254" i="1"/>
  <c r="U254" i="1"/>
  <c r="AC277" i="1"/>
  <c r="AD277" i="1"/>
  <c r="AB277" i="1"/>
  <c r="U241" i="1"/>
  <c r="AD264" i="1"/>
  <c r="AG264" i="1" s="1"/>
  <c r="AH264" i="1" s="1"/>
  <c r="U264" i="1"/>
  <c r="AG290" i="1"/>
  <c r="AH290" i="1" s="1"/>
  <c r="AC186" i="1"/>
  <c r="AD186" i="1"/>
  <c r="AF186" i="1"/>
  <c r="AC180" i="1"/>
  <c r="AD180" i="1" s="1"/>
  <c r="AC298" i="1"/>
  <c r="AD298" i="1"/>
  <c r="U298" i="1"/>
  <c r="AB298" i="1"/>
  <c r="AB289" i="1"/>
  <c r="U289" i="1"/>
  <c r="AC289" i="1"/>
  <c r="AD289" i="1"/>
  <c r="AF261" i="1"/>
  <c r="AG261" i="1"/>
  <c r="AH261" i="1" s="1"/>
  <c r="AC280" i="1"/>
  <c r="AD280" i="1"/>
  <c r="U280" i="1"/>
  <c r="AB280" i="1"/>
  <c r="AD285" i="1"/>
  <c r="U285" i="1"/>
  <c r="U291" i="1"/>
  <c r="AC291" i="1"/>
  <c r="AD291" i="1" s="1"/>
  <c r="AB172" i="1"/>
  <c r="AC172" i="1"/>
  <c r="AD172" i="1"/>
  <c r="AF172" i="1" s="1"/>
  <c r="AC194" i="1"/>
  <c r="AD194" i="1"/>
  <c r="AF194" i="1"/>
  <c r="U276" i="1"/>
  <c r="AC276" i="1"/>
  <c r="AD276" i="1"/>
  <c r="AC300" i="1"/>
  <c r="AD300" i="1" s="1"/>
  <c r="U300" i="1"/>
  <c r="AC263" i="1"/>
  <c r="AD263" i="1"/>
  <c r="AF263" i="1" s="1"/>
  <c r="U263" i="1"/>
  <c r="AB271" i="1"/>
  <c r="AC271" i="1"/>
  <c r="AD271" i="1" s="1"/>
  <c r="AF271" i="1" s="1"/>
  <c r="U271" i="1"/>
  <c r="U301" i="1"/>
  <c r="AC301" i="1"/>
  <c r="AD301" i="1"/>
  <c r="AB301" i="1"/>
  <c r="AF229" i="1"/>
  <c r="AG229" i="1"/>
  <c r="AH229" i="1" s="1"/>
  <c r="AC255" i="1"/>
  <c r="AD255" i="1"/>
  <c r="AB259" i="1"/>
  <c r="U189" i="1"/>
  <c r="AB201" i="1"/>
  <c r="U206" i="1"/>
  <c r="AF192" i="1"/>
  <c r="AG192" i="1"/>
  <c r="AH192" i="1" s="1"/>
  <c r="AG188" i="1"/>
  <c r="AH188" i="1" s="1"/>
  <c r="AB196" i="1"/>
  <c r="U196" i="1"/>
  <c r="AC196" i="1"/>
  <c r="AD196" i="1"/>
  <c r="U193" i="1"/>
  <c r="AF201" i="1"/>
  <c r="AB187" i="1"/>
  <c r="AB202" i="1"/>
  <c r="U202" i="1"/>
  <c r="AB200" i="1"/>
  <c r="AB193" i="1"/>
  <c r="AB164" i="1"/>
  <c r="AC164" i="1"/>
  <c r="AD164" i="1" s="1"/>
  <c r="AF164" i="1" s="1"/>
  <c r="U172" i="1"/>
  <c r="AB184" i="1"/>
  <c r="AB178" i="1"/>
  <c r="U165" i="1"/>
  <c r="AC165" i="1"/>
  <c r="AD165" i="1" s="1"/>
  <c r="AF165" i="1" s="1"/>
  <c r="AB176" i="1"/>
  <c r="AC176" i="1"/>
  <c r="AD176" i="1" s="1"/>
  <c r="AF176" i="1"/>
  <c r="AG176" i="1"/>
  <c r="AH176" i="1" s="1"/>
  <c r="AB168" i="1"/>
  <c r="AC168" i="1"/>
  <c r="AD168" i="1"/>
  <c r="AF168" i="1" s="1"/>
  <c r="AC170" i="1"/>
  <c r="AD170" i="1"/>
  <c r="AF170" i="1"/>
  <c r="AG170" i="1"/>
  <c r="AH170" i="1"/>
  <c r="AB161" i="1"/>
  <c r="AB158" i="1"/>
  <c r="AC158" i="1"/>
  <c r="AD158" i="1" s="1"/>
  <c r="AB148" i="1"/>
  <c r="AC148" i="1"/>
  <c r="AD148" i="1"/>
  <c r="AF148" i="1"/>
  <c r="U168" i="1"/>
  <c r="U184" i="1"/>
  <c r="AG184" i="1" s="1"/>
  <c r="AH184" i="1" s="1"/>
  <c r="U186" i="1"/>
  <c r="AB163" i="1"/>
  <c r="AC163" i="1"/>
  <c r="AD163" i="1" s="1"/>
  <c r="AB171" i="1"/>
  <c r="AC171" i="1"/>
  <c r="AD171" i="1" s="1"/>
  <c r="AF171" i="1" s="1"/>
  <c r="AG171" i="1"/>
  <c r="AH171" i="1" s="1"/>
  <c r="AC161" i="1"/>
  <c r="AD161" i="1"/>
  <c r="AF161" i="1" s="1"/>
  <c r="AG152" i="1"/>
  <c r="AH152" i="1"/>
  <c r="AF180" i="1"/>
  <c r="AG180" i="1"/>
  <c r="AH180" i="1" s="1"/>
  <c r="AC153" i="1"/>
  <c r="AD153" i="1" s="1"/>
  <c r="AF153" i="1" s="1"/>
  <c r="AC157" i="1"/>
  <c r="AD157" i="1"/>
  <c r="AB182" i="1"/>
  <c r="AC182" i="1"/>
  <c r="AD182" i="1"/>
  <c r="AB156" i="1"/>
  <c r="AC156" i="1"/>
  <c r="AD156" i="1"/>
  <c r="AF156" i="1"/>
  <c r="AG156" i="1"/>
  <c r="AH156" i="1" s="1"/>
  <c r="AF177" i="1"/>
  <c r="AF181" i="1"/>
  <c r="AF190" i="1"/>
  <c r="AG190" i="1"/>
  <c r="AH190" i="1" s="1"/>
  <c r="AB89" i="1"/>
  <c r="AC89" i="1"/>
  <c r="AD89" i="1"/>
  <c r="U162" i="1"/>
  <c r="U169" i="1"/>
  <c r="AC169" i="1"/>
  <c r="AD169" i="1"/>
  <c r="AF169" i="1" s="1"/>
  <c r="AB145" i="1"/>
  <c r="AC145" i="1"/>
  <c r="AD145" i="1"/>
  <c r="AC150" i="1"/>
  <c r="AD150" i="1"/>
  <c r="AF150" i="1"/>
  <c r="AG150" i="1"/>
  <c r="AH150" i="1" s="1"/>
  <c r="AF134" i="1"/>
  <c r="AG134" i="1" s="1"/>
  <c r="AH134" i="1" s="1"/>
  <c r="AB22" i="1"/>
  <c r="AC22" i="1"/>
  <c r="AD22" i="1"/>
  <c r="AF22" i="1"/>
  <c r="AC46" i="1"/>
  <c r="AD46" i="1"/>
  <c r="AF46" i="1" s="1"/>
  <c r="AG46" i="1"/>
  <c r="AH46" i="1"/>
  <c r="AB142" i="1"/>
  <c r="AC142" i="1"/>
  <c r="AD142" i="1" s="1"/>
  <c r="AB126" i="1"/>
  <c r="AC126" i="1"/>
  <c r="AD126" i="1" s="1"/>
  <c r="AC104" i="1"/>
  <c r="AD104" i="1"/>
  <c r="AF104" i="1"/>
  <c r="AC83" i="1"/>
  <c r="AD83" i="1"/>
  <c r="AF83" i="1"/>
  <c r="AB38" i="1"/>
  <c r="AC38" i="1"/>
  <c r="AD38" i="1" s="1"/>
  <c r="AB50" i="1"/>
  <c r="AC50" i="1"/>
  <c r="AD50" i="1"/>
  <c r="AF50" i="1"/>
  <c r="AB92" i="1"/>
  <c r="AC92" i="1"/>
  <c r="AD92" i="1" s="1"/>
  <c r="AB15" i="1"/>
  <c r="AC15" i="1"/>
  <c r="AD15" i="1" s="1"/>
  <c r="AB139" i="1"/>
  <c r="AC139" i="1"/>
  <c r="AD139" i="1" s="1"/>
  <c r="U40" i="1"/>
  <c r="AB117" i="1"/>
  <c r="AC51" i="1"/>
  <c r="AD51" i="1"/>
  <c r="AF51" i="1"/>
  <c r="AB45" i="1"/>
  <c r="AC45" i="1"/>
  <c r="AD45" i="1"/>
  <c r="AF45" i="1"/>
  <c r="AG45" i="1" s="1"/>
  <c r="AH45" i="1"/>
  <c r="AB118" i="1"/>
  <c r="AC118" i="1"/>
  <c r="AD118" i="1" s="1"/>
  <c r="AC76" i="1"/>
  <c r="AD76" i="1" s="1"/>
  <c r="AC35" i="1"/>
  <c r="AD35" i="1"/>
  <c r="AF35" i="1"/>
  <c r="AC37" i="1"/>
  <c r="AD37" i="1"/>
  <c r="AF37" i="1"/>
  <c r="AG37" i="1"/>
  <c r="AH37" i="1"/>
  <c r="AB59" i="1"/>
  <c r="AC59" i="1"/>
  <c r="AD59" i="1" s="1"/>
  <c r="AF59" i="1"/>
  <c r="AC130" i="1"/>
  <c r="AD130" i="1" s="1"/>
  <c r="AC56" i="1"/>
  <c r="AD56" i="1"/>
  <c r="AF56" i="1"/>
  <c r="AC53" i="1"/>
  <c r="AD53" i="1" s="1"/>
  <c r="AF53" i="1" s="1"/>
  <c r="AG53" i="1" s="1"/>
  <c r="AH53" i="1" s="1"/>
  <c r="AB95" i="1"/>
  <c r="AC95" i="1"/>
  <c r="AD95" i="1"/>
  <c r="AF95" i="1" s="1"/>
  <c r="AB58" i="1"/>
  <c r="AC58" i="1"/>
  <c r="AD58" i="1" s="1"/>
  <c r="AB19" i="1"/>
  <c r="AC19" i="1"/>
  <c r="AD19" i="1"/>
  <c r="AF19" i="1"/>
  <c r="AC123" i="1"/>
  <c r="AD123" i="1" s="1"/>
  <c r="AC34" i="1"/>
  <c r="AD34" i="1" s="1"/>
  <c r="AF34" i="1"/>
  <c r="AB27" i="1"/>
  <c r="AC27" i="1"/>
  <c r="AD27" i="1"/>
  <c r="AF27" i="1"/>
  <c r="AG27" i="1"/>
  <c r="AH27" i="1" s="1"/>
  <c r="AB24" i="1"/>
  <c r="AC24" i="1"/>
  <c r="AD24" i="1" s="1"/>
  <c r="AB55" i="1"/>
  <c r="AC55" i="1"/>
  <c r="AD55" i="1" s="1"/>
  <c r="AC60" i="1"/>
  <c r="AD60" i="1" s="1"/>
  <c r="AF60" i="1"/>
  <c r="AG60" i="1"/>
  <c r="AH60" i="1"/>
  <c r="AB112" i="1"/>
  <c r="AC112" i="1" s="1"/>
  <c r="AD112" i="1" s="1"/>
  <c r="AB66" i="1"/>
  <c r="AC66" i="1"/>
  <c r="AD66" i="1"/>
  <c r="AC80" i="1"/>
  <c r="AD80" i="1"/>
  <c r="AF80" i="1" s="1"/>
  <c r="AG80" i="1"/>
  <c r="AH80" i="1"/>
  <c r="AB109" i="1"/>
  <c r="AC109" i="1"/>
  <c r="AD109" i="1"/>
  <c r="AF109" i="1"/>
  <c r="U61" i="1"/>
  <c r="AB93" i="1"/>
  <c r="AC93" i="1"/>
  <c r="AD93" i="1"/>
  <c r="AB48" i="1"/>
  <c r="AC48" i="1"/>
  <c r="AD48" i="1"/>
  <c r="AF48" i="1"/>
  <c r="AC29" i="1"/>
  <c r="AD29" i="1"/>
  <c r="AG29" i="1" s="1"/>
  <c r="AH29" i="1" s="1"/>
  <c r="AF29" i="1"/>
  <c r="AB107" i="1"/>
  <c r="AC107" i="1" s="1"/>
  <c r="AD107" i="1" s="1"/>
  <c r="AF107" i="1"/>
  <c r="AB75" i="1"/>
  <c r="AC75" i="1"/>
  <c r="AD75" i="1"/>
  <c r="AB57" i="1"/>
  <c r="AC121" i="1"/>
  <c r="AD121" i="1"/>
  <c r="AF121" i="1" s="1"/>
  <c r="AG121" i="1"/>
  <c r="AH121" i="1"/>
  <c r="U136" i="1"/>
  <c r="AB100" i="1"/>
  <c r="AC100" i="1" s="1"/>
  <c r="AD100" i="1"/>
  <c r="AG100" i="1" s="1"/>
  <c r="AH100" i="1" s="1"/>
  <c r="AF100" i="1"/>
  <c r="AB72" i="1"/>
  <c r="AC72" i="1"/>
  <c r="AD72" i="1" s="1"/>
  <c r="AF72" i="1" s="1"/>
  <c r="AG72" i="1"/>
  <c r="AH72" i="1"/>
  <c r="AB87" i="1"/>
  <c r="AC87" i="1"/>
  <c r="AD87" i="1"/>
  <c r="AC23" i="1"/>
  <c r="AD23" i="1" s="1"/>
  <c r="AF23" i="1" s="1"/>
  <c r="AB33" i="1"/>
  <c r="AC33" i="1"/>
  <c r="AD33" i="1"/>
  <c r="AF33" i="1"/>
  <c r="AC16" i="1"/>
  <c r="AD16" i="1"/>
  <c r="AF16" i="1"/>
  <c r="AB82" i="1"/>
  <c r="AC82" i="1"/>
  <c r="AD82" i="1" s="1"/>
  <c r="AF82" i="1" s="1"/>
  <c r="AG82" i="1"/>
  <c r="AH82" i="1" s="1"/>
  <c r="AB28" i="1"/>
  <c r="AC28" i="1"/>
  <c r="AD28" i="1" s="1"/>
  <c r="AF28" i="1"/>
  <c r="AB13" i="1"/>
  <c r="AC13" i="1"/>
  <c r="AD13" i="1" s="1"/>
  <c r="AB140" i="1"/>
  <c r="AC140" i="1"/>
  <c r="AD140" i="1"/>
  <c r="AG140" i="1" s="1"/>
  <c r="AH140" i="1" s="1"/>
  <c r="AF140" i="1"/>
  <c r="AB26" i="1"/>
  <c r="AC26" i="1"/>
  <c r="AD26" i="1" s="1"/>
  <c r="AB20" i="1"/>
  <c r="AC20" i="1"/>
  <c r="AD20" i="1"/>
  <c r="AB39" i="1"/>
  <c r="AB78" i="1"/>
  <c r="AC78" i="1"/>
  <c r="AD78" i="1" s="1"/>
  <c r="AF78" i="1"/>
  <c r="AB64" i="1"/>
  <c r="AC64" i="1"/>
  <c r="AD64" i="1"/>
  <c r="AF64" i="1" s="1"/>
  <c r="AB14" i="1"/>
  <c r="AC14" i="1"/>
  <c r="AD14" i="1" s="1"/>
  <c r="AF14" i="1"/>
  <c r="AG14" i="1"/>
  <c r="AH14" i="1"/>
  <c r="AG33" i="1"/>
  <c r="AH33" i="1" s="1"/>
  <c r="AB105" i="1"/>
  <c r="AC105" i="1"/>
  <c r="AD105" i="1" s="1"/>
  <c r="AB128" i="1"/>
  <c r="AC128" i="1"/>
  <c r="AD128" i="1"/>
  <c r="AF128" i="1"/>
  <c r="AG128" i="1"/>
  <c r="AH128" i="1" s="1"/>
  <c r="AB43" i="1"/>
  <c r="AC43" i="1"/>
  <c r="AD43" i="1"/>
  <c r="AF43" i="1"/>
  <c r="AG43" i="1"/>
  <c r="AH43" i="1" s="1"/>
  <c r="AB47" i="1"/>
  <c r="AC47" i="1"/>
  <c r="AD47" i="1"/>
  <c r="AB102" i="1"/>
  <c r="AC32" i="1"/>
  <c r="AD32" i="1"/>
  <c r="AF32" i="1"/>
  <c r="AG32" i="1"/>
  <c r="AH32" i="1" s="1"/>
  <c r="AB133" i="1"/>
  <c r="AC133" i="1"/>
  <c r="AD133" i="1" s="1"/>
  <c r="AB74" i="1"/>
  <c r="AC74" i="1"/>
  <c r="AD74" i="1"/>
  <c r="AF74" i="1"/>
  <c r="AD108" i="1"/>
  <c r="AG108" i="1" s="1"/>
  <c r="AH108" i="1" s="1"/>
  <c r="AF108" i="1"/>
  <c r="U164" i="1"/>
  <c r="AB88" i="1"/>
  <c r="AB147" i="1"/>
  <c r="AC147" i="1"/>
  <c r="AD147" i="1" s="1"/>
  <c r="AC54" i="1"/>
  <c r="AD54" i="1"/>
  <c r="AF54" i="1" s="1"/>
  <c r="AG54" i="1"/>
  <c r="AH54" i="1"/>
  <c r="U115" i="1"/>
  <c r="AB137" i="1"/>
  <c r="AC137" i="1"/>
  <c r="AD137" i="1" s="1"/>
  <c r="AF137" i="1" s="1"/>
  <c r="AG137" i="1"/>
  <c r="AH137" i="1"/>
  <c r="AB155" i="1"/>
  <c r="AC155" i="1"/>
  <c r="AD155" i="1" s="1"/>
  <c r="AF166" i="1"/>
  <c r="U86" i="1"/>
  <c r="AB18" i="1"/>
  <c r="U147" i="1"/>
  <c r="U159" i="1"/>
  <c r="AG159" i="1" s="1"/>
  <c r="AH159" i="1" s="1"/>
  <c r="AB17" i="1"/>
  <c r="AC17" i="1"/>
  <c r="AD17" i="1"/>
  <c r="U17" i="1"/>
  <c r="AF162" i="1"/>
  <c r="AB91" i="1"/>
  <c r="AC91" i="1"/>
  <c r="AD91" i="1"/>
  <c r="U21" i="1"/>
  <c r="AB21" i="1"/>
  <c r="AC21" i="1"/>
  <c r="AD21" i="1"/>
  <c r="AB25" i="1"/>
  <c r="U25" i="1"/>
  <c r="AB96" i="1"/>
  <c r="AC96" i="1"/>
  <c r="AD96" i="1" s="1"/>
  <c r="AB63" i="1"/>
  <c r="AC63" i="1" s="1"/>
  <c r="AD63" i="1" s="1"/>
  <c r="AB85" i="1"/>
  <c r="AC85" i="1"/>
  <c r="AD85" i="1"/>
  <c r="U85" i="1"/>
  <c r="U77" i="1"/>
  <c r="AB122" i="1"/>
  <c r="AC122" i="1"/>
  <c r="AD122" i="1"/>
  <c r="U36" i="1"/>
  <c r="AB36" i="1"/>
  <c r="AC36" i="1"/>
  <c r="AD36" i="1" s="1"/>
  <c r="U111" i="1"/>
  <c r="AC111" i="1"/>
  <c r="AD111" i="1"/>
  <c r="AF111" i="1" s="1"/>
  <c r="U94" i="1"/>
  <c r="AC94" i="1"/>
  <c r="AD94" i="1"/>
  <c r="AF94" i="1" s="1"/>
  <c r="U160" i="1"/>
  <c r="U124" i="1"/>
  <c r="AB124" i="1"/>
  <c r="AC124" i="1"/>
  <c r="AD124" i="1" s="1"/>
  <c r="AC149" i="1"/>
  <c r="AD149" i="1" s="1"/>
  <c r="U149" i="1"/>
  <c r="U125" i="1"/>
  <c r="U31" i="1"/>
  <c r="AB31" i="1"/>
  <c r="AC31" i="1"/>
  <c r="AD31" i="1"/>
  <c r="AB49" i="1"/>
  <c r="AC49" i="1"/>
  <c r="AD49" i="1" s="1"/>
  <c r="U49" i="1"/>
  <c r="U70" i="1"/>
  <c r="AB70" i="1"/>
  <c r="AC70" i="1" s="1"/>
  <c r="AD70" i="1" s="1"/>
  <c r="AF70" i="1" s="1"/>
  <c r="AB103" i="1"/>
  <c r="AC103" i="1"/>
  <c r="AD103" i="1"/>
  <c r="AG103" i="1" s="1"/>
  <c r="AH103" i="1" s="1"/>
  <c r="AB160" i="1"/>
  <c r="AC160" i="1"/>
  <c r="AD160" i="1" s="1"/>
  <c r="U146" i="1"/>
  <c r="AB146" i="1"/>
  <c r="AC146" i="1"/>
  <c r="AD146" i="1"/>
  <c r="U116" i="1"/>
  <c r="AB116" i="1"/>
  <c r="AC116" i="1" s="1"/>
  <c r="AD116" i="1" s="1"/>
  <c r="U96" i="1"/>
  <c r="U99" i="1"/>
  <c r="AB99" i="1"/>
  <c r="U151" i="1"/>
  <c r="U131" i="1"/>
  <c r="AD131" i="1"/>
  <c r="AF131" i="1" s="1"/>
  <c r="AB120" i="1"/>
  <c r="AC120" i="1" s="1"/>
  <c r="AD120" i="1" s="1"/>
  <c r="U62" i="1"/>
  <c r="AF40" i="1"/>
  <c r="AG40" i="1" s="1"/>
  <c r="AH40" i="1" s="1"/>
  <c r="U113" i="1"/>
  <c r="AB113" i="1"/>
  <c r="AC113" i="1" s="1"/>
  <c r="AD113" i="1" s="1"/>
  <c r="U44" i="1"/>
  <c r="AB44" i="1"/>
  <c r="AC44" i="1"/>
  <c r="AD44" i="1"/>
  <c r="AF44" i="1" s="1"/>
  <c r="AG44" i="1" s="1"/>
  <c r="AH44" i="1" s="1"/>
  <c r="U143" i="1"/>
  <c r="AB125" i="1"/>
  <c r="AC125" i="1" s="1"/>
  <c r="AD125" i="1" s="1"/>
  <c r="AC143" i="1"/>
  <c r="AD143" i="1" s="1"/>
  <c r="AB106" i="1"/>
  <c r="AC106" i="1"/>
  <c r="AD106" i="1"/>
  <c r="U106" i="1"/>
  <c r="AF232" i="1"/>
  <c r="AG232" i="1" s="1"/>
  <c r="AH232" i="1" s="1"/>
  <c r="AF221" i="1"/>
  <c r="AG221" i="1"/>
  <c r="AH221" i="1"/>
  <c r="AG231" i="1"/>
  <c r="AH231" i="1" s="1"/>
  <c r="AF293" i="1"/>
  <c r="AH293" i="1"/>
  <c r="AF243" i="1"/>
  <c r="AG263" i="1"/>
  <c r="AH263" i="1"/>
  <c r="AF289" i="1"/>
  <c r="AG298" i="1"/>
  <c r="AH298" i="1" s="1"/>
  <c r="AF298" i="1"/>
  <c r="AF277" i="1"/>
  <c r="AG277" i="1"/>
  <c r="AH277" i="1" s="1"/>
  <c r="AF301" i="1"/>
  <c r="AG301" i="1"/>
  <c r="AH301" i="1"/>
  <c r="AF285" i="1"/>
  <c r="AF264" i="1"/>
  <c r="AF291" i="1"/>
  <c r="AF280" i="1"/>
  <c r="AG280" i="1"/>
  <c r="AH280" i="1"/>
  <c r="AG165" i="1"/>
  <c r="AH165" i="1"/>
  <c r="AF193" i="1"/>
  <c r="AG193" i="1"/>
  <c r="AH193" i="1" s="1"/>
  <c r="AG186" i="1"/>
  <c r="AH186" i="1"/>
  <c r="AF157" i="1"/>
  <c r="AG153" i="1"/>
  <c r="AH153" i="1" s="1"/>
  <c r="AG95" i="1"/>
  <c r="AH95" i="1" s="1"/>
  <c r="AG109" i="1"/>
  <c r="AH109" i="1" s="1"/>
  <c r="AG164" i="1"/>
  <c r="AH164" i="1"/>
  <c r="AF159" i="1"/>
  <c r="AF85" i="1"/>
  <c r="AF21" i="1"/>
  <c r="AF31" i="1"/>
  <c r="AG31" i="1" s="1"/>
  <c r="AH31" i="1" s="1"/>
  <c r="AF124" i="1"/>
  <c r="AF160" i="1"/>
  <c r="AG160" i="1" s="1"/>
  <c r="AH160" i="1" s="1"/>
  <c r="AF96" i="1"/>
  <c r="AF103" i="1"/>
  <c r="AF308" i="1" l="1"/>
  <c r="AG308" i="1" s="1"/>
  <c r="AH308" i="1" s="1"/>
  <c r="AF105" i="1"/>
  <c r="AG105" i="1"/>
  <c r="AH105" i="1" s="1"/>
  <c r="AF120" i="1"/>
  <c r="AG120" i="1" s="1"/>
  <c r="AH120" i="1" s="1"/>
  <c r="AF36" i="1"/>
  <c r="AG36" i="1" s="1"/>
  <c r="AH36" i="1" s="1"/>
  <c r="AF136" i="1"/>
  <c r="AG136" i="1" s="1"/>
  <c r="AH136" i="1" s="1"/>
  <c r="AF155" i="1"/>
  <c r="AG155" i="1" s="1"/>
  <c r="AH155" i="1" s="1"/>
  <c r="AF300" i="1"/>
  <c r="AG300" i="1" s="1"/>
  <c r="AH300" i="1" s="1"/>
  <c r="AF493" i="1"/>
  <c r="AG493" i="1" s="1"/>
  <c r="AH493" i="1" s="1"/>
  <c r="AF267" i="1"/>
  <c r="AG267" i="1"/>
  <c r="AH267" i="1" s="1"/>
  <c r="AF86" i="1"/>
  <c r="AG86" i="1" s="1"/>
  <c r="AH86" i="1" s="1"/>
  <c r="AF57" i="1"/>
  <c r="AG57" i="1" s="1"/>
  <c r="AH57" i="1" s="1"/>
  <c r="AG486" i="1"/>
  <c r="AH486" i="1" s="1"/>
  <c r="AF486" i="1"/>
  <c r="AF110" i="1"/>
  <c r="AG110" i="1"/>
  <c r="AH110" i="1" s="1"/>
  <c r="AF39" i="1"/>
  <c r="AG39" i="1" s="1"/>
  <c r="AH39" i="1" s="1"/>
  <c r="AG382" i="1"/>
  <c r="AH382" i="1" s="1"/>
  <c r="AF472" i="1"/>
  <c r="AF139" i="1"/>
  <c r="AG139" i="1"/>
  <c r="AH139" i="1" s="1"/>
  <c r="AF444" i="1"/>
  <c r="AG444" i="1" s="1"/>
  <c r="AH444" i="1" s="1"/>
  <c r="AF147" i="1"/>
  <c r="AG147" i="1" s="1"/>
  <c r="AH147" i="1" s="1"/>
  <c r="AF141" i="1"/>
  <c r="AG141" i="1"/>
  <c r="AH141" i="1" s="1"/>
  <c r="AF202" i="1"/>
  <c r="AG202" i="1" s="1"/>
  <c r="AH202" i="1" s="1"/>
  <c r="AF435" i="1"/>
  <c r="AG435" i="1" s="1"/>
  <c r="AH435" i="1" s="1"/>
  <c r="AF563" i="1"/>
  <c r="AG563" i="1" s="1"/>
  <c r="AH563" i="1" s="1"/>
  <c r="AF113" i="1"/>
  <c r="AG113" i="1" s="1"/>
  <c r="AH113" i="1" s="1"/>
  <c r="AF49" i="1"/>
  <c r="AG49" i="1" s="1"/>
  <c r="AH49" i="1" s="1"/>
  <c r="AF125" i="1"/>
  <c r="AG125" i="1"/>
  <c r="AH125" i="1" s="1"/>
  <c r="AG439" i="1"/>
  <c r="AH439" i="1" s="1"/>
  <c r="AF439" i="1"/>
  <c r="AF245" i="1"/>
  <c r="AF13" i="1"/>
  <c r="AG13" i="1" s="1"/>
  <c r="AH13" i="1" s="1"/>
  <c r="AF63" i="1"/>
  <c r="AG63" i="1" s="1"/>
  <c r="AH63" i="1" s="1"/>
  <c r="AG130" i="1"/>
  <c r="AH130" i="1" s="1"/>
  <c r="AF130" i="1"/>
  <c r="AF71" i="1"/>
  <c r="AG71" i="1"/>
  <c r="AH71" i="1" s="1"/>
  <c r="AF149" i="1"/>
  <c r="AG149" i="1" s="1"/>
  <c r="AH149" i="1" s="1"/>
  <c r="AF69" i="1"/>
  <c r="AG69" i="1" s="1"/>
  <c r="AH69" i="1" s="1"/>
  <c r="AF133" i="1"/>
  <c r="AG133" i="1"/>
  <c r="AH133" i="1" s="1"/>
  <c r="AF116" i="1"/>
  <c r="AG116" i="1"/>
  <c r="AH116" i="1" s="1"/>
  <c r="AF76" i="1"/>
  <c r="AG76" i="1" s="1"/>
  <c r="AH76" i="1" s="1"/>
  <c r="AF407" i="1"/>
  <c r="AG407" i="1" s="1"/>
  <c r="AH407" i="1" s="1"/>
  <c r="AG124" i="1"/>
  <c r="AH124" i="1" s="1"/>
  <c r="AF123" i="1"/>
  <c r="AG123" i="1"/>
  <c r="AH123" i="1" s="1"/>
  <c r="AG59" i="1"/>
  <c r="AH59" i="1" s="1"/>
  <c r="AF276" i="1"/>
  <c r="AG276" i="1"/>
  <c r="AH276" i="1" s="1"/>
  <c r="AF91" i="1"/>
  <c r="AG91" i="1" s="1"/>
  <c r="AH91" i="1" s="1"/>
  <c r="AF47" i="1"/>
  <c r="AG47" i="1"/>
  <c r="AH47" i="1" s="1"/>
  <c r="AF126" i="1"/>
  <c r="AG126" i="1" s="1"/>
  <c r="AH126" i="1" s="1"/>
  <c r="AF187" i="1"/>
  <c r="AG187" i="1"/>
  <c r="AH187" i="1" s="1"/>
  <c r="AG469" i="1"/>
  <c r="AH469" i="1" s="1"/>
  <c r="AF399" i="1"/>
  <c r="AG399" i="1"/>
  <c r="AH399" i="1" s="1"/>
  <c r="AG94" i="1"/>
  <c r="AH94" i="1" s="1"/>
  <c r="AF106" i="1"/>
  <c r="AG106" i="1" s="1"/>
  <c r="AH106" i="1" s="1"/>
  <c r="AF146" i="1"/>
  <c r="AG146" i="1" s="1"/>
  <c r="AH146" i="1" s="1"/>
  <c r="AG111" i="1"/>
  <c r="AH111" i="1" s="1"/>
  <c r="AG168" i="1"/>
  <c r="AH168" i="1" s="1"/>
  <c r="AG23" i="1"/>
  <c r="AH23" i="1" s="1"/>
  <c r="AF55" i="1"/>
  <c r="AG55" i="1" s="1"/>
  <c r="AH55" i="1" s="1"/>
  <c r="AB175" i="1"/>
  <c r="AG289" i="1"/>
  <c r="AH289" i="1" s="1"/>
  <c r="AF203" i="1"/>
  <c r="AG203" i="1" s="1"/>
  <c r="AH203" i="1" s="1"/>
  <c r="U51" i="1"/>
  <c r="AG51" i="1" s="1"/>
  <c r="AH51" i="1" s="1"/>
  <c r="U207" i="1"/>
  <c r="AB207" i="1"/>
  <c r="AC207" i="1"/>
  <c r="AD207" i="1" s="1"/>
  <c r="AG385" i="1"/>
  <c r="AH385" i="1" s="1"/>
  <c r="AF382" i="1"/>
  <c r="AF517" i="1"/>
  <c r="AG517" i="1" s="1"/>
  <c r="AH517" i="1" s="1"/>
  <c r="AG327" i="1"/>
  <c r="AH327" i="1" s="1"/>
  <c r="U318" i="1"/>
  <c r="AC318" i="1"/>
  <c r="AD318" i="1" s="1"/>
  <c r="AB318" i="1"/>
  <c r="AF353" i="1"/>
  <c r="AG353" i="1"/>
  <c r="AH353" i="1" s="1"/>
  <c r="AF519" i="1"/>
  <c r="AG519" i="1" s="1"/>
  <c r="AH519" i="1" s="1"/>
  <c r="AF535" i="1"/>
  <c r="AG535" i="1" s="1"/>
  <c r="AH535" i="1" s="1"/>
  <c r="U355" i="1"/>
  <c r="AG355" i="1" s="1"/>
  <c r="AH355" i="1" s="1"/>
  <c r="AB355" i="1"/>
  <c r="AF344" i="1"/>
  <c r="AG344" i="1" s="1"/>
  <c r="AH344" i="1" s="1"/>
  <c r="AF549" i="1"/>
  <c r="AG549" i="1" s="1"/>
  <c r="AH549" i="1" s="1"/>
  <c r="AB65" i="1"/>
  <c r="AC65" i="1" s="1"/>
  <c r="AD65" i="1" s="1"/>
  <c r="U65" i="1"/>
  <c r="U84" i="1"/>
  <c r="AB84" i="1"/>
  <c r="AB52" i="1"/>
  <c r="AC52" i="1"/>
  <c r="AD52" i="1" s="1"/>
  <c r="U52" i="1"/>
  <c r="AF191" i="1"/>
  <c r="AG191" i="1" s="1"/>
  <c r="AH191" i="1" s="1"/>
  <c r="AB205" i="1"/>
  <c r="U205" i="1"/>
  <c r="AF322" i="1"/>
  <c r="AG322" i="1" s="1"/>
  <c r="AH322" i="1" s="1"/>
  <c r="AC471" i="1"/>
  <c r="AD471" i="1" s="1"/>
  <c r="AB471" i="1"/>
  <c r="U471" i="1"/>
  <c r="AF330" i="1"/>
  <c r="AG330" i="1"/>
  <c r="AH330" i="1" s="1"/>
  <c r="AF573" i="1"/>
  <c r="AG573" i="1" s="1"/>
  <c r="AH573" i="1" s="1"/>
  <c r="AF524" i="1"/>
  <c r="AG524" i="1"/>
  <c r="AH524" i="1" s="1"/>
  <c r="AF536" i="1"/>
  <c r="AG536" i="1" s="1"/>
  <c r="AH536" i="1" s="1"/>
  <c r="AF222" i="1"/>
  <c r="AG222" i="1" s="1"/>
  <c r="AH222" i="1" s="1"/>
  <c r="AC302" i="1"/>
  <c r="AD302" i="1" s="1"/>
  <c r="AB302" i="1"/>
  <c r="U253" i="1"/>
  <c r="AC253" i="1"/>
  <c r="AD253" i="1" s="1"/>
  <c r="U226" i="1"/>
  <c r="AB226" i="1"/>
  <c r="AC226" i="1"/>
  <c r="AD226" i="1" s="1"/>
  <c r="AB245" i="1"/>
  <c r="U245" i="1"/>
  <c r="AG245" i="1" s="1"/>
  <c r="AH245" i="1" s="1"/>
  <c r="AG78" i="1"/>
  <c r="AH78" i="1" s="1"/>
  <c r="AF258" i="1"/>
  <c r="AG258" i="1"/>
  <c r="AH258" i="1" s="1"/>
  <c r="AB67" i="1"/>
  <c r="AC67" i="1" s="1"/>
  <c r="AD67" i="1" s="1"/>
  <c r="U175" i="1"/>
  <c r="AF282" i="1"/>
  <c r="AG282" i="1"/>
  <c r="AH282" i="1" s="1"/>
  <c r="AF249" i="1"/>
  <c r="AG249" i="1" s="1"/>
  <c r="AH249" i="1" s="1"/>
  <c r="AF463" i="1"/>
  <c r="AG463" i="1" s="1"/>
  <c r="AH463" i="1" s="1"/>
  <c r="AF248" i="1"/>
  <c r="AG248" i="1" s="1"/>
  <c r="AH248" i="1" s="1"/>
  <c r="AF578" i="1"/>
  <c r="AG578" i="1" s="1"/>
  <c r="AH578" i="1" s="1"/>
  <c r="AF433" i="1"/>
  <c r="AG433" i="1"/>
  <c r="AH433" i="1" s="1"/>
  <c r="U211" i="1"/>
  <c r="AB211" i="1"/>
  <c r="AC211" i="1"/>
  <c r="AD211" i="1" s="1"/>
  <c r="U338" i="1"/>
  <c r="AC338" i="1"/>
  <c r="AD338" i="1" s="1"/>
  <c r="AF362" i="1"/>
  <c r="AG362" i="1" s="1"/>
  <c r="AH362" i="1" s="1"/>
  <c r="AG576" i="1"/>
  <c r="AH576" i="1" s="1"/>
  <c r="AF233" i="1"/>
  <c r="AG233" i="1" s="1"/>
  <c r="AH233" i="1" s="1"/>
  <c r="AF274" i="1"/>
  <c r="AG274" i="1" s="1"/>
  <c r="AH274" i="1" s="1"/>
  <c r="AG223" i="1"/>
  <c r="AH223" i="1" s="1"/>
  <c r="AF223" i="1"/>
  <c r="AF465" i="1"/>
  <c r="AG465" i="1" s="1"/>
  <c r="AH465" i="1" s="1"/>
  <c r="AF498" i="1"/>
  <c r="AG498" i="1" s="1"/>
  <c r="AH498" i="1" s="1"/>
  <c r="AF304" i="1"/>
  <c r="AG304" i="1" s="1"/>
  <c r="AH304" i="1" s="1"/>
  <c r="AG343" i="1"/>
  <c r="AH343" i="1" s="1"/>
  <c r="AF315" i="1"/>
  <c r="AG315" i="1"/>
  <c r="AH315" i="1" s="1"/>
  <c r="AF217" i="1"/>
  <c r="AG217" i="1" s="1"/>
  <c r="AH217" i="1" s="1"/>
  <c r="AF476" i="1"/>
  <c r="AG476" i="1" s="1"/>
  <c r="AH476" i="1" s="1"/>
  <c r="AG527" i="1"/>
  <c r="AH527" i="1" s="1"/>
  <c r="AC313" i="1"/>
  <c r="AD313" i="1" s="1"/>
  <c r="AB313" i="1"/>
  <c r="AB219" i="1"/>
  <c r="U219" i="1"/>
  <c r="AC219" i="1"/>
  <c r="AD219" i="1" s="1"/>
  <c r="AF351" i="1"/>
  <c r="AG351" i="1"/>
  <c r="AH351" i="1" s="1"/>
  <c r="AB395" i="1"/>
  <c r="AC395" i="1"/>
  <c r="AD395" i="1" s="1"/>
  <c r="U395" i="1"/>
  <c r="U197" i="1"/>
  <c r="AB197" i="1"/>
  <c r="AC197" i="1"/>
  <c r="AD197" i="1" s="1"/>
  <c r="AF352" i="1"/>
  <c r="AG352" i="1" s="1"/>
  <c r="AH352" i="1" s="1"/>
  <c r="AG583" i="1"/>
  <c r="AH583" i="1" s="1"/>
  <c r="AF583" i="1"/>
  <c r="AF256" i="1"/>
  <c r="AG256" i="1" s="1"/>
  <c r="AH256" i="1" s="1"/>
  <c r="AF297" i="1"/>
  <c r="AG297" i="1" s="1"/>
  <c r="AH297" i="1" s="1"/>
  <c r="AB354" i="1"/>
  <c r="AC354" i="1"/>
  <c r="AD354" i="1" s="1"/>
  <c r="U354" i="1"/>
  <c r="AF520" i="1"/>
  <c r="AG520" i="1" s="1"/>
  <c r="AH520" i="1" s="1"/>
  <c r="AG96" i="1"/>
  <c r="AH96" i="1" s="1"/>
  <c r="AG16" i="1"/>
  <c r="AH16" i="1" s="1"/>
  <c r="AG254" i="1"/>
  <c r="AH254" i="1" s="1"/>
  <c r="AG28" i="1"/>
  <c r="AH28" i="1" s="1"/>
  <c r="AG15" i="1"/>
  <c r="AH15" i="1" s="1"/>
  <c r="AF15" i="1"/>
  <c r="AG162" i="1"/>
  <c r="AH162" i="1" s="1"/>
  <c r="AC119" i="1"/>
  <c r="AD119" i="1" s="1"/>
  <c r="AB41" i="1"/>
  <c r="U41" i="1"/>
  <c r="AC41" i="1"/>
  <c r="AD41" i="1" s="1"/>
  <c r="AB255" i="1"/>
  <c r="U255" i="1"/>
  <c r="AG286" i="1"/>
  <c r="AH286" i="1" s="1"/>
  <c r="AF473" i="1"/>
  <c r="AG473" i="1" s="1"/>
  <c r="AH473" i="1" s="1"/>
  <c r="AF459" i="1"/>
  <c r="AG459" i="1" s="1"/>
  <c r="AH459" i="1" s="1"/>
  <c r="AF316" i="1"/>
  <c r="AG316" i="1" s="1"/>
  <c r="AH316" i="1" s="1"/>
  <c r="AG325" i="1"/>
  <c r="AH325" i="1" s="1"/>
  <c r="AF567" i="1"/>
  <c r="AG567" i="1" s="1"/>
  <c r="AH567" i="1" s="1"/>
  <c r="AG74" i="1"/>
  <c r="AH74" i="1" s="1"/>
  <c r="AC68" i="1"/>
  <c r="AD68" i="1" s="1"/>
  <c r="AG48" i="1"/>
  <c r="AH48" i="1" s="1"/>
  <c r="AF66" i="1"/>
  <c r="AG66" i="1" s="1"/>
  <c r="AH66" i="1" s="1"/>
  <c r="AB119" i="1"/>
  <c r="AF92" i="1"/>
  <c r="AG92" i="1"/>
  <c r="AH92" i="1" s="1"/>
  <c r="AF89" i="1"/>
  <c r="AG89" i="1" s="1"/>
  <c r="AH89" i="1" s="1"/>
  <c r="AF163" i="1"/>
  <c r="AG163" i="1" s="1"/>
  <c r="AH163" i="1" s="1"/>
  <c r="AF204" i="1"/>
  <c r="AG204" i="1" s="1"/>
  <c r="AH204" i="1" s="1"/>
  <c r="AG243" i="1"/>
  <c r="AH243" i="1" s="1"/>
  <c r="AB73" i="1"/>
  <c r="AC73" i="1"/>
  <c r="AD73" i="1" s="1"/>
  <c r="U73" i="1"/>
  <c r="AB157" i="1"/>
  <c r="U157" i="1"/>
  <c r="AG157" i="1" s="1"/>
  <c r="AH157" i="1" s="1"/>
  <c r="U183" i="1"/>
  <c r="AB183" i="1"/>
  <c r="AC183" i="1"/>
  <c r="AD183" i="1" s="1"/>
  <c r="AF234" i="1"/>
  <c r="AG234" i="1" s="1"/>
  <c r="AH234" i="1" s="1"/>
  <c r="AB253" i="1"/>
  <c r="AB242" i="1"/>
  <c r="U242" i="1"/>
  <c r="AG468" i="1"/>
  <c r="AH468" i="1" s="1"/>
  <c r="AG361" i="1"/>
  <c r="AH361" i="1" s="1"/>
  <c r="AG507" i="1"/>
  <c r="AH507" i="1" s="1"/>
  <c r="AF483" i="1"/>
  <c r="AG483" i="1" s="1"/>
  <c r="AH483" i="1" s="1"/>
  <c r="AG421" i="1"/>
  <c r="AH421" i="1" s="1"/>
  <c r="AF421" i="1"/>
  <c r="AC208" i="1"/>
  <c r="AD208" i="1" s="1"/>
  <c r="AB208" i="1"/>
  <c r="AG525" i="1"/>
  <c r="AH525" i="1" s="1"/>
  <c r="AF275" i="1"/>
  <c r="AG275" i="1" s="1"/>
  <c r="AH275" i="1" s="1"/>
  <c r="AF537" i="1"/>
  <c r="AG537" i="1"/>
  <c r="AH537" i="1" s="1"/>
  <c r="AG575" i="1"/>
  <c r="AH575" i="1" s="1"/>
  <c r="AF575" i="1"/>
  <c r="AF412" i="1"/>
  <c r="AG412" i="1"/>
  <c r="AH412" i="1" s="1"/>
  <c r="AF265" i="1"/>
  <c r="AG265" i="1"/>
  <c r="AH265" i="1" s="1"/>
  <c r="U407" i="1"/>
  <c r="AB407" i="1"/>
  <c r="U333" i="1"/>
  <c r="AB333" i="1"/>
  <c r="U372" i="1"/>
  <c r="AB372" i="1"/>
  <c r="AC372" i="1"/>
  <c r="AD372" i="1" s="1"/>
  <c r="AB484" i="1"/>
  <c r="AC484" i="1"/>
  <c r="AD484" i="1" s="1"/>
  <c r="AG516" i="1"/>
  <c r="AH516" i="1" s="1"/>
  <c r="AF516" i="1"/>
  <c r="AF112" i="1"/>
  <c r="AG112" i="1"/>
  <c r="AH112" i="1" s="1"/>
  <c r="AG169" i="1"/>
  <c r="AH169" i="1" s="1"/>
  <c r="AF20" i="1"/>
  <c r="AG20" i="1" s="1"/>
  <c r="AH20" i="1" s="1"/>
  <c r="AF75" i="1"/>
  <c r="AG75" i="1" s="1"/>
  <c r="AH75" i="1" s="1"/>
  <c r="AG19" i="1"/>
  <c r="AH19" i="1" s="1"/>
  <c r="AF118" i="1"/>
  <c r="AG118" i="1"/>
  <c r="AH118" i="1" s="1"/>
  <c r="AG104" i="1"/>
  <c r="AH104" i="1" s="1"/>
  <c r="AF175" i="1"/>
  <c r="AG175" i="1"/>
  <c r="AH175" i="1" s="1"/>
  <c r="AF255" i="1"/>
  <c r="AG255" i="1" s="1"/>
  <c r="AH255" i="1" s="1"/>
  <c r="AF122" i="1"/>
  <c r="AG122" i="1"/>
  <c r="AH122" i="1" s="1"/>
  <c r="AC205" i="1"/>
  <c r="AD205" i="1" s="1"/>
  <c r="AB42" i="1"/>
  <c r="AC42" i="1"/>
  <c r="AD42" i="1" s="1"/>
  <c r="U42" i="1"/>
  <c r="AF198" i="1"/>
  <c r="AG198" i="1" s="1"/>
  <c r="AH198" i="1" s="1"/>
  <c r="AG295" i="1"/>
  <c r="AH295" i="1" s="1"/>
  <c r="AG131" i="1"/>
  <c r="AH131" i="1" s="1"/>
  <c r="AG242" i="1"/>
  <c r="AH242" i="1" s="1"/>
  <c r="AF26" i="1"/>
  <c r="AG26" i="1"/>
  <c r="AH26" i="1" s="1"/>
  <c r="AF58" i="1"/>
  <c r="AG58" i="1"/>
  <c r="AH58" i="1" s="1"/>
  <c r="AF142" i="1"/>
  <c r="AG142" i="1" s="1"/>
  <c r="AH142" i="1" s="1"/>
  <c r="AG189" i="1"/>
  <c r="AH189" i="1" s="1"/>
  <c r="AG194" i="1"/>
  <c r="AH194" i="1" s="1"/>
  <c r="AG291" i="1"/>
  <c r="AH291" i="1" s="1"/>
  <c r="AB149" i="1"/>
  <c r="AC99" i="1"/>
  <c r="AD99" i="1" s="1"/>
  <c r="U102" i="1"/>
  <c r="AC102" i="1"/>
  <c r="AD102" i="1" s="1"/>
  <c r="AB30" i="1"/>
  <c r="U30" i="1"/>
  <c r="AC30" i="1"/>
  <c r="AD30" i="1" s="1"/>
  <c r="AB61" i="1"/>
  <c r="AC61" i="1"/>
  <c r="AD61" i="1" s="1"/>
  <c r="AB135" i="1"/>
  <c r="AC135" i="1"/>
  <c r="AD135" i="1" s="1"/>
  <c r="U135" i="1"/>
  <c r="AF174" i="1"/>
  <c r="AG174" i="1"/>
  <c r="AH174" i="1" s="1"/>
  <c r="AG177" i="1"/>
  <c r="AH177" i="1" s="1"/>
  <c r="U167" i="1"/>
  <c r="AC167" i="1"/>
  <c r="AD167" i="1" s="1"/>
  <c r="AB167" i="1"/>
  <c r="AF213" i="1"/>
  <c r="AG213" i="1" s="1"/>
  <c r="AH213" i="1" s="1"/>
  <c r="AG494" i="1"/>
  <c r="AH494" i="1" s="1"/>
  <c r="AC396" i="1"/>
  <c r="AD396" i="1" s="1"/>
  <c r="AB396" i="1"/>
  <c r="AB457" i="1"/>
  <c r="U457" i="1"/>
  <c r="AC457" i="1"/>
  <c r="AD457" i="1" s="1"/>
  <c r="AG359" i="1"/>
  <c r="AH359" i="1" s="1"/>
  <c r="AC218" i="1"/>
  <c r="AD218" i="1" s="1"/>
  <c r="AB218" i="1"/>
  <c r="AB474" i="1"/>
  <c r="AC474" i="1"/>
  <c r="AD474" i="1" s="1"/>
  <c r="AF389" i="1"/>
  <c r="AG389" i="1" s="1"/>
  <c r="AH389" i="1" s="1"/>
  <c r="AF409" i="1"/>
  <c r="AG409" i="1" s="1"/>
  <c r="AH409" i="1" s="1"/>
  <c r="AG310" i="1"/>
  <c r="AH310" i="1" s="1"/>
  <c r="AG329" i="1"/>
  <c r="AH329" i="1" s="1"/>
  <c r="AF329" i="1"/>
  <c r="AF490" i="1"/>
  <c r="AG490" i="1" s="1"/>
  <c r="AH490" i="1" s="1"/>
  <c r="U559" i="1"/>
  <c r="AG559" i="1" s="1"/>
  <c r="AH559" i="1" s="1"/>
  <c r="AG406" i="1"/>
  <c r="AH406" i="1" s="1"/>
  <c r="AB309" i="1"/>
  <c r="AC309" i="1"/>
  <c r="AD309" i="1" s="1"/>
  <c r="U309" i="1"/>
  <c r="AC323" i="1"/>
  <c r="AD323" i="1" s="1"/>
  <c r="AB323" i="1"/>
  <c r="U371" i="1"/>
  <c r="AB371" i="1"/>
  <c r="AC371" i="1"/>
  <c r="AD371" i="1" s="1"/>
  <c r="U403" i="1"/>
  <c r="AC403" i="1"/>
  <c r="AD403" i="1" s="1"/>
  <c r="AB324" i="1"/>
  <c r="AC324" i="1"/>
  <c r="AD324" i="1" s="1"/>
  <c r="U324" i="1"/>
  <c r="AG64" i="1"/>
  <c r="AH64" i="1" s="1"/>
  <c r="AF93" i="1"/>
  <c r="AG93" i="1"/>
  <c r="AH93" i="1" s="1"/>
  <c r="AG172" i="1"/>
  <c r="AH172" i="1" s="1"/>
  <c r="AG56" i="1"/>
  <c r="AH56" i="1" s="1"/>
  <c r="AF182" i="1"/>
  <c r="AG182" i="1" s="1"/>
  <c r="AH182" i="1" s="1"/>
  <c r="AG271" i="1"/>
  <c r="AH271" i="1" s="1"/>
  <c r="AG85" i="1"/>
  <c r="AH85" i="1" s="1"/>
  <c r="AC84" i="1"/>
  <c r="AD84" i="1" s="1"/>
  <c r="AF24" i="1"/>
  <c r="AG24" i="1"/>
  <c r="AH24" i="1" s="1"/>
  <c r="AG461" i="1"/>
  <c r="AH461" i="1" s="1"/>
  <c r="U363" i="1"/>
  <c r="AB363" i="1"/>
  <c r="AC363" i="1"/>
  <c r="AD363" i="1" s="1"/>
  <c r="AG70" i="1"/>
  <c r="AH70" i="1" s="1"/>
  <c r="AG284" i="1"/>
  <c r="AH284" i="1" s="1"/>
  <c r="AG21" i="1"/>
  <c r="AH21" i="1" s="1"/>
  <c r="AC138" i="1"/>
  <c r="AD138" i="1" s="1"/>
  <c r="AG87" i="1"/>
  <c r="AH87" i="1" s="1"/>
  <c r="AF87" i="1"/>
  <c r="AB68" i="1"/>
  <c r="AF145" i="1"/>
  <c r="AG145" i="1" s="1"/>
  <c r="AH145" i="1" s="1"/>
  <c r="AF143" i="1"/>
  <c r="AG143" i="1"/>
  <c r="AH143" i="1" s="1"/>
  <c r="AF17" i="1"/>
  <c r="AG17" i="1"/>
  <c r="AH17" i="1" s="1"/>
  <c r="AG107" i="1"/>
  <c r="AH107" i="1" s="1"/>
  <c r="AG34" i="1"/>
  <c r="AH34" i="1" s="1"/>
  <c r="AG161" i="1"/>
  <c r="AH161" i="1" s="1"/>
  <c r="AF196" i="1"/>
  <c r="AG196" i="1"/>
  <c r="AH196" i="1" s="1"/>
  <c r="AG166" i="1"/>
  <c r="AH166" i="1" s="1"/>
  <c r="AB101" i="1"/>
  <c r="AC101" i="1" s="1"/>
  <c r="AD101" i="1" s="1"/>
  <c r="AB97" i="1"/>
  <c r="AC97" i="1" s="1"/>
  <c r="AD97" i="1" s="1"/>
  <c r="U97" i="1"/>
  <c r="AB35" i="1"/>
  <c r="U35" i="1"/>
  <c r="AG35" i="1" s="1"/>
  <c r="AH35" i="1" s="1"/>
  <c r="U228" i="1"/>
  <c r="AB228" i="1"/>
  <c r="AC228" i="1"/>
  <c r="AD228" i="1" s="1"/>
  <c r="U299" i="1"/>
  <c r="AC299" i="1"/>
  <c r="AD299" i="1" s="1"/>
  <c r="AF273" i="1"/>
  <c r="AG273" i="1"/>
  <c r="AH273" i="1" s="1"/>
  <c r="AF244" i="1"/>
  <c r="AG244" i="1"/>
  <c r="AH244" i="1" s="1"/>
  <c r="AF397" i="1"/>
  <c r="AG397" i="1" s="1"/>
  <c r="AH397" i="1" s="1"/>
  <c r="U474" i="1"/>
  <c r="U396" i="1"/>
  <c r="AF461" i="1"/>
  <c r="AC240" i="1"/>
  <c r="AD240" i="1" s="1"/>
  <c r="AB240" i="1"/>
  <c r="AF418" i="1"/>
  <c r="AG418" i="1" s="1"/>
  <c r="AH418" i="1" s="1"/>
  <c r="AF496" i="1"/>
  <c r="AG496" i="1" s="1"/>
  <c r="AH496" i="1" s="1"/>
  <c r="AG303" i="1"/>
  <c r="AH303" i="1" s="1"/>
  <c r="AF303" i="1"/>
  <c r="AF348" i="1"/>
  <c r="AG348" i="1"/>
  <c r="AH348" i="1" s="1"/>
  <c r="AG384" i="1"/>
  <c r="AH384" i="1" s="1"/>
  <c r="AF305" i="1"/>
  <c r="AG305" i="1"/>
  <c r="AH305" i="1" s="1"/>
  <c r="AB559" i="1"/>
  <c r="AF581" i="1"/>
  <c r="AG581" i="1" s="1"/>
  <c r="AH581" i="1" s="1"/>
  <c r="AF577" i="1"/>
  <c r="AG577" i="1"/>
  <c r="AH577" i="1" s="1"/>
  <c r="AF450" i="1"/>
  <c r="AG450" i="1" s="1"/>
  <c r="AH450" i="1" s="1"/>
  <c r="AC333" i="1"/>
  <c r="AD333" i="1" s="1"/>
  <c r="AB274" i="1"/>
  <c r="U274" i="1"/>
  <c r="U472" i="1"/>
  <c r="AG472" i="1" s="1"/>
  <c r="AH472" i="1" s="1"/>
  <c r="AB472" i="1"/>
  <c r="U574" i="1"/>
  <c r="AC574" i="1"/>
  <c r="AD574" i="1" s="1"/>
  <c r="AB574" i="1"/>
  <c r="AF288" i="1"/>
  <c r="AG288" i="1"/>
  <c r="AH288" i="1" s="1"/>
  <c r="AG937" i="1"/>
  <c r="AH937" i="1" s="1"/>
  <c r="AF937" i="1"/>
  <c r="AF927" i="1"/>
  <c r="AG927" i="1"/>
  <c r="AH927" i="1" s="1"/>
  <c r="AF645" i="1"/>
  <c r="AG645" i="1"/>
  <c r="AH645" i="1" s="1"/>
  <c r="AF990" i="1"/>
  <c r="AG990" i="1"/>
  <c r="AH990" i="1" s="1"/>
  <c r="AF546" i="1"/>
  <c r="AG546" i="1" s="1"/>
  <c r="AH546" i="1" s="1"/>
  <c r="AF939" i="1"/>
  <c r="AG939" i="1" s="1"/>
  <c r="AH939" i="1" s="1"/>
  <c r="AF590" i="1"/>
  <c r="AG590" i="1" s="1"/>
  <c r="AH590" i="1" s="1"/>
  <c r="AF705" i="1"/>
  <c r="AG705" i="1"/>
  <c r="AH705" i="1" s="1"/>
  <c r="U814" i="1"/>
  <c r="AB814" i="1"/>
  <c r="AC814" i="1"/>
  <c r="AD814" i="1" s="1"/>
  <c r="AF38" i="1"/>
  <c r="AG38" i="1"/>
  <c r="AH38" i="1" s="1"/>
  <c r="AF158" i="1"/>
  <c r="AG158" i="1"/>
  <c r="AH158" i="1" s="1"/>
  <c r="AB77" i="1"/>
  <c r="AC77" i="1" s="1"/>
  <c r="AD77" i="1" s="1"/>
  <c r="AB129" i="1"/>
  <c r="AC129" i="1"/>
  <c r="AD129" i="1" s="1"/>
  <c r="AB46" i="1"/>
  <c r="AB173" i="1"/>
  <c r="AC173" i="1"/>
  <c r="AD173" i="1" s="1"/>
  <c r="U173" i="1"/>
  <c r="AB154" i="1"/>
  <c r="AC154" i="1"/>
  <c r="AD154" i="1" s="1"/>
  <c r="AC206" i="1"/>
  <c r="AD206" i="1" s="1"/>
  <c r="AB206" i="1"/>
  <c r="AB231" i="1"/>
  <c r="AF215" i="1"/>
  <c r="AG215" i="1"/>
  <c r="AH215" i="1" s="1"/>
  <c r="AG278" i="1"/>
  <c r="AH278" i="1" s="1"/>
  <c r="AG505" i="1"/>
  <c r="AH505" i="1" s="1"/>
  <c r="AF505" i="1"/>
  <c r="U465" i="1"/>
  <c r="AB465" i="1"/>
  <c r="U504" i="1"/>
  <c r="AB504" i="1"/>
  <c r="AC504" i="1"/>
  <c r="AD504" i="1" s="1"/>
  <c r="U417" i="1"/>
  <c r="AB417" i="1"/>
  <c r="AC417" i="1"/>
  <c r="AD417" i="1" s="1"/>
  <c r="AF314" i="1"/>
  <c r="AG314" i="1"/>
  <c r="AH314" i="1" s="1"/>
  <c r="AB320" i="1"/>
  <c r="U320" i="1"/>
  <c r="AC320" i="1"/>
  <c r="AD320" i="1" s="1"/>
  <c r="U432" i="1"/>
  <c r="AG431" i="1"/>
  <c r="AH431" i="1" s="1"/>
  <c r="AG438" i="1"/>
  <c r="AH438" i="1" s="1"/>
  <c r="AB377" i="1"/>
  <c r="AC377" i="1"/>
  <c r="AD377" i="1" s="1"/>
  <c r="U377" i="1"/>
  <c r="AB357" i="1"/>
  <c r="AC357" i="1"/>
  <c r="AD357" i="1" s="1"/>
  <c r="AF419" i="1"/>
  <c r="AG419" i="1"/>
  <c r="AH419" i="1" s="1"/>
  <c r="AB531" i="1"/>
  <c r="AC531" i="1"/>
  <c r="AD531" i="1" s="1"/>
  <c r="U531" i="1"/>
  <c r="AF633" i="1"/>
  <c r="AG633" i="1" s="1"/>
  <c r="AH633" i="1" s="1"/>
  <c r="AF957" i="1"/>
  <c r="AG957" i="1" s="1"/>
  <c r="AH957" i="1" s="1"/>
  <c r="AF681" i="1"/>
  <c r="AG681" i="1" s="1"/>
  <c r="AH681" i="1" s="1"/>
  <c r="AF722" i="1"/>
  <c r="AG722" i="1"/>
  <c r="AH722" i="1" s="1"/>
  <c r="AC816" i="1"/>
  <c r="AD816" i="1" s="1"/>
  <c r="AB816" i="1"/>
  <c r="U816" i="1"/>
  <c r="AB873" i="1"/>
  <c r="AC873" i="1"/>
  <c r="AD873" i="1" s="1"/>
  <c r="U873" i="1"/>
  <c r="AF676" i="1"/>
  <c r="AF700" i="1"/>
  <c r="AG700" i="1"/>
  <c r="AH700" i="1" s="1"/>
  <c r="U586" i="1"/>
  <c r="AC586" i="1"/>
  <c r="AD586" i="1" s="1"/>
  <c r="AF442" i="1"/>
  <c r="AG442" i="1" s="1"/>
  <c r="AH442" i="1" s="1"/>
  <c r="AF871" i="1"/>
  <c r="AG871" i="1"/>
  <c r="AH871" i="1" s="1"/>
  <c r="AG825" i="1"/>
  <c r="AH825" i="1" s="1"/>
  <c r="AF826" i="1"/>
  <c r="AG826" i="1" s="1"/>
  <c r="AH826" i="1" s="1"/>
  <c r="AF811" i="1"/>
  <c r="AG811" i="1" s="1"/>
  <c r="AH811" i="1" s="1"/>
  <c r="AC657" i="1"/>
  <c r="AD657" i="1" s="1"/>
  <c r="AB657" i="1"/>
  <c r="U657" i="1"/>
  <c r="AB837" i="1"/>
  <c r="U837" i="1"/>
  <c r="AC837" i="1"/>
  <c r="AD837" i="1" s="1"/>
  <c r="AC841" i="1"/>
  <c r="AD841" i="1" s="1"/>
  <c r="U841" i="1"/>
  <c r="AB841" i="1"/>
  <c r="AB845" i="1"/>
  <c r="AC845" i="1"/>
  <c r="AD845" i="1" s="1"/>
  <c r="U845" i="1"/>
  <c r="AC865" i="1"/>
  <c r="AD865" i="1" s="1"/>
  <c r="U865" i="1"/>
  <c r="AB865" i="1"/>
  <c r="AG918" i="1"/>
  <c r="AH918" i="1" s="1"/>
  <c r="AF902" i="1"/>
  <c r="AG902" i="1"/>
  <c r="AH902" i="1" s="1"/>
  <c r="AF896" i="1"/>
  <c r="AG896" i="1" s="1"/>
  <c r="AH896" i="1" s="1"/>
  <c r="AF606" i="1"/>
  <c r="AG606" i="1" s="1"/>
  <c r="AH606" i="1" s="1"/>
  <c r="AF674" i="1"/>
  <c r="AG674" i="1" s="1"/>
  <c r="AH674" i="1" s="1"/>
  <c r="AF25" i="1"/>
  <c r="AG25" i="1"/>
  <c r="AH25" i="1" s="1"/>
  <c r="AB179" i="1"/>
  <c r="AC179" i="1"/>
  <c r="AD179" i="1" s="1"/>
  <c r="AG201" i="1"/>
  <c r="AH201" i="1" s="1"/>
  <c r="AF195" i="1"/>
  <c r="AG195" i="1" s="1"/>
  <c r="AH195" i="1" s="1"/>
  <c r="AG210" i="1"/>
  <c r="AH210" i="1" s="1"/>
  <c r="AB241" i="1"/>
  <c r="AC241" i="1"/>
  <c r="AD241" i="1" s="1"/>
  <c r="AF448" i="1"/>
  <c r="AG448" i="1"/>
  <c r="AH448" i="1" s="1"/>
  <c r="AG405" i="1"/>
  <c r="AH405" i="1" s="1"/>
  <c r="AF405" i="1"/>
  <c r="AF296" i="1"/>
  <c r="AG296" i="1"/>
  <c r="AH296" i="1" s="1"/>
  <c r="AG572" i="1"/>
  <c r="AH572" i="1" s="1"/>
  <c r="AG391" i="1"/>
  <c r="AH391" i="1" s="1"/>
  <c r="AG446" i="1"/>
  <c r="AH446" i="1" s="1"/>
  <c r="AB339" i="1"/>
  <c r="AC339" i="1"/>
  <c r="AD339" i="1" s="1"/>
  <c r="U339" i="1"/>
  <c r="AB386" i="1"/>
  <c r="AC386" i="1"/>
  <c r="AD386" i="1" s="1"/>
  <c r="AF393" i="1"/>
  <c r="AG393" i="1"/>
  <c r="AH393" i="1" s="1"/>
  <c r="AG557" i="1"/>
  <c r="AH557" i="1" s="1"/>
  <c r="AG585" i="1"/>
  <c r="AH585" i="1" s="1"/>
  <c r="AF585" i="1"/>
  <c r="AB540" i="1"/>
  <c r="AC540" i="1"/>
  <c r="AD540" i="1" s="1"/>
  <c r="AB533" i="1"/>
  <c r="AC533" i="1"/>
  <c r="AD533" i="1" s="1"/>
  <c r="U533" i="1"/>
  <c r="U444" i="1"/>
  <c r="AB444" i="1"/>
  <c r="AG831" i="1"/>
  <c r="AH831" i="1" s="1"/>
  <c r="AF831" i="1"/>
  <c r="AF891" i="1"/>
  <c r="AF947" i="1"/>
  <c r="AG947" i="1" s="1"/>
  <c r="AH947" i="1" s="1"/>
  <c r="U582" i="1"/>
  <c r="AC582" i="1"/>
  <c r="AD582" i="1" s="1"/>
  <c r="AG148" i="1"/>
  <c r="AH148" i="1" s="1"/>
  <c r="AG285" i="1"/>
  <c r="AH285" i="1" s="1"/>
  <c r="U81" i="1"/>
  <c r="AB81" i="1"/>
  <c r="AC81" i="1" s="1"/>
  <c r="AD81" i="1" s="1"/>
  <c r="AB62" i="1"/>
  <c r="AC62" i="1"/>
  <c r="AD62" i="1" s="1"/>
  <c r="AB151" i="1"/>
  <c r="AC151" i="1"/>
  <c r="AD151" i="1" s="1"/>
  <c r="AB132" i="1"/>
  <c r="AC132" i="1" s="1"/>
  <c r="AD132" i="1" s="1"/>
  <c r="U132" i="1"/>
  <c r="AB115" i="1"/>
  <c r="AC115" i="1"/>
  <c r="AD115" i="1" s="1"/>
  <c r="AC88" i="1"/>
  <c r="AD88" i="1" s="1"/>
  <c r="AB114" i="1"/>
  <c r="AC114" i="1" s="1"/>
  <c r="AD114" i="1" s="1"/>
  <c r="AB144" i="1"/>
  <c r="AC144" i="1"/>
  <c r="AD144" i="1" s="1"/>
  <c r="U144" i="1"/>
  <c r="AC178" i="1"/>
  <c r="AD178" i="1" s="1"/>
  <c r="U178" i="1"/>
  <c r="AF287" i="1"/>
  <c r="AG287" i="1" s="1"/>
  <c r="AH287" i="1" s="1"/>
  <c r="U259" i="1"/>
  <c r="AC259" i="1"/>
  <c r="AD259" i="1" s="1"/>
  <c r="AF365" i="1"/>
  <c r="AG365" i="1" s="1"/>
  <c r="AH365" i="1" s="1"/>
  <c r="AF369" i="1"/>
  <c r="AG369" i="1" s="1"/>
  <c r="AH369" i="1" s="1"/>
  <c r="AF360" i="1"/>
  <c r="AG360" i="1"/>
  <c r="AH360" i="1" s="1"/>
  <c r="AB506" i="1"/>
  <c r="AC506" i="1"/>
  <c r="AD506" i="1" s="1"/>
  <c r="AC455" i="1"/>
  <c r="AD455" i="1" s="1"/>
  <c r="AB455" i="1"/>
  <c r="AF512" i="1"/>
  <c r="AG512" i="1"/>
  <c r="AH512" i="1" s="1"/>
  <c r="AF458" i="1"/>
  <c r="AG458" i="1" s="1"/>
  <c r="AH458" i="1" s="1"/>
  <c r="AC212" i="1"/>
  <c r="AD212" i="1" s="1"/>
  <c r="AB212" i="1"/>
  <c r="AC432" i="1"/>
  <c r="AD432" i="1" s="1"/>
  <c r="AC364" i="1"/>
  <c r="AD364" i="1" s="1"/>
  <c r="U364" i="1"/>
  <c r="AB398" i="1"/>
  <c r="AC398" i="1"/>
  <c r="AD398" i="1" s="1"/>
  <c r="AF332" i="1"/>
  <c r="AG332" i="1"/>
  <c r="AH332" i="1" s="1"/>
  <c r="AF367" i="1"/>
  <c r="AG367" i="1"/>
  <c r="AH367" i="1" s="1"/>
  <c r="AG453" i="1"/>
  <c r="AH453" i="1" s="1"/>
  <c r="AF237" i="1"/>
  <c r="AG237" i="1"/>
  <c r="AH237" i="1" s="1"/>
  <c r="AF487" i="1"/>
  <c r="AG487" i="1"/>
  <c r="AH487" i="1" s="1"/>
  <c r="U378" i="1"/>
  <c r="AB378" i="1"/>
  <c r="AC378" i="1"/>
  <c r="AD378" i="1" s="1"/>
  <c r="AF543" i="1"/>
  <c r="AG543" i="1" s="1"/>
  <c r="AH543" i="1" s="1"/>
  <c r="AF497" i="1"/>
  <c r="AG497" i="1"/>
  <c r="AH497" i="1" s="1"/>
  <c r="AF584" i="1"/>
  <c r="AG584" i="1"/>
  <c r="AH584" i="1" s="1"/>
  <c r="AF544" i="1"/>
  <c r="AG544" i="1"/>
  <c r="AH544" i="1" s="1"/>
  <c r="AG835" i="1"/>
  <c r="AH835" i="1" s="1"/>
  <c r="AF952" i="1"/>
  <c r="AG952" i="1" s="1"/>
  <c r="AH952" i="1" s="1"/>
  <c r="AF867" i="1"/>
  <c r="AG867" i="1" s="1"/>
  <c r="AH867" i="1" s="1"/>
  <c r="AF839" i="1"/>
  <c r="AG839" i="1" s="1"/>
  <c r="AH839" i="1" s="1"/>
  <c r="AG648" i="1"/>
  <c r="AH648" i="1" s="1"/>
  <c r="AF648" i="1"/>
  <c r="AG50" i="1"/>
  <c r="AH50" i="1" s="1"/>
  <c r="AG22" i="1"/>
  <c r="AH22" i="1" s="1"/>
  <c r="AC127" i="1"/>
  <c r="AD127" i="1" s="1"/>
  <c r="AB152" i="1"/>
  <c r="U209" i="1"/>
  <c r="AG209" i="1" s="1"/>
  <c r="AH209" i="1" s="1"/>
  <c r="AC117" i="1"/>
  <c r="AD117" i="1" s="1"/>
  <c r="AC18" i="1"/>
  <c r="AD18" i="1" s="1"/>
  <c r="U18" i="1"/>
  <c r="AB53" i="1"/>
  <c r="U200" i="1"/>
  <c r="AC200" i="1"/>
  <c r="AD200" i="1" s="1"/>
  <c r="U252" i="1"/>
  <c r="AC252" i="1"/>
  <c r="AD252" i="1" s="1"/>
  <c r="AB252" i="1"/>
  <c r="AB225" i="1"/>
  <c r="AC225" i="1"/>
  <c r="AD225" i="1" s="1"/>
  <c r="AB260" i="1"/>
  <c r="AF334" i="1"/>
  <c r="AG334" i="1" s="1"/>
  <c r="AH334" i="1" s="1"/>
  <c r="AB448" i="1"/>
  <c r="U212" i="1"/>
  <c r="AB512" i="1"/>
  <c r="AF251" i="1"/>
  <c r="AG251" i="1"/>
  <c r="AH251" i="1" s="1"/>
  <c r="U470" i="1"/>
  <c r="AB470" i="1"/>
  <c r="AC470" i="1"/>
  <c r="AD470" i="1" s="1"/>
  <c r="AF580" i="1"/>
  <c r="AG580" i="1"/>
  <c r="AH580" i="1" s="1"/>
  <c r="AC570" i="1"/>
  <c r="AD570" i="1" s="1"/>
  <c r="AC272" i="1"/>
  <c r="AD272" i="1" s="1"/>
  <c r="U380" i="1"/>
  <c r="AC380" i="1"/>
  <c r="AD380" i="1" s="1"/>
  <c r="AF247" i="1"/>
  <c r="AG247" i="1"/>
  <c r="AH247" i="1" s="1"/>
  <c r="U347" i="1"/>
  <c r="AC347" i="1"/>
  <c r="AD347" i="1" s="1"/>
  <c r="AG541" i="1"/>
  <c r="AH541" i="1" s="1"/>
  <c r="AG555" i="1"/>
  <c r="AH555" i="1" s="1"/>
  <c r="AG456" i="1"/>
  <c r="AH456" i="1" s="1"/>
  <c r="AG601" i="1"/>
  <c r="AH601" i="1" s="1"/>
  <c r="AF601" i="1"/>
  <c r="AF801" i="1"/>
  <c r="AG801" i="1" s="1"/>
  <c r="AH801" i="1" s="1"/>
  <c r="AF689" i="1"/>
  <c r="AG689" i="1"/>
  <c r="AH689" i="1" s="1"/>
  <c r="AC491" i="1"/>
  <c r="AD491" i="1" s="1"/>
  <c r="AC511" i="1"/>
  <c r="AD511" i="1" s="1"/>
  <c r="AG850" i="1"/>
  <c r="AH850" i="1" s="1"/>
  <c r="AF880" i="1"/>
  <c r="AG880" i="1" s="1"/>
  <c r="AH880" i="1" s="1"/>
  <c r="AG798" i="1"/>
  <c r="AH798" i="1" s="1"/>
  <c r="AG920" i="1"/>
  <c r="AH920" i="1" s="1"/>
  <c r="AC942" i="1"/>
  <c r="AD942" i="1" s="1"/>
  <c r="AF649" i="1"/>
  <c r="AG649" i="1"/>
  <c r="AH649" i="1" s="1"/>
  <c r="U896" i="1"/>
  <c r="AG860" i="1"/>
  <c r="AH860" i="1" s="1"/>
  <c r="AF655" i="1"/>
  <c r="AG655" i="1"/>
  <c r="AH655" i="1" s="1"/>
  <c r="AG598" i="1"/>
  <c r="AH598" i="1" s="1"/>
  <c r="AF701" i="1"/>
  <c r="AG701" i="1"/>
  <c r="AH701" i="1" s="1"/>
  <c r="AF721" i="1"/>
  <c r="AG721" i="1" s="1"/>
  <c r="AH721" i="1" s="1"/>
  <c r="AF715" i="1"/>
  <c r="AG715" i="1"/>
  <c r="AH715" i="1" s="1"/>
  <c r="AB909" i="1"/>
  <c r="AC909" i="1"/>
  <c r="AD909" i="1" s="1"/>
  <c r="U909" i="1"/>
  <c r="AC941" i="1"/>
  <c r="AD941" i="1" s="1"/>
  <c r="U941" i="1"/>
  <c r="AC949" i="1"/>
  <c r="AD949" i="1" s="1"/>
  <c r="U949" i="1"/>
  <c r="AB890" i="1"/>
  <c r="AB891" i="1"/>
  <c r="U891" i="1"/>
  <c r="AG891" i="1" s="1"/>
  <c r="AH891" i="1" s="1"/>
  <c r="AB956" i="1"/>
  <c r="AC956" i="1"/>
  <c r="AD956" i="1" s="1"/>
  <c r="U956" i="1"/>
  <c r="AF631" i="1"/>
  <c r="AG631" i="1" s="1"/>
  <c r="AH631" i="1" s="1"/>
  <c r="U691" i="1"/>
  <c r="AC691" i="1"/>
  <c r="AD691" i="1" s="1"/>
  <c r="AC714" i="1"/>
  <c r="AD714" i="1" s="1"/>
  <c r="AB714" i="1"/>
  <c r="U714" i="1"/>
  <c r="U694" i="1"/>
  <c r="AB694" i="1"/>
  <c r="AC694" i="1"/>
  <c r="AD694" i="1" s="1"/>
  <c r="AC726" i="1"/>
  <c r="AD726" i="1" s="1"/>
  <c r="U726" i="1"/>
  <c r="AF954" i="1"/>
  <c r="AG954" i="1"/>
  <c r="AH954" i="1" s="1"/>
  <c r="AF847" i="1"/>
  <c r="AG847" i="1" s="1"/>
  <c r="AH847" i="1" s="1"/>
  <c r="AF948" i="1"/>
  <c r="AG948" i="1" s="1"/>
  <c r="AH948" i="1" s="1"/>
  <c r="AF686" i="1"/>
  <c r="AG686" i="1"/>
  <c r="AH686" i="1" s="1"/>
  <c r="AB887" i="1"/>
  <c r="AC887" i="1"/>
  <c r="AD887" i="1" s="1"/>
  <c r="AF668" i="1"/>
  <c r="AG668" i="1"/>
  <c r="AH668" i="1" s="1"/>
  <c r="AG639" i="1"/>
  <c r="AH639" i="1" s="1"/>
  <c r="AF639" i="1"/>
  <c r="AF608" i="1"/>
  <c r="AG608" i="1" s="1"/>
  <c r="AH608" i="1" s="1"/>
  <c r="AF624" i="1"/>
  <c r="AG624" i="1" s="1"/>
  <c r="AH624" i="1" s="1"/>
  <c r="AB610" i="1"/>
  <c r="AC610" i="1"/>
  <c r="AD610" i="1" s="1"/>
  <c r="U635" i="1"/>
  <c r="AB635" i="1"/>
  <c r="AC635" i="1"/>
  <c r="AD635" i="1" s="1"/>
  <c r="AF587" i="1"/>
  <c r="AG587" i="1"/>
  <c r="AH587" i="1" s="1"/>
  <c r="AF877" i="1"/>
  <c r="AG877" i="1"/>
  <c r="AH877" i="1" s="1"/>
  <c r="AF823" i="1"/>
  <c r="AG823" i="1" s="1"/>
  <c r="AH823" i="1" s="1"/>
  <c r="AF943" i="1"/>
  <c r="AG943" i="1"/>
  <c r="AH943" i="1" s="1"/>
  <c r="AF903" i="1"/>
  <c r="AG903" i="1" s="1"/>
  <c r="AH903" i="1" s="1"/>
  <c r="AF868" i="1"/>
  <c r="AG868" i="1"/>
  <c r="AH868" i="1" s="1"/>
  <c r="AG985" i="1"/>
  <c r="AH985" i="1" s="1"/>
  <c r="AG713" i="1"/>
  <c r="AH713" i="1" s="1"/>
  <c r="AF707" i="1"/>
  <c r="U805" i="1"/>
  <c r="AC805" i="1"/>
  <c r="AD805" i="1" s="1"/>
  <c r="U937" i="1"/>
  <c r="AB937" i="1"/>
  <c r="AG588" i="1"/>
  <c r="AH588" i="1" s="1"/>
  <c r="U869" i="1"/>
  <c r="AG869" i="1" s="1"/>
  <c r="AH869" i="1" s="1"/>
  <c r="AB869" i="1"/>
  <c r="AG553" i="1"/>
  <c r="AH553" i="1" s="1"/>
  <c r="AB752" i="1"/>
  <c r="AC752" i="1"/>
  <c r="AD752" i="1" s="1"/>
  <c r="U603" i="1"/>
  <c r="AC603" i="1"/>
  <c r="AD603" i="1" s="1"/>
  <c r="AB603" i="1"/>
  <c r="AF776" i="1"/>
  <c r="AG776" i="1" s="1"/>
  <c r="AH776" i="1" s="1"/>
  <c r="AB765" i="1"/>
  <c r="AC765" i="1"/>
  <c r="AD765" i="1" s="1"/>
  <c r="AF806" i="1"/>
  <c r="AG806" i="1"/>
  <c r="AH806" i="1" s="1"/>
  <c r="AF900" i="1"/>
  <c r="AG900" i="1" s="1"/>
  <c r="AH900" i="1" s="1"/>
  <c r="AF821" i="1"/>
  <c r="AG821" i="1" s="1"/>
  <c r="AH821" i="1" s="1"/>
  <c r="AF904" i="1"/>
  <c r="AG904" i="1"/>
  <c r="AH904" i="1" s="1"/>
  <c r="AF851" i="1"/>
  <c r="AG851" i="1"/>
  <c r="AH851" i="1" s="1"/>
  <c r="AG791" i="1"/>
  <c r="AH791" i="1" s="1"/>
  <c r="AF791" i="1"/>
  <c r="AG661" i="1"/>
  <c r="AH661" i="1" s="1"/>
  <c r="AF832" i="1"/>
  <c r="AG832" i="1"/>
  <c r="AH832" i="1" s="1"/>
  <c r="AF579" i="1"/>
  <c r="AG579" i="1"/>
  <c r="AH579" i="1" s="1"/>
  <c r="AB790" i="1"/>
  <c r="U790" i="1"/>
  <c r="AC790" i="1"/>
  <c r="AD790" i="1" s="1"/>
  <c r="AB879" i="1"/>
  <c r="U879" i="1"/>
  <c r="AC879" i="1"/>
  <c r="AD879" i="1" s="1"/>
  <c r="AC607" i="1"/>
  <c r="AD607" i="1" s="1"/>
  <c r="AB607" i="1"/>
  <c r="U607" i="1"/>
  <c r="AC773" i="1"/>
  <c r="AD773" i="1" s="1"/>
  <c r="U773" i="1"/>
  <c r="AB773" i="1"/>
  <c r="AF615" i="1"/>
  <c r="AG615" i="1"/>
  <c r="AH615" i="1" s="1"/>
  <c r="AC739" i="1"/>
  <c r="AD739" i="1" s="1"/>
  <c r="AB739" i="1"/>
  <c r="U739" i="1"/>
  <c r="AC199" i="1"/>
  <c r="AD199" i="1" s="1"/>
  <c r="U341" i="1"/>
  <c r="AG341" i="1" s="1"/>
  <c r="AH341" i="1" s="1"/>
  <c r="AG530" i="1"/>
  <c r="AH530" i="1" s="1"/>
  <c r="AF924" i="1"/>
  <c r="AG924" i="1"/>
  <c r="AH924" i="1" s="1"/>
  <c r="AF916" i="1"/>
  <c r="AG916" i="1"/>
  <c r="AH916" i="1" s="1"/>
  <c r="AG923" i="1"/>
  <c r="AH923" i="1" s="1"/>
  <c r="AF923" i="1"/>
  <c r="AF857" i="1"/>
  <c r="AG857" i="1"/>
  <c r="AH857" i="1" s="1"/>
  <c r="AF846" i="1"/>
  <c r="AG846" i="1" s="1"/>
  <c r="AH846" i="1" s="1"/>
  <c r="AF589" i="1"/>
  <c r="AG589" i="1" s="1"/>
  <c r="AH589" i="1" s="1"/>
  <c r="AG744" i="1"/>
  <c r="AH744" i="1" s="1"/>
  <c r="AF604" i="1"/>
  <c r="AG604" i="1" s="1"/>
  <c r="AH604" i="1" s="1"/>
  <c r="U765" i="1"/>
  <c r="AG597" i="1"/>
  <c r="AH597" i="1" s="1"/>
  <c r="AF667" i="1"/>
  <c r="AG667" i="1"/>
  <c r="AH667" i="1" s="1"/>
  <c r="AG687" i="1"/>
  <c r="AH687" i="1" s="1"/>
  <c r="AC796" i="1"/>
  <c r="AD796" i="1" s="1"/>
  <c r="AB796" i="1"/>
  <c r="AC953" i="1"/>
  <c r="AD953" i="1" s="1"/>
  <c r="U953" i="1"/>
  <c r="AC834" i="1"/>
  <c r="AD834" i="1" s="1"/>
  <c r="U834" i="1"/>
  <c r="AB834" i="1"/>
  <c r="AF736" i="1"/>
  <c r="AG736" i="1" s="1"/>
  <c r="AH736" i="1" s="1"/>
  <c r="AF777" i="1"/>
  <c r="AG777" i="1"/>
  <c r="AH777" i="1" s="1"/>
  <c r="AF600" i="1"/>
  <c r="AG600" i="1"/>
  <c r="AH600" i="1" s="1"/>
  <c r="AB199" i="1"/>
  <c r="AG262" i="1"/>
  <c r="AH262" i="1" s="1"/>
  <c r="AC500" i="1"/>
  <c r="AD500" i="1" s="1"/>
  <c r="AB511" i="1"/>
  <c r="AF408" i="1"/>
  <c r="AG408" i="1"/>
  <c r="AH408" i="1" s="1"/>
  <c r="AF938" i="1"/>
  <c r="AG938" i="1" s="1"/>
  <c r="AH938" i="1" s="1"/>
  <c r="AG842" i="1"/>
  <c r="AH842" i="1" s="1"/>
  <c r="AG789" i="1"/>
  <c r="AH789" i="1" s="1"/>
  <c r="AG895" i="1"/>
  <c r="AH895" i="1" s="1"/>
  <c r="U942" i="1"/>
  <c r="AF915" i="1"/>
  <c r="AG915" i="1" s="1"/>
  <c r="AH915" i="1" s="1"/>
  <c r="AG593" i="1"/>
  <c r="AH593" i="1" s="1"/>
  <c r="AC890" i="1"/>
  <c r="AD890" i="1" s="1"/>
  <c r="AF951" i="1"/>
  <c r="AG951" i="1"/>
  <c r="AH951" i="1" s="1"/>
  <c r="AG936" i="1"/>
  <c r="AH936" i="1" s="1"/>
  <c r="AF922" i="1"/>
  <c r="AG922" i="1" s="1"/>
  <c r="AH922" i="1" s="1"/>
  <c r="AG675" i="1"/>
  <c r="AH675" i="1" s="1"/>
  <c r="AF650" i="1"/>
  <c r="AG650" i="1"/>
  <c r="AH650" i="1" s="1"/>
  <c r="AF698" i="1"/>
  <c r="AG698" i="1"/>
  <c r="AH698" i="1" s="1"/>
  <c r="AF727" i="1"/>
  <c r="AG727" i="1" s="1"/>
  <c r="AH727" i="1" s="1"/>
  <c r="AF967" i="1"/>
  <c r="AG967" i="1" s="1"/>
  <c r="AH967" i="1" s="1"/>
  <c r="AF712" i="1"/>
  <c r="AG712" i="1"/>
  <c r="AH712" i="1" s="1"/>
  <c r="AF771" i="1"/>
  <c r="AG771" i="1"/>
  <c r="AH771" i="1" s="1"/>
  <c r="AB958" i="1"/>
  <c r="U117" i="1"/>
  <c r="AB90" i="1"/>
  <c r="AC90" i="1" s="1"/>
  <c r="AD90" i="1" s="1"/>
  <c r="AB98" i="1"/>
  <c r="AC98" i="1" s="1"/>
  <c r="AD98" i="1" s="1"/>
  <c r="AB16" i="1"/>
  <c r="AB79" i="1"/>
  <c r="AC79" i="1" s="1"/>
  <c r="AD79" i="1" s="1"/>
  <c r="AB516" i="1"/>
  <c r="U402" i="1"/>
  <c r="AG402" i="1" s="1"/>
  <c r="AH402" i="1" s="1"/>
  <c r="AB388" i="1"/>
  <c r="U479" i="1"/>
  <c r="AG479" i="1" s="1"/>
  <c r="AH479" i="1" s="1"/>
  <c r="AC526" i="1"/>
  <c r="AD526" i="1" s="1"/>
  <c r="U526" i="1"/>
  <c r="AG794" i="1"/>
  <c r="AH794" i="1" s="1"/>
  <c r="AF813" i="1"/>
  <c r="AG813" i="1" s="1"/>
  <c r="AH813" i="1" s="1"/>
  <c r="AG861" i="1"/>
  <c r="AH861" i="1" s="1"/>
  <c r="AG870" i="1"/>
  <c r="AH870" i="1" s="1"/>
  <c r="AF870" i="1"/>
  <c r="AF588" i="1"/>
  <c r="AC913" i="1"/>
  <c r="AD913" i="1" s="1"/>
  <c r="AB913" i="1"/>
  <c r="AB608" i="1"/>
  <c r="U608" i="1"/>
  <c r="U631" i="1"/>
  <c r="AB675" i="1"/>
  <c r="AB691" i="1"/>
  <c r="AF618" i="1"/>
  <c r="AG618" i="1"/>
  <c r="AH618" i="1" s="1"/>
  <c r="AB737" i="1"/>
  <c r="U737" i="1"/>
  <c r="AC737" i="1"/>
  <c r="AD737" i="1" s="1"/>
  <c r="AC968" i="1"/>
  <c r="AD968" i="1" s="1"/>
  <c r="U968" i="1"/>
  <c r="AG919" i="1"/>
  <c r="AH919" i="1" s="1"/>
  <c r="AG822" i="1"/>
  <c r="AH822" i="1" s="1"/>
  <c r="AG828" i="1"/>
  <c r="AH828" i="1" s="1"/>
  <c r="AF677" i="1"/>
  <c r="AG677" i="1"/>
  <c r="AH677" i="1" s="1"/>
  <c r="AF718" i="1"/>
  <c r="AG718" i="1"/>
  <c r="AH718" i="1" s="1"/>
  <c r="AG613" i="1"/>
  <c r="AH613" i="1" s="1"/>
  <c r="AG672" i="1"/>
  <c r="AH672" i="1" s="1"/>
  <c r="U808" i="1"/>
  <c r="AC808" i="1"/>
  <c r="AD808" i="1" s="1"/>
  <c r="AB979" i="1"/>
  <c r="T958" i="1"/>
  <c r="U707" i="1"/>
  <c r="AG707" i="1" s="1"/>
  <c r="AH707" i="1" s="1"/>
  <c r="AB707" i="1"/>
  <c r="AB640" i="1"/>
  <c r="AC640" i="1"/>
  <c r="AD640" i="1" s="1"/>
  <c r="AB719" i="1"/>
  <c r="AC719" i="1"/>
  <c r="AD719" i="1" s="1"/>
  <c r="U774" i="1"/>
  <c r="AB774" i="1"/>
  <c r="AC774" i="1"/>
  <c r="AD774" i="1" s="1"/>
  <c r="U634" i="1"/>
  <c r="AG634" i="1" s="1"/>
  <c r="AH634" i="1" s="1"/>
  <c r="U980" i="1"/>
  <c r="AC980" i="1"/>
  <c r="AD980" i="1" s="1"/>
  <c r="U979" i="1"/>
  <c r="AB862" i="1"/>
  <c r="AC862" i="1"/>
  <c r="AD862" i="1" s="1"/>
  <c r="AF753" i="1"/>
  <c r="AG753" i="1"/>
  <c r="AH753" i="1" s="1"/>
  <c r="AF786" i="1"/>
  <c r="AG786" i="1"/>
  <c r="AH786" i="1" s="1"/>
  <c r="R983" i="1"/>
  <c r="S983" i="1" s="1"/>
  <c r="AF979" i="1"/>
  <c r="AG979" i="1"/>
  <c r="AH979" i="1" s="1"/>
  <c r="V960" i="1"/>
  <c r="T960" i="1"/>
  <c r="AB901" i="1"/>
  <c r="U721" i="1"/>
  <c r="AB721" i="1"/>
  <c r="AB972" i="1"/>
  <c r="U963" i="1"/>
  <c r="AB963" i="1"/>
  <c r="AC963" i="1"/>
  <c r="AD963" i="1" s="1"/>
  <c r="V962" i="1"/>
  <c r="T962" i="1"/>
  <c r="AB949" i="1"/>
  <c r="AF759" i="1"/>
  <c r="AG759" i="1" s="1"/>
  <c r="AH759" i="1" s="1"/>
  <c r="AB648" i="1"/>
  <c r="U648" i="1"/>
  <c r="AF977" i="1"/>
  <c r="AG977" i="1"/>
  <c r="AH977" i="1" s="1"/>
  <c r="AC619" i="1"/>
  <c r="AD619" i="1" s="1"/>
  <c r="V1000" i="1"/>
  <c r="U989" i="1"/>
  <c r="V988" i="1"/>
  <c r="R984" i="1"/>
  <c r="S984" i="1" s="1"/>
  <c r="AC983" i="1"/>
  <c r="AD983" i="1" s="1"/>
  <c r="AB983" i="1"/>
  <c r="U975" i="1"/>
  <c r="AG975" i="1" s="1"/>
  <c r="AH975" i="1" s="1"/>
  <c r="AB974" i="1"/>
  <c r="V971" i="1"/>
  <c r="T971" i="1"/>
  <c r="AB970" i="1"/>
  <c r="V965" i="1"/>
  <c r="AB953" i="1"/>
  <c r="V914" i="1"/>
  <c r="T914" i="1"/>
  <c r="AC1000" i="1"/>
  <c r="AD1000" i="1" s="1"/>
  <c r="U1000" i="1"/>
  <c r="AF989" i="1"/>
  <c r="AG989" i="1" s="1"/>
  <c r="AH989" i="1" s="1"/>
  <c r="U965" i="1"/>
  <c r="AC965" i="1"/>
  <c r="AD965" i="1" s="1"/>
  <c r="U543" i="1"/>
  <c r="AG830" i="1"/>
  <c r="AH830" i="1" s="1"/>
  <c r="U800" i="1"/>
  <c r="AG800" i="1" s="1"/>
  <c r="AH800" i="1" s="1"/>
  <c r="AG642" i="1"/>
  <c r="AH642" i="1" s="1"/>
  <c r="AF673" i="1"/>
  <c r="AG673" i="1" s="1"/>
  <c r="AH673" i="1" s="1"/>
  <c r="AG770" i="1"/>
  <c r="AH770" i="1" s="1"/>
  <c r="AF679" i="1"/>
  <c r="AG679" i="1"/>
  <c r="AH679" i="1" s="1"/>
  <c r="U719" i="1"/>
  <c r="U897" i="1"/>
  <c r="AG897" i="1" s="1"/>
  <c r="AH897" i="1" s="1"/>
  <c r="AB897" i="1"/>
  <c r="AC688" i="1"/>
  <c r="AD688" i="1" s="1"/>
  <c r="AB1000" i="1"/>
  <c r="T950" i="1"/>
  <c r="AF995" i="1"/>
  <c r="AG995" i="1" s="1"/>
  <c r="AH995" i="1" s="1"/>
  <c r="AB847" i="1"/>
  <c r="U847" i="1"/>
  <c r="V904" i="1"/>
  <c r="AG623" i="1"/>
  <c r="AH623" i="1" s="1"/>
  <c r="AC763" i="1"/>
  <c r="AD763" i="1" s="1"/>
  <c r="U763" i="1"/>
  <c r="AB689" i="1"/>
  <c r="AC704" i="1"/>
  <c r="AD704" i="1" s="1"/>
  <c r="U704" i="1"/>
  <c r="AC762" i="1"/>
  <c r="AD762" i="1" s="1"/>
  <c r="AB762" i="1"/>
  <c r="AC594" i="1"/>
  <c r="AD594" i="1" s="1"/>
  <c r="U594" i="1"/>
  <c r="AC988" i="1"/>
  <c r="AD988" i="1" s="1"/>
  <c r="U676" i="1"/>
  <c r="AG676" i="1" s="1"/>
  <c r="AH676" i="1" s="1"/>
  <c r="AB676" i="1"/>
  <c r="AB611" i="1"/>
  <c r="U611" i="1"/>
  <c r="AC611" i="1"/>
  <c r="AD611" i="1" s="1"/>
  <c r="U999" i="1"/>
  <c r="AG999" i="1" s="1"/>
  <c r="AH999" i="1" s="1"/>
  <c r="T997" i="1"/>
  <c r="V991" i="1"/>
  <c r="T991" i="1"/>
  <c r="T986" i="1"/>
  <c r="V986" i="1"/>
  <c r="T981" i="1"/>
  <c r="V955" i="1"/>
  <c r="T955" i="1"/>
  <c r="V946" i="1"/>
  <c r="T946" i="1"/>
  <c r="AG934" i="1"/>
  <c r="AH934" i="1" s="1"/>
  <c r="AF984" i="1"/>
  <c r="AG984" i="1" s="1"/>
  <c r="AH984" i="1" s="1"/>
  <c r="AG742" i="1"/>
  <c r="AH742" i="1" s="1"/>
  <c r="AB999" i="1"/>
  <c r="U925" i="1"/>
  <c r="AC925" i="1"/>
  <c r="AD925" i="1" s="1"/>
  <c r="AB975" i="1"/>
  <c r="AG734" i="1"/>
  <c r="AH734" i="1" s="1"/>
  <c r="AC803" i="1"/>
  <c r="AD803" i="1" s="1"/>
  <c r="U803" i="1"/>
  <c r="AF708" i="1"/>
  <c r="AG708" i="1"/>
  <c r="AH708" i="1" s="1"/>
  <c r="AF992" i="1"/>
  <c r="AG992" i="1" s="1"/>
  <c r="AH992" i="1" s="1"/>
  <c r="U592" i="1"/>
  <c r="AB592" i="1"/>
  <c r="AC592" i="1"/>
  <c r="AD592" i="1" s="1"/>
  <c r="AF636" i="1"/>
  <c r="AG636" i="1"/>
  <c r="AH636" i="1" s="1"/>
  <c r="AG766" i="1"/>
  <c r="AH766" i="1" s="1"/>
  <c r="AB630" i="1"/>
  <c r="AC630" i="1"/>
  <c r="AD630" i="1" s="1"/>
  <c r="AG647" i="1"/>
  <c r="AH647" i="1" s="1"/>
  <c r="AB997" i="1"/>
  <c r="T982" i="1"/>
  <c r="AB982" i="1"/>
  <c r="T969" i="1"/>
  <c r="V969" i="1"/>
  <c r="AC966" i="1"/>
  <c r="AD966" i="1" s="1"/>
  <c r="AB966" i="1"/>
  <c r="AB955" i="1"/>
  <c r="V863" i="1"/>
  <c r="T863" i="1"/>
  <c r="AB464" i="1"/>
  <c r="AG859" i="1"/>
  <c r="AH859" i="1" s="1"/>
  <c r="AG709" i="1"/>
  <c r="AH709" i="1" s="1"/>
  <c r="AG697" i="1"/>
  <c r="AH697" i="1" s="1"/>
  <c r="AG670" i="1"/>
  <c r="AH670" i="1" s="1"/>
  <c r="AF637" i="1"/>
  <c r="AG637" i="1" s="1"/>
  <c r="AH637" i="1" s="1"/>
  <c r="AF696" i="1"/>
  <c r="AG696" i="1"/>
  <c r="AH696" i="1" s="1"/>
  <c r="AB827" i="1"/>
  <c r="AB889" i="1"/>
  <c r="AC889" i="1"/>
  <c r="AD889" i="1" s="1"/>
  <c r="AB803" i="1"/>
  <c r="AC883" i="1"/>
  <c r="AD883" i="1" s="1"/>
  <c r="U883" i="1"/>
  <c r="AC595" i="1"/>
  <c r="AD595" i="1" s="1"/>
  <c r="AG643" i="1"/>
  <c r="AH643" i="1" s="1"/>
  <c r="AF651" i="1"/>
  <c r="AG651" i="1"/>
  <c r="AH651" i="1" s="1"/>
  <c r="AG659" i="1"/>
  <c r="AH659" i="1" s="1"/>
  <c r="AC741" i="1"/>
  <c r="AD741" i="1" s="1"/>
  <c r="AB766" i="1"/>
  <c r="U766" i="1"/>
  <c r="U615" i="1"/>
  <c r="AB615" i="1"/>
  <c r="AC702" i="1"/>
  <c r="AD702" i="1" s="1"/>
  <c r="AB702" i="1"/>
  <c r="U626" i="1"/>
  <c r="AG626" i="1" s="1"/>
  <c r="AH626" i="1" s="1"/>
  <c r="AB626" i="1"/>
  <c r="AC993" i="1"/>
  <c r="AD993" i="1" s="1"/>
  <c r="U993" i="1"/>
  <c r="AB993" i="1"/>
  <c r="V866" i="1"/>
  <c r="T866" i="1"/>
  <c r="AB894" i="1"/>
  <c r="AG616" i="1"/>
  <c r="AH616" i="1" s="1"/>
  <c r="U674" i="1"/>
  <c r="AB674" i="1"/>
  <c r="AG755" i="1"/>
  <c r="AH755" i="1" s="1"/>
  <c r="AG784" i="1"/>
  <c r="AH784" i="1" s="1"/>
  <c r="U658" i="1"/>
  <c r="AC658" i="1"/>
  <c r="AD658" i="1" s="1"/>
  <c r="U961" i="1"/>
  <c r="AG961" i="1" s="1"/>
  <c r="AH961" i="1" s="1"/>
  <c r="AB961" i="1"/>
  <c r="AB904" i="1"/>
  <c r="V892" i="1"/>
  <c r="T892" i="1"/>
  <c r="V874" i="1"/>
  <c r="T874" i="1"/>
  <c r="R852" i="1"/>
  <c r="S852" i="1" s="1"/>
  <c r="AB924" i="1"/>
  <c r="V898" i="1"/>
  <c r="T898" i="1"/>
  <c r="AB808" i="1"/>
  <c r="V935" i="1"/>
  <c r="T935" i="1"/>
  <c r="AB883" i="1"/>
  <c r="V882" i="1"/>
  <c r="T882" i="1"/>
  <c r="AB868" i="1"/>
  <c r="V932" i="1"/>
  <c r="V924" i="1"/>
  <c r="T901" i="1"/>
  <c r="AC682" i="1"/>
  <c r="AD682" i="1" s="1"/>
  <c r="AB682" i="1"/>
  <c r="AG756" i="1"/>
  <c r="AH756" i="1" s="1"/>
  <c r="AB988" i="1"/>
  <c r="T978" i="1"/>
  <c r="AB978" i="1"/>
  <c r="V856" i="1"/>
  <c r="T856" i="1"/>
  <c r="T959" i="1"/>
  <c r="T906" i="1"/>
  <c r="AB985" i="1"/>
  <c r="AB977" i="1"/>
  <c r="AB850" i="1"/>
  <c r="AB836" i="1"/>
  <c r="AC792" i="1"/>
  <c r="AD792" i="1" s="1"/>
  <c r="U682" i="1"/>
  <c r="AF756" i="1"/>
  <c r="T885" i="1"/>
  <c r="AB885" i="1" s="1"/>
  <c r="AB644" i="1"/>
  <c r="AG749" i="1"/>
  <c r="AH749" i="1" s="1"/>
  <c r="V987" i="1"/>
  <c r="T987" i="1"/>
  <c r="R979" i="1"/>
  <c r="S979" i="1" s="1"/>
  <c r="T972" i="1"/>
  <c r="R958" i="1"/>
  <c r="S958" i="1" s="1"/>
  <c r="R931" i="1"/>
  <c r="S931" i="1" s="1"/>
  <c r="V899" i="1"/>
  <c r="T899" i="1"/>
  <c r="R884" i="1"/>
  <c r="S884" i="1" s="1"/>
  <c r="AB825" i="1"/>
  <c r="R836" i="1"/>
  <c r="S836" i="1" s="1"/>
  <c r="R744" i="1"/>
  <c r="S744" i="1" s="1"/>
  <c r="R695" i="1"/>
  <c r="S695" i="1" s="1"/>
  <c r="V731" i="1"/>
  <c r="AB878" i="1"/>
  <c r="R775" i="1"/>
  <c r="S775" i="1" s="1"/>
  <c r="R649" i="1"/>
  <c r="S649" i="1" s="1"/>
  <c r="AB553" i="1"/>
  <c r="T548" i="1"/>
  <c r="T660" i="1"/>
  <c r="V660" i="1"/>
  <c r="R658" i="1"/>
  <c r="S658" i="1" s="1"/>
  <c r="AB651" i="1"/>
  <c r="T775" i="1"/>
  <c r="T743" i="1"/>
  <c r="R732" i="1"/>
  <c r="S732" i="1" s="1"/>
  <c r="R727" i="1"/>
  <c r="S727" i="1" s="1"/>
  <c r="T725" i="1"/>
  <c r="R721" i="1"/>
  <c r="S721" i="1" s="1"/>
  <c r="R699" i="1"/>
  <c r="S699" i="1" s="1"/>
  <c r="V566" i="1"/>
  <c r="T566" i="1"/>
  <c r="T652" i="1"/>
  <c r="V652" i="1"/>
  <c r="R766" i="1"/>
  <c r="S766" i="1" s="1"/>
  <c r="R756" i="1"/>
  <c r="S756" i="1" s="1"/>
  <c r="T724" i="1"/>
  <c r="V621" i="1"/>
  <c r="T621" i="1"/>
  <c r="U568" i="1"/>
  <c r="AG568" i="1" s="1"/>
  <c r="AH568" i="1" s="1"/>
  <c r="AB568" i="1"/>
  <c r="T366" i="1"/>
  <c r="V366" i="1"/>
  <c r="R579" i="1"/>
  <c r="S579" i="1" s="1"/>
  <c r="R648" i="1"/>
  <c r="S648" i="1" s="1"/>
  <c r="T602" i="1"/>
  <c r="R590" i="1"/>
  <c r="S590" i="1" s="1"/>
  <c r="R578" i="1"/>
  <c r="S578" i="1" s="1"/>
  <c r="R477" i="1"/>
  <c r="S477" i="1" s="1"/>
  <c r="T454" i="1"/>
  <c r="V454" i="1"/>
  <c r="T422" i="1"/>
  <c r="V422" i="1"/>
  <c r="T414" i="1"/>
  <c r="T547" i="1"/>
  <c r="AB513" i="1"/>
  <c r="AF452" i="1"/>
  <c r="AG452" i="1" s="1"/>
  <c r="AH452" i="1" s="1"/>
  <c r="R552" i="1"/>
  <c r="S552" i="1" s="1"/>
  <c r="AB328" i="1"/>
  <c r="T466" i="1"/>
  <c r="AB463" i="1"/>
  <c r="R441" i="1"/>
  <c r="S441" i="1" s="1"/>
  <c r="R436" i="1"/>
  <c r="S436" i="1" s="1"/>
  <c r="AB335" i="1"/>
  <c r="R342" i="1"/>
  <c r="S342" i="1" s="1"/>
  <c r="R319" i="1"/>
  <c r="S319" i="1" s="1"/>
  <c r="AB297" i="1"/>
  <c r="T292" i="1"/>
  <c r="V292" i="1"/>
  <c r="R268" i="1"/>
  <c r="S268" i="1" s="1"/>
  <c r="T250" i="1"/>
  <c r="T239" i="1"/>
  <c r="V230" i="1"/>
  <c r="T230" i="1"/>
  <c r="T270" i="1"/>
  <c r="R267" i="1"/>
  <c r="S267" i="1" s="1"/>
  <c r="R235" i="1"/>
  <c r="S235" i="1" s="1"/>
  <c r="R272" i="1"/>
  <c r="S272" i="1" s="1"/>
  <c r="R234" i="1"/>
  <c r="S234" i="1" s="1"/>
  <c r="T268" i="1"/>
  <c r="T185" i="1"/>
  <c r="R198" i="1"/>
  <c r="S198" i="1" s="1"/>
  <c r="AF67" i="1" l="1"/>
  <c r="AG67" i="1"/>
  <c r="AH67" i="1" s="1"/>
  <c r="AF65" i="1"/>
  <c r="AG65" i="1" s="1"/>
  <c r="AH65" i="1" s="1"/>
  <c r="AF97" i="1"/>
  <c r="AG97" i="1" s="1"/>
  <c r="AH97" i="1" s="1"/>
  <c r="AF101" i="1"/>
  <c r="AG101" i="1" s="1"/>
  <c r="AH101" i="1" s="1"/>
  <c r="AF77" i="1"/>
  <c r="AG77" i="1"/>
  <c r="AH77" i="1" s="1"/>
  <c r="AF132" i="1"/>
  <c r="AG132" i="1"/>
  <c r="AH132" i="1" s="1"/>
  <c r="AF993" i="1"/>
  <c r="AG993" i="1" s="1"/>
  <c r="AH993" i="1" s="1"/>
  <c r="AC971" i="1"/>
  <c r="AD971" i="1" s="1"/>
  <c r="U971" i="1"/>
  <c r="AF500" i="1"/>
  <c r="AG500" i="1" s="1"/>
  <c r="AH500" i="1" s="1"/>
  <c r="AF432" i="1"/>
  <c r="AG432" i="1"/>
  <c r="AH432" i="1" s="1"/>
  <c r="U239" i="1"/>
  <c r="AB239" i="1"/>
  <c r="AC239" i="1"/>
  <c r="AD239" i="1" s="1"/>
  <c r="U566" i="1"/>
  <c r="AC566" i="1"/>
  <c r="AD566" i="1" s="1"/>
  <c r="AB566" i="1"/>
  <c r="AB898" i="1"/>
  <c r="U898" i="1"/>
  <c r="AC898" i="1"/>
  <c r="AD898" i="1" s="1"/>
  <c r="AF741" i="1"/>
  <c r="AG741" i="1" s="1"/>
  <c r="AH741" i="1" s="1"/>
  <c r="AG739" i="1"/>
  <c r="AH739" i="1" s="1"/>
  <c r="AF739" i="1"/>
  <c r="AF956" i="1"/>
  <c r="AG956" i="1" s="1"/>
  <c r="AH956" i="1" s="1"/>
  <c r="AF506" i="1"/>
  <c r="AG506" i="1" s="1"/>
  <c r="AH506" i="1" s="1"/>
  <c r="AF99" i="1"/>
  <c r="AG99" i="1" s="1"/>
  <c r="AH99" i="1" s="1"/>
  <c r="AC882" i="1"/>
  <c r="AD882" i="1" s="1"/>
  <c r="AB882" i="1"/>
  <c r="U882" i="1"/>
  <c r="AF966" i="1"/>
  <c r="AG966" i="1"/>
  <c r="AH966" i="1" s="1"/>
  <c r="U981" i="1"/>
  <c r="AC981" i="1"/>
  <c r="AD981" i="1" s="1"/>
  <c r="AB981" i="1"/>
  <c r="AG619" i="1"/>
  <c r="AH619" i="1" s="1"/>
  <c r="AF619" i="1"/>
  <c r="AB971" i="1"/>
  <c r="AF62" i="1"/>
  <c r="AG62" i="1"/>
  <c r="AH62" i="1" s="1"/>
  <c r="AF320" i="1"/>
  <c r="AG320" i="1" s="1"/>
  <c r="AH320" i="1" s="1"/>
  <c r="AF333" i="1"/>
  <c r="AG333" i="1"/>
  <c r="AH333" i="1" s="1"/>
  <c r="AF167" i="1"/>
  <c r="AG167" i="1"/>
  <c r="AH167" i="1" s="1"/>
  <c r="AF42" i="1"/>
  <c r="AG42" i="1" s="1"/>
  <c r="AH42" i="1" s="1"/>
  <c r="U602" i="1"/>
  <c r="AC602" i="1"/>
  <c r="AD602" i="1" s="1"/>
  <c r="AB602" i="1"/>
  <c r="AG765" i="1"/>
  <c r="AH765" i="1" s="1"/>
  <c r="AF765" i="1"/>
  <c r="AF714" i="1"/>
  <c r="AG714" i="1" s="1"/>
  <c r="AH714" i="1" s="1"/>
  <c r="AF115" i="1"/>
  <c r="AG115" i="1" s="1"/>
  <c r="AH115" i="1" s="1"/>
  <c r="AG338" i="1"/>
  <c r="AH338" i="1" s="1"/>
  <c r="AF338" i="1"/>
  <c r="U230" i="1"/>
  <c r="AC230" i="1"/>
  <c r="AD230" i="1" s="1"/>
  <c r="AB230" i="1"/>
  <c r="AC454" i="1"/>
  <c r="AD454" i="1" s="1"/>
  <c r="AB454" i="1"/>
  <c r="U454" i="1"/>
  <c r="U366" i="1"/>
  <c r="AB366" i="1"/>
  <c r="AC366" i="1"/>
  <c r="AD366" i="1" s="1"/>
  <c r="AC548" i="1"/>
  <c r="AD548" i="1" s="1"/>
  <c r="U548" i="1"/>
  <c r="AF792" i="1"/>
  <c r="AG792" i="1" s="1"/>
  <c r="AH792" i="1" s="1"/>
  <c r="U892" i="1"/>
  <c r="AC892" i="1"/>
  <c r="AD892" i="1" s="1"/>
  <c r="AB892" i="1"/>
  <c r="AC997" i="1"/>
  <c r="AD997" i="1" s="1"/>
  <c r="U997" i="1"/>
  <c r="AF763" i="1"/>
  <c r="AG763" i="1"/>
  <c r="AH763" i="1" s="1"/>
  <c r="AF688" i="1"/>
  <c r="AG688" i="1" s="1"/>
  <c r="AH688" i="1" s="1"/>
  <c r="AF980" i="1"/>
  <c r="AG980" i="1" s="1"/>
  <c r="AH980" i="1" s="1"/>
  <c r="AG640" i="1"/>
  <c r="AH640" i="1" s="1"/>
  <c r="AF640" i="1"/>
  <c r="AF796" i="1"/>
  <c r="AG796" i="1" s="1"/>
  <c r="AH796" i="1" s="1"/>
  <c r="AF949" i="1"/>
  <c r="AG949" i="1" s="1"/>
  <c r="AH949" i="1" s="1"/>
  <c r="AF380" i="1"/>
  <c r="AG380" i="1" s="1"/>
  <c r="AH380" i="1" s="1"/>
  <c r="AF225" i="1"/>
  <c r="AG225" i="1" s="1"/>
  <c r="AH225" i="1" s="1"/>
  <c r="AF364" i="1"/>
  <c r="AG364" i="1"/>
  <c r="AH364" i="1" s="1"/>
  <c r="AF144" i="1"/>
  <c r="AG144" i="1" s="1"/>
  <c r="AH144" i="1" s="1"/>
  <c r="AG339" i="1"/>
  <c r="AH339" i="1" s="1"/>
  <c r="AF339" i="1"/>
  <c r="AG417" i="1"/>
  <c r="AH417" i="1" s="1"/>
  <c r="AF417" i="1"/>
  <c r="AF154" i="1"/>
  <c r="AG154" i="1" s="1"/>
  <c r="AH154" i="1" s="1"/>
  <c r="AF218" i="1"/>
  <c r="AG218" i="1" s="1"/>
  <c r="AH218" i="1" s="1"/>
  <c r="AG102" i="1"/>
  <c r="AH102" i="1" s="1"/>
  <c r="AF102" i="1"/>
  <c r="AF253" i="1"/>
  <c r="AG253" i="1" s="1"/>
  <c r="AH253" i="1" s="1"/>
  <c r="AF471" i="1"/>
  <c r="AG471" i="1" s="1"/>
  <c r="AH471" i="1" s="1"/>
  <c r="AF52" i="1"/>
  <c r="AG52" i="1" s="1"/>
  <c r="AH52" i="1" s="1"/>
  <c r="AF395" i="1"/>
  <c r="AG395" i="1" s="1"/>
  <c r="AH395" i="1" s="1"/>
  <c r="AG313" i="1"/>
  <c r="AH313" i="1" s="1"/>
  <c r="AF313" i="1"/>
  <c r="AF302" i="1"/>
  <c r="AG302" i="1"/>
  <c r="AH302" i="1" s="1"/>
  <c r="U185" i="1"/>
  <c r="AC185" i="1"/>
  <c r="AD185" i="1" s="1"/>
  <c r="AB185" i="1"/>
  <c r="AF594" i="1"/>
  <c r="AG594" i="1"/>
  <c r="AH594" i="1" s="1"/>
  <c r="AF603" i="1"/>
  <c r="AG603" i="1"/>
  <c r="AH603" i="1" s="1"/>
  <c r="AF455" i="1"/>
  <c r="AG455" i="1"/>
  <c r="AH455" i="1" s="1"/>
  <c r="AF582" i="1"/>
  <c r="AG582" i="1"/>
  <c r="AH582" i="1" s="1"/>
  <c r="AF873" i="1"/>
  <c r="AG873" i="1"/>
  <c r="AH873" i="1" s="1"/>
  <c r="AF228" i="1"/>
  <c r="AG228" i="1"/>
  <c r="AH228" i="1" s="1"/>
  <c r="AF309" i="1"/>
  <c r="AG309" i="1" s="1"/>
  <c r="AH309" i="1" s="1"/>
  <c r="AF135" i="1"/>
  <c r="AG135" i="1"/>
  <c r="AH135" i="1" s="1"/>
  <c r="AF119" i="1"/>
  <c r="AG119" i="1"/>
  <c r="AH119" i="1" s="1"/>
  <c r="U978" i="1"/>
  <c r="AC978" i="1"/>
  <c r="AD978" i="1" s="1"/>
  <c r="AF630" i="1"/>
  <c r="AG630" i="1"/>
  <c r="AH630" i="1" s="1"/>
  <c r="AF968" i="1"/>
  <c r="AG968" i="1"/>
  <c r="AH968" i="1" s="1"/>
  <c r="AF491" i="1"/>
  <c r="AG491" i="1" s="1"/>
  <c r="AH491" i="1" s="1"/>
  <c r="AF117" i="1"/>
  <c r="AG117" i="1"/>
  <c r="AH117" i="1" s="1"/>
  <c r="AF837" i="1"/>
  <c r="AG837" i="1"/>
  <c r="AH837" i="1" s="1"/>
  <c r="AF457" i="1"/>
  <c r="AG457" i="1"/>
  <c r="AH457" i="1" s="1"/>
  <c r="AF484" i="1"/>
  <c r="AG484" i="1"/>
  <c r="AH484" i="1" s="1"/>
  <c r="U250" i="1"/>
  <c r="AB250" i="1"/>
  <c r="AC250" i="1"/>
  <c r="AD250" i="1" s="1"/>
  <c r="U621" i="1"/>
  <c r="AC621" i="1"/>
  <c r="AD621" i="1" s="1"/>
  <c r="AB621" i="1"/>
  <c r="AF762" i="1"/>
  <c r="AG762" i="1"/>
  <c r="AH762" i="1" s="1"/>
  <c r="AC962" i="1"/>
  <c r="AD962" i="1" s="1"/>
  <c r="U962" i="1"/>
  <c r="AF942" i="1"/>
  <c r="AG942" i="1"/>
  <c r="AH942" i="1" s="1"/>
  <c r="AF252" i="1"/>
  <c r="AG252" i="1"/>
  <c r="AH252" i="1" s="1"/>
  <c r="AF357" i="1"/>
  <c r="AG357" i="1" s="1"/>
  <c r="AH357" i="1" s="1"/>
  <c r="AF173" i="1"/>
  <c r="AG173" i="1"/>
  <c r="AH173" i="1" s="1"/>
  <c r="AF79" i="1"/>
  <c r="AG79" i="1"/>
  <c r="AH79" i="1" s="1"/>
  <c r="AF909" i="1"/>
  <c r="AG909" i="1"/>
  <c r="AH909" i="1" s="1"/>
  <c r="AF347" i="1"/>
  <c r="AG347" i="1"/>
  <c r="AH347" i="1" s="1"/>
  <c r="U885" i="1"/>
  <c r="AC885" i="1"/>
  <c r="AD885" i="1" s="1"/>
  <c r="AF702" i="1"/>
  <c r="AG702" i="1"/>
  <c r="AH702" i="1" s="1"/>
  <c r="AB969" i="1"/>
  <c r="U969" i="1"/>
  <c r="AC969" i="1"/>
  <c r="AD969" i="1" s="1"/>
  <c r="U986" i="1"/>
  <c r="AC986" i="1"/>
  <c r="AD986" i="1" s="1"/>
  <c r="AB986" i="1"/>
  <c r="AF704" i="1"/>
  <c r="AG704" i="1" s="1"/>
  <c r="AH704" i="1" s="1"/>
  <c r="AF965" i="1"/>
  <c r="AG965" i="1" s="1"/>
  <c r="AH965" i="1" s="1"/>
  <c r="AF963" i="1"/>
  <c r="AG963" i="1"/>
  <c r="AH963" i="1" s="1"/>
  <c r="AF862" i="1"/>
  <c r="AG862" i="1" s="1"/>
  <c r="AH862" i="1" s="1"/>
  <c r="AF890" i="1"/>
  <c r="AG890" i="1" s="1"/>
  <c r="AH890" i="1" s="1"/>
  <c r="AF691" i="1"/>
  <c r="AG691" i="1"/>
  <c r="AH691" i="1" s="1"/>
  <c r="AF200" i="1"/>
  <c r="AG200" i="1" s="1"/>
  <c r="AH200" i="1" s="1"/>
  <c r="AF127" i="1"/>
  <c r="AG127" i="1"/>
  <c r="AH127" i="1" s="1"/>
  <c r="AF398" i="1"/>
  <c r="AG398" i="1"/>
  <c r="AH398" i="1" s="1"/>
  <c r="AF81" i="1"/>
  <c r="AG81" i="1" s="1"/>
  <c r="AH81" i="1" s="1"/>
  <c r="AF386" i="1"/>
  <c r="AG386" i="1" s="1"/>
  <c r="AH386" i="1" s="1"/>
  <c r="AF241" i="1"/>
  <c r="AG241" i="1"/>
  <c r="AH241" i="1" s="1"/>
  <c r="AF845" i="1"/>
  <c r="AG845" i="1"/>
  <c r="AH845" i="1" s="1"/>
  <c r="AF816" i="1"/>
  <c r="AG816" i="1" s="1"/>
  <c r="AH816" i="1" s="1"/>
  <c r="AF574" i="1"/>
  <c r="AG574" i="1"/>
  <c r="AH574" i="1" s="1"/>
  <c r="AF474" i="1"/>
  <c r="AG474" i="1" s="1"/>
  <c r="AH474" i="1" s="1"/>
  <c r="AF30" i="1"/>
  <c r="AG30" i="1" s="1"/>
  <c r="AH30" i="1" s="1"/>
  <c r="AF205" i="1"/>
  <c r="AG205" i="1"/>
  <c r="AH205" i="1" s="1"/>
  <c r="AF183" i="1"/>
  <c r="AG183" i="1" s="1"/>
  <c r="AH183" i="1" s="1"/>
  <c r="AF354" i="1"/>
  <c r="AG354" i="1"/>
  <c r="AH354" i="1" s="1"/>
  <c r="AC743" i="1"/>
  <c r="AD743" i="1" s="1"/>
  <c r="U743" i="1"/>
  <c r="AB743" i="1"/>
  <c r="AC955" i="1"/>
  <c r="AD955" i="1" s="1"/>
  <c r="U955" i="1"/>
  <c r="AF18" i="1"/>
  <c r="AG18" i="1" s="1"/>
  <c r="AH18" i="1" s="1"/>
  <c r="AF151" i="1"/>
  <c r="AG151" i="1" s="1"/>
  <c r="AH151" i="1" s="1"/>
  <c r="AF841" i="1"/>
  <c r="AG841" i="1"/>
  <c r="AH841" i="1" s="1"/>
  <c r="AC775" i="1"/>
  <c r="AD775" i="1" s="1"/>
  <c r="U775" i="1"/>
  <c r="AB775" i="1"/>
  <c r="AF611" i="1"/>
  <c r="AG611" i="1"/>
  <c r="AH611" i="1" s="1"/>
  <c r="AF607" i="1"/>
  <c r="AG607" i="1" s="1"/>
  <c r="AH607" i="1" s="1"/>
  <c r="AF272" i="1"/>
  <c r="AG272" i="1"/>
  <c r="AH272" i="1" s="1"/>
  <c r="AF259" i="1"/>
  <c r="AG259" i="1"/>
  <c r="AH259" i="1" s="1"/>
  <c r="AF586" i="1"/>
  <c r="AG586" i="1"/>
  <c r="AH586" i="1" s="1"/>
  <c r="AF138" i="1"/>
  <c r="AG138" i="1" s="1"/>
  <c r="AH138" i="1" s="1"/>
  <c r="AB547" i="1"/>
  <c r="U547" i="1"/>
  <c r="AC547" i="1"/>
  <c r="AD547" i="1" s="1"/>
  <c r="AF889" i="1"/>
  <c r="AG889" i="1" s="1"/>
  <c r="AH889" i="1" s="1"/>
  <c r="AB914" i="1"/>
  <c r="AC914" i="1"/>
  <c r="AD914" i="1" s="1"/>
  <c r="U914" i="1"/>
  <c r="AF774" i="1"/>
  <c r="AG774" i="1" s="1"/>
  <c r="AH774" i="1" s="1"/>
  <c r="AF879" i="1"/>
  <c r="AG879" i="1"/>
  <c r="AH879" i="1" s="1"/>
  <c r="AF805" i="1"/>
  <c r="AG805" i="1"/>
  <c r="AH805" i="1" s="1"/>
  <c r="AF887" i="1"/>
  <c r="AG887" i="1" s="1"/>
  <c r="AH887" i="1" s="1"/>
  <c r="AF570" i="1"/>
  <c r="AG570" i="1" s="1"/>
  <c r="AH570" i="1" s="1"/>
  <c r="AF88" i="1"/>
  <c r="AG88" i="1"/>
  <c r="AH88" i="1" s="1"/>
  <c r="AF179" i="1"/>
  <c r="AG179" i="1"/>
  <c r="AH179" i="1" s="1"/>
  <c r="AF504" i="1"/>
  <c r="AG504" i="1"/>
  <c r="AH504" i="1" s="1"/>
  <c r="AF371" i="1"/>
  <c r="AG371" i="1"/>
  <c r="AH371" i="1" s="1"/>
  <c r="AF61" i="1"/>
  <c r="AG61" i="1"/>
  <c r="AH61" i="1" s="1"/>
  <c r="AF73" i="1"/>
  <c r="AG73" i="1"/>
  <c r="AH73" i="1" s="1"/>
  <c r="AB960" i="1"/>
  <c r="U960" i="1"/>
  <c r="AC960" i="1"/>
  <c r="AD960" i="1" s="1"/>
  <c r="AC958" i="1"/>
  <c r="AD958" i="1" s="1"/>
  <c r="U958" i="1"/>
  <c r="AG834" i="1"/>
  <c r="AH834" i="1" s="1"/>
  <c r="AF834" i="1"/>
  <c r="AG533" i="1"/>
  <c r="AH533" i="1" s="1"/>
  <c r="AF533" i="1"/>
  <c r="AF372" i="1"/>
  <c r="AG372" i="1"/>
  <c r="AH372" i="1" s="1"/>
  <c r="AB906" i="1"/>
  <c r="AC906" i="1"/>
  <c r="AD906" i="1" s="1"/>
  <c r="U906" i="1"/>
  <c r="AC866" i="1"/>
  <c r="AD866" i="1" s="1"/>
  <c r="U866" i="1"/>
  <c r="AB866" i="1"/>
  <c r="AF682" i="1"/>
  <c r="AG682" i="1" s="1"/>
  <c r="AH682" i="1" s="1"/>
  <c r="AC991" i="1"/>
  <c r="AD991" i="1" s="1"/>
  <c r="U991" i="1"/>
  <c r="AB991" i="1"/>
  <c r="AC950" i="1"/>
  <c r="AD950" i="1" s="1"/>
  <c r="U950" i="1"/>
  <c r="AB950" i="1"/>
  <c r="AB962" i="1"/>
  <c r="AF983" i="1"/>
  <c r="AG983" i="1"/>
  <c r="AH983" i="1" s="1"/>
  <c r="AF719" i="1"/>
  <c r="AG719" i="1" s="1"/>
  <c r="AH719" i="1" s="1"/>
  <c r="AF808" i="1"/>
  <c r="AG808" i="1" s="1"/>
  <c r="AH808" i="1" s="1"/>
  <c r="AF913" i="1"/>
  <c r="AG913" i="1" s="1"/>
  <c r="AH913" i="1" s="1"/>
  <c r="AF98" i="1"/>
  <c r="AG98" i="1"/>
  <c r="AH98" i="1" s="1"/>
  <c r="AF953" i="1"/>
  <c r="AG953" i="1" s="1"/>
  <c r="AH953" i="1" s="1"/>
  <c r="AF790" i="1"/>
  <c r="AG790" i="1" s="1"/>
  <c r="AH790" i="1" s="1"/>
  <c r="AF635" i="1"/>
  <c r="AG635" i="1"/>
  <c r="AH635" i="1" s="1"/>
  <c r="AF726" i="1"/>
  <c r="AG726" i="1"/>
  <c r="AH726" i="1" s="1"/>
  <c r="AF470" i="1"/>
  <c r="AG470" i="1" s="1"/>
  <c r="AH470" i="1" s="1"/>
  <c r="AF178" i="1"/>
  <c r="AG178" i="1"/>
  <c r="AH178" i="1" s="1"/>
  <c r="AF540" i="1"/>
  <c r="AG540" i="1"/>
  <c r="AH540" i="1" s="1"/>
  <c r="AF377" i="1"/>
  <c r="AG377" i="1" s="1"/>
  <c r="AH377" i="1" s="1"/>
  <c r="AF129" i="1"/>
  <c r="AG129" i="1" s="1"/>
  <c r="AH129" i="1" s="1"/>
  <c r="AF814" i="1"/>
  <c r="AG814" i="1" s="1"/>
  <c r="AH814" i="1" s="1"/>
  <c r="AF240" i="1"/>
  <c r="AG240" i="1" s="1"/>
  <c r="AH240" i="1" s="1"/>
  <c r="AF363" i="1"/>
  <c r="AG363" i="1" s="1"/>
  <c r="AH363" i="1" s="1"/>
  <c r="AF396" i="1"/>
  <c r="AG396" i="1" s="1"/>
  <c r="AH396" i="1" s="1"/>
  <c r="AF41" i="1"/>
  <c r="AG41" i="1"/>
  <c r="AH41" i="1" s="1"/>
  <c r="AF211" i="1"/>
  <c r="AG211" i="1"/>
  <c r="AH211" i="1" s="1"/>
  <c r="AF226" i="1"/>
  <c r="AG226" i="1"/>
  <c r="AH226" i="1" s="1"/>
  <c r="U652" i="1"/>
  <c r="AC652" i="1"/>
  <c r="AD652" i="1" s="1"/>
  <c r="AB652" i="1"/>
  <c r="U987" i="1"/>
  <c r="AC987" i="1"/>
  <c r="AD987" i="1" s="1"/>
  <c r="AB987" i="1"/>
  <c r="AF883" i="1"/>
  <c r="AG883" i="1"/>
  <c r="AH883" i="1" s="1"/>
  <c r="AF925" i="1"/>
  <c r="AG925" i="1"/>
  <c r="AH925" i="1" s="1"/>
  <c r="AF610" i="1"/>
  <c r="AG610" i="1"/>
  <c r="AH610" i="1" s="1"/>
  <c r="AF511" i="1"/>
  <c r="AG511" i="1"/>
  <c r="AH511" i="1" s="1"/>
  <c r="AF378" i="1"/>
  <c r="AG378" i="1"/>
  <c r="AH378" i="1" s="1"/>
  <c r="AF403" i="1"/>
  <c r="AG403" i="1" s="1"/>
  <c r="AH403" i="1" s="1"/>
  <c r="AF68" i="1"/>
  <c r="AG68" i="1" s="1"/>
  <c r="AH68" i="1" s="1"/>
  <c r="AC268" i="1"/>
  <c r="AD268" i="1" s="1"/>
  <c r="U268" i="1"/>
  <c r="AB268" i="1"/>
  <c r="AF1000" i="1"/>
  <c r="AG1000" i="1" s="1"/>
  <c r="AH1000" i="1" s="1"/>
  <c r="AF941" i="1"/>
  <c r="AG941" i="1" s="1"/>
  <c r="AH941" i="1" s="1"/>
  <c r="AF114" i="1"/>
  <c r="AG114" i="1"/>
  <c r="AH114" i="1" s="1"/>
  <c r="AC899" i="1"/>
  <c r="AD899" i="1" s="1"/>
  <c r="AB899" i="1"/>
  <c r="U899" i="1"/>
  <c r="AF737" i="1"/>
  <c r="AG737" i="1" s="1"/>
  <c r="AH737" i="1" s="1"/>
  <c r="AF752" i="1"/>
  <c r="AG752" i="1"/>
  <c r="AH752" i="1" s="1"/>
  <c r="AF212" i="1"/>
  <c r="AG212" i="1"/>
  <c r="AH212" i="1" s="1"/>
  <c r="AG865" i="1"/>
  <c r="AH865" i="1" s="1"/>
  <c r="AF865" i="1"/>
  <c r="U414" i="1"/>
  <c r="AB414" i="1"/>
  <c r="AC414" i="1"/>
  <c r="AD414" i="1" s="1"/>
  <c r="AF84" i="1"/>
  <c r="AG84" i="1" s="1"/>
  <c r="AH84" i="1" s="1"/>
  <c r="AC724" i="1"/>
  <c r="AD724" i="1" s="1"/>
  <c r="U724" i="1"/>
  <c r="AB724" i="1"/>
  <c r="AF658" i="1"/>
  <c r="AG658" i="1" s="1"/>
  <c r="AH658" i="1" s="1"/>
  <c r="AC292" i="1"/>
  <c r="AD292" i="1" s="1"/>
  <c r="U292" i="1"/>
  <c r="AB292" i="1"/>
  <c r="U466" i="1"/>
  <c r="AC466" i="1"/>
  <c r="AD466" i="1" s="1"/>
  <c r="AB466" i="1"/>
  <c r="U422" i="1"/>
  <c r="AC422" i="1"/>
  <c r="AD422" i="1" s="1"/>
  <c r="AB422" i="1"/>
  <c r="U725" i="1"/>
  <c r="AB725" i="1"/>
  <c r="AC725" i="1"/>
  <c r="AD725" i="1" s="1"/>
  <c r="U660" i="1"/>
  <c r="AC660" i="1"/>
  <c r="AD660" i="1" s="1"/>
  <c r="AB660" i="1"/>
  <c r="AC959" i="1"/>
  <c r="AD959" i="1" s="1"/>
  <c r="U959" i="1"/>
  <c r="AB959" i="1"/>
  <c r="AC935" i="1"/>
  <c r="AD935" i="1" s="1"/>
  <c r="AB935" i="1"/>
  <c r="U935" i="1"/>
  <c r="AB874" i="1"/>
  <c r="U874" i="1"/>
  <c r="AC874" i="1"/>
  <c r="AD874" i="1" s="1"/>
  <c r="AF803" i="1"/>
  <c r="AG803" i="1"/>
  <c r="AH803" i="1" s="1"/>
  <c r="AB270" i="1"/>
  <c r="AC270" i="1"/>
  <c r="AD270" i="1" s="1"/>
  <c r="U270" i="1"/>
  <c r="AB548" i="1"/>
  <c r="AC972" i="1"/>
  <c r="AD972" i="1" s="1"/>
  <c r="U972" i="1"/>
  <c r="AC856" i="1"/>
  <c r="AD856" i="1" s="1"/>
  <c r="AB856" i="1"/>
  <c r="U856" i="1"/>
  <c r="U901" i="1"/>
  <c r="AC901" i="1"/>
  <c r="AD901" i="1" s="1"/>
  <c r="AG595" i="1"/>
  <c r="AH595" i="1" s="1"/>
  <c r="AF595" i="1"/>
  <c r="U863" i="1"/>
  <c r="AB863" i="1"/>
  <c r="AC863" i="1"/>
  <c r="AD863" i="1" s="1"/>
  <c r="AC982" i="1"/>
  <c r="AD982" i="1" s="1"/>
  <c r="U982" i="1"/>
  <c r="AF592" i="1"/>
  <c r="AG592" i="1"/>
  <c r="AH592" i="1" s="1"/>
  <c r="AB946" i="1"/>
  <c r="U946" i="1"/>
  <c r="AC946" i="1"/>
  <c r="AD946" i="1" s="1"/>
  <c r="AF988" i="1"/>
  <c r="AG988" i="1" s="1"/>
  <c r="AH988" i="1" s="1"/>
  <c r="AF526" i="1"/>
  <c r="AG526" i="1"/>
  <c r="AH526" i="1" s="1"/>
  <c r="AF90" i="1"/>
  <c r="AG90" i="1" s="1"/>
  <c r="AH90" i="1" s="1"/>
  <c r="AF199" i="1"/>
  <c r="AG199" i="1" s="1"/>
  <c r="AH199" i="1" s="1"/>
  <c r="AF773" i="1"/>
  <c r="AG773" i="1"/>
  <c r="AH773" i="1" s="1"/>
  <c r="AF694" i="1"/>
  <c r="AG694" i="1"/>
  <c r="AH694" i="1" s="1"/>
  <c r="AG657" i="1"/>
  <c r="AH657" i="1" s="1"/>
  <c r="AF657" i="1"/>
  <c r="AF531" i="1"/>
  <c r="AG531" i="1" s="1"/>
  <c r="AH531" i="1" s="1"/>
  <c r="AF206" i="1"/>
  <c r="AG206" i="1" s="1"/>
  <c r="AH206" i="1" s="1"/>
  <c r="AF299" i="1"/>
  <c r="AG299" i="1"/>
  <c r="AH299" i="1" s="1"/>
  <c r="AG324" i="1"/>
  <c r="AH324" i="1" s="1"/>
  <c r="AF324" i="1"/>
  <c r="AG323" i="1"/>
  <c r="AH323" i="1" s="1"/>
  <c r="AF323" i="1"/>
  <c r="AF208" i="1"/>
  <c r="AG208" i="1"/>
  <c r="AH208" i="1" s="1"/>
  <c r="AF197" i="1"/>
  <c r="AG197" i="1"/>
  <c r="AH197" i="1" s="1"/>
  <c r="AF219" i="1"/>
  <c r="AG219" i="1" s="1"/>
  <c r="AH219" i="1" s="1"/>
  <c r="AG318" i="1"/>
  <c r="AH318" i="1" s="1"/>
  <c r="AF318" i="1"/>
  <c r="AF207" i="1"/>
  <c r="AG207" i="1"/>
  <c r="AH207" i="1" s="1"/>
  <c r="AF874" i="1" l="1"/>
  <c r="AG874" i="1"/>
  <c r="AH874" i="1" s="1"/>
  <c r="AF997" i="1"/>
  <c r="AG997" i="1"/>
  <c r="AH997" i="1" s="1"/>
  <c r="AF366" i="1"/>
  <c r="AG366" i="1" s="1"/>
  <c r="AH366" i="1" s="1"/>
  <c r="AF882" i="1"/>
  <c r="AG882" i="1" s="1"/>
  <c r="AH882" i="1" s="1"/>
  <c r="AF972" i="1"/>
  <c r="AG972" i="1"/>
  <c r="AH972" i="1" s="1"/>
  <c r="AF906" i="1"/>
  <c r="AG906" i="1"/>
  <c r="AH906" i="1" s="1"/>
  <c r="AF547" i="1"/>
  <c r="AG547" i="1" s="1"/>
  <c r="AH547" i="1" s="1"/>
  <c r="AF969" i="1"/>
  <c r="AG969" i="1"/>
  <c r="AH969" i="1" s="1"/>
  <c r="AF239" i="1"/>
  <c r="AG239" i="1" s="1"/>
  <c r="AH239" i="1" s="1"/>
  <c r="AF971" i="1"/>
  <c r="AG971" i="1" s="1"/>
  <c r="AH971" i="1" s="1"/>
  <c r="AF775" i="1"/>
  <c r="AG775" i="1"/>
  <c r="AH775" i="1" s="1"/>
  <c r="AF892" i="1"/>
  <c r="AG892" i="1"/>
  <c r="AH892" i="1" s="1"/>
  <c r="AF602" i="1"/>
  <c r="AG602" i="1" s="1"/>
  <c r="AH602" i="1" s="1"/>
  <c r="AF981" i="1"/>
  <c r="AG981" i="1" s="1"/>
  <c r="AH981" i="1" s="1"/>
  <c r="AF621" i="1"/>
  <c r="AG621" i="1"/>
  <c r="AH621" i="1" s="1"/>
  <c r="AF185" i="1"/>
  <c r="AG185" i="1"/>
  <c r="AH185" i="1" s="1"/>
  <c r="AF898" i="1"/>
  <c r="AG898" i="1"/>
  <c r="AH898" i="1" s="1"/>
  <c r="AF422" i="1"/>
  <c r="AG422" i="1" s="1"/>
  <c r="AH422" i="1" s="1"/>
  <c r="AF652" i="1"/>
  <c r="AG652" i="1"/>
  <c r="AH652" i="1" s="1"/>
  <c r="AF660" i="1"/>
  <c r="AG660" i="1"/>
  <c r="AH660" i="1" s="1"/>
  <c r="AF958" i="1"/>
  <c r="AG958" i="1"/>
  <c r="AH958" i="1" s="1"/>
  <c r="AF725" i="1"/>
  <c r="AG725" i="1" s="1"/>
  <c r="AH725" i="1" s="1"/>
  <c r="AF982" i="1"/>
  <c r="AG982" i="1" s="1"/>
  <c r="AH982" i="1" s="1"/>
  <c r="AF268" i="1"/>
  <c r="AG268" i="1"/>
  <c r="AH268" i="1" s="1"/>
  <c r="AF987" i="1"/>
  <c r="AG987" i="1"/>
  <c r="AH987" i="1" s="1"/>
  <c r="AF914" i="1"/>
  <c r="AG914" i="1"/>
  <c r="AH914" i="1" s="1"/>
  <c r="AF743" i="1"/>
  <c r="AG743" i="1"/>
  <c r="AH743" i="1" s="1"/>
  <c r="AF250" i="1"/>
  <c r="AG250" i="1" s="1"/>
  <c r="AH250" i="1" s="1"/>
  <c r="AF454" i="1"/>
  <c r="AG454" i="1"/>
  <c r="AH454" i="1" s="1"/>
  <c r="AF959" i="1"/>
  <c r="AG959" i="1"/>
  <c r="AH959" i="1" s="1"/>
  <c r="AF901" i="1"/>
  <c r="AG901" i="1"/>
  <c r="AH901" i="1" s="1"/>
  <c r="AF466" i="1"/>
  <c r="AG466" i="1" s="1"/>
  <c r="AH466" i="1" s="1"/>
  <c r="AF960" i="1"/>
  <c r="AG960" i="1"/>
  <c r="AH960" i="1" s="1"/>
  <c r="AF270" i="1"/>
  <c r="AG270" i="1"/>
  <c r="AH270" i="1" s="1"/>
  <c r="AF724" i="1"/>
  <c r="AG724" i="1"/>
  <c r="AH724" i="1" s="1"/>
  <c r="AF899" i="1"/>
  <c r="AG899" i="1" s="1"/>
  <c r="AH899" i="1" s="1"/>
  <c r="AF885" i="1"/>
  <c r="AG885" i="1" s="1"/>
  <c r="AH885" i="1" s="1"/>
  <c r="AF978" i="1"/>
  <c r="AG978" i="1" s="1"/>
  <c r="AH978" i="1" s="1"/>
  <c r="AF991" i="1"/>
  <c r="AG991" i="1"/>
  <c r="AH991" i="1" s="1"/>
  <c r="AF955" i="1"/>
  <c r="AG955" i="1"/>
  <c r="AH955" i="1" s="1"/>
  <c r="AF935" i="1"/>
  <c r="AG935" i="1" s="1"/>
  <c r="AH935" i="1" s="1"/>
  <c r="AF863" i="1"/>
  <c r="AG863" i="1" s="1"/>
  <c r="AH863" i="1" s="1"/>
  <c r="AF946" i="1"/>
  <c r="AG946" i="1" s="1"/>
  <c r="AH946" i="1" s="1"/>
  <c r="AF856" i="1"/>
  <c r="AG856" i="1"/>
  <c r="AH856" i="1" s="1"/>
  <c r="AF292" i="1"/>
  <c r="AG292" i="1" s="1"/>
  <c r="AH292" i="1" s="1"/>
  <c r="AF414" i="1"/>
  <c r="AG414" i="1" s="1"/>
  <c r="AH414" i="1" s="1"/>
  <c r="AF950" i="1"/>
  <c r="AG950" i="1"/>
  <c r="AH950" i="1" s="1"/>
  <c r="AF866" i="1"/>
  <c r="AG866" i="1"/>
  <c r="AH866" i="1" s="1"/>
  <c r="AF986" i="1"/>
  <c r="AG986" i="1"/>
  <c r="AH986" i="1" s="1"/>
  <c r="AF962" i="1"/>
  <c r="AG962" i="1" s="1"/>
  <c r="AH962" i="1" s="1"/>
  <c r="AF548" i="1"/>
  <c r="AG548" i="1"/>
  <c r="AH548" i="1" s="1"/>
  <c r="AF230" i="1"/>
  <c r="AG230" i="1"/>
  <c r="AH230" i="1" s="1"/>
  <c r="AF566" i="1"/>
  <c r="AG566" i="1" s="1"/>
  <c r="AH566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<sst xmlns="http://schemas.openxmlformats.org/spreadsheetml/2006/main" count="126" uniqueCount="105">
  <si>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</si>
  <si>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</si>
  <si>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</si>
  <si>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</si>
  <si>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</si>
  <si>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</si>
  <si>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</si>
  <si>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</si>
  <si>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</si>
  <si>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</si>
  <si>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</si>
  <si>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</si>
  <si>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</si>
  <si>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</si>
  <si>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</si>
  <si>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</si>
  <si>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</si>
  <si>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</si>
  <si>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</si>
  <si>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</si>
  <si>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</si>
  <si>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</si>
  <si>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</si>
  <si>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</si>
  <si>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</si>
  <si>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</si>
  <si>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</si>
  <si>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</si>
  <si>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</si>
  <si>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</si>
  <si>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</si>
  <si>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</si>
  <si>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</si>
  <si>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</si>
  <si>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</si>
  <si>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</si>
  <si>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</si>
  <si>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</si>
  <si>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</si>
  <si>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</si>
  <si>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</si>
  <si>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</si>
  <si>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</si>
  <si>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</si>
  <si>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</si>
  <si>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</si>
  <si>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</si>
  <si>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</si>
  <si>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</si>
  <si>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</si>
  <si>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</si>
  <si>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</si>
  <si>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</si>
  <si>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</si>
  <si>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</si>
  <si>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</si>
  <si>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</si>
  <si>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</si>
  <si>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</si>
  <si>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</si>
  <si>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</si>
  <si>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</si>
  <si>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</si>
  <si>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</si>
  <si>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</si>
  <si>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</si>
  <si>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</si>
  <si>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</si>
  <si>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</si>
  <si>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</si>
  <si>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</si>
  <si>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</si>
  <si>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</si>
  <si>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</si>
  <si>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</si>
  <si>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</si>
  <si>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</si>
  <si>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</si>
  <si>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</si>
  <si>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</si>
  <si>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</si>
  <si>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</si>
  <si>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</si>
  <si>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</si>
  <si>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</si>
  <si>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</si>
  <si>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</si>
  <si>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</si>
  <si>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</si>
  <si>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</si>
  <si>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</si>
  <si>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</si>
  <si>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</si>
  <si>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</si>
  <si>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</si>
  <si>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</si>
  <si>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</si>
  <si>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</si>
  <si>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</si>
  <si>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</si>
  <si>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</si>
  <si>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</si>
  <si>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</si>
  <si>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data\100503\fr105912.bin</t>
  </si>
  <si>
    <t>測定日：2010/05/03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</si>
</sst>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5.4</c:v>
                </c:pt>
                <c:pt idx="70">
                  <c:v>5.4</c:v>
                </c:pt>
                <c:pt idx="71">
                  <c:v>5.4</c:v>
                </c:pt>
                <c:pt idx="72">
                  <c:v>5.4</c:v>
                </c:pt>
                <c:pt idx="73">
                  <c:v>5.4</c:v>
                </c:pt>
                <c:pt idx="74">
                  <c:v>6.3</c:v>
                </c:pt>
                <c:pt idx="75">
                  <c:v>6.3</c:v>
                </c:pt>
                <c:pt idx="76">
                  <c:v>6.3</c:v>
                </c:pt>
                <c:pt idx="77">
                  <c:v>7.2</c:v>
                </c:pt>
                <c:pt idx="78">
                  <c:v>7.2</c:v>
                </c:pt>
                <c:pt idx="79">
                  <c:v>8.1</c:v>
                </c:pt>
                <c:pt idx="80">
                  <c:v>8.1</c:v>
                </c:pt>
                <c:pt idx="81">
                  <c:v>8.1</c:v>
                </c:pt>
                <c:pt idx="82">
                  <c:v>9.1</c:v>
                </c:pt>
                <c:pt idx="83">
                  <c:v>10</c:v>
                </c:pt>
                <c:pt idx="84">
                  <c:v>10</c:v>
                </c:pt>
                <c:pt idx="85">
                  <c:v>10.9</c:v>
                </c:pt>
                <c:pt idx="86">
                  <c:v>11.8</c:v>
                </c:pt>
                <c:pt idx="87">
                  <c:v>11.8</c:v>
                </c:pt>
                <c:pt idx="88">
                  <c:v>12.7</c:v>
                </c:pt>
                <c:pt idx="89">
                  <c:v>13.6</c:v>
                </c:pt>
                <c:pt idx="90">
                  <c:v>14.5</c:v>
                </c:pt>
                <c:pt idx="91">
                  <c:v>16.3</c:v>
                </c:pt>
                <c:pt idx="92">
                  <c:v>17.2</c:v>
                </c:pt>
                <c:pt idx="93">
                  <c:v>18.100000000000001</c:v>
                </c:pt>
                <c:pt idx="94">
                  <c:v>19</c:v>
                </c:pt>
                <c:pt idx="95">
                  <c:v>20.8</c:v>
                </c:pt>
                <c:pt idx="96">
                  <c:v>22.6</c:v>
                </c:pt>
                <c:pt idx="97">
                  <c:v>24.4</c:v>
                </c:pt>
                <c:pt idx="98">
                  <c:v>26.2</c:v>
                </c:pt>
                <c:pt idx="99">
                  <c:v>28.1</c:v>
                </c:pt>
                <c:pt idx="100">
                  <c:v>30.8</c:v>
                </c:pt>
                <c:pt idx="101">
                  <c:v>32.6</c:v>
                </c:pt>
                <c:pt idx="102">
                  <c:v>34.4</c:v>
                </c:pt>
                <c:pt idx="103">
                  <c:v>37.1</c:v>
                </c:pt>
                <c:pt idx="104">
                  <c:v>39.799999999999997</c:v>
                </c:pt>
                <c:pt idx="105">
                  <c:v>42.5</c:v>
                </c:pt>
                <c:pt idx="106">
                  <c:v>45.3</c:v>
                </c:pt>
                <c:pt idx="107">
                  <c:v>48.9</c:v>
                </c:pt>
                <c:pt idx="108">
                  <c:v>52.5</c:v>
                </c:pt>
                <c:pt idx="109">
                  <c:v>55.2</c:v>
                </c:pt>
                <c:pt idx="110">
                  <c:v>58.8</c:v>
                </c:pt>
                <c:pt idx="111">
                  <c:v>62.5</c:v>
                </c:pt>
                <c:pt idx="112">
                  <c:v>67.900000000000006</c:v>
                </c:pt>
                <c:pt idx="113">
                  <c:v>71.5</c:v>
                </c:pt>
                <c:pt idx="114">
                  <c:v>76</c:v>
                </c:pt>
                <c:pt idx="115">
                  <c:v>82.4</c:v>
                </c:pt>
                <c:pt idx="116">
                  <c:v>86.9</c:v>
                </c:pt>
                <c:pt idx="117">
                  <c:v>92.3</c:v>
                </c:pt>
                <c:pt idx="118">
                  <c:v>97.8</c:v>
                </c:pt>
                <c:pt idx="119">
                  <c:v>104.1</c:v>
                </c:pt>
                <c:pt idx="120">
                  <c:v>111.3</c:v>
                </c:pt>
                <c:pt idx="121">
                  <c:v>119.5</c:v>
                </c:pt>
                <c:pt idx="122">
                  <c:v>129.4</c:v>
                </c:pt>
                <c:pt idx="123">
                  <c:v>136.69999999999999</c:v>
                </c:pt>
                <c:pt idx="124">
                  <c:v>147.5</c:v>
                </c:pt>
                <c:pt idx="125">
                  <c:v>153.9</c:v>
                </c:pt>
                <c:pt idx="126">
                  <c:v>169.3</c:v>
                </c:pt>
                <c:pt idx="127">
                  <c:v>178.3</c:v>
                </c:pt>
                <c:pt idx="128">
                  <c:v>193.7</c:v>
                </c:pt>
                <c:pt idx="129">
                  <c:v>195.5</c:v>
                </c:pt>
                <c:pt idx="130">
                  <c:v>217.2</c:v>
                </c:pt>
                <c:pt idx="131">
                  <c:v>228.1</c:v>
                </c:pt>
                <c:pt idx="132">
                  <c:v>244.4</c:v>
                </c:pt>
                <c:pt idx="133">
                  <c:v>296.89999999999998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A7-C746-8720-A8F8CBC01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299840"/>
        <c:axId val="1"/>
      </c:scatterChart>
      <c:valAx>
        <c:axId val="192929984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2998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5.6581305871118495E-2</c:v>
                </c:pt>
                <c:pt idx="42">
                  <c:v>5.3034020111171171E-2</c:v>
                </c:pt>
                <c:pt idx="43">
                  <c:v>4.7004432671525105E-2</c:v>
                </c:pt>
                <c:pt idx="44">
                  <c:v>4.588993893046335E-2</c:v>
                </c:pt>
                <c:pt idx="45">
                  <c:v>0</c:v>
                </c:pt>
                <c:pt idx="46">
                  <c:v>4.7596781579219122E-2</c:v>
                </c:pt>
                <c:pt idx="47">
                  <c:v>5.1879982335801489E-2</c:v>
                </c:pt>
                <c:pt idx="48">
                  <c:v>4.812505101915867E-2</c:v>
                </c:pt>
                <c:pt idx="49">
                  <c:v>5.6855083979664912E-2</c:v>
                </c:pt>
                <c:pt idx="50">
                  <c:v>7.9820589401554509E-2</c:v>
                </c:pt>
                <c:pt idx="51">
                  <c:v>7.3371555374164718E-2</c:v>
                </c:pt>
                <c:pt idx="52">
                  <c:v>7.3507319954788403E-2</c:v>
                </c:pt>
                <c:pt idx="53">
                  <c:v>7.2599730497818774E-2</c:v>
                </c:pt>
                <c:pt idx="54">
                  <c:v>8.505384842897179E-2</c:v>
                </c:pt>
                <c:pt idx="55">
                  <c:v>7.1648523120775839E-2</c:v>
                </c:pt>
                <c:pt idx="56">
                  <c:v>7.1316386450418351E-2</c:v>
                </c:pt>
                <c:pt idx="57">
                  <c:v>7.3085898413811926E-2</c:v>
                </c:pt>
                <c:pt idx="58">
                  <c:v>8.9324734172107859E-2</c:v>
                </c:pt>
                <c:pt idx="59">
                  <c:v>0.10632265459904991</c:v>
                </c:pt>
                <c:pt idx="60">
                  <c:v>0.10036223374039803</c:v>
                </c:pt>
                <c:pt idx="61">
                  <c:v>8.9858561261911662E-2</c:v>
                </c:pt>
                <c:pt idx="62">
                  <c:v>0.10078827082218011</c:v>
                </c:pt>
                <c:pt idx="63">
                  <c:v>0.14398204634910378</c:v>
                </c:pt>
                <c:pt idx="64">
                  <c:v>0.14818071402203811</c:v>
                </c:pt>
                <c:pt idx="65">
                  <c:v>0.13912029350524757</c:v>
                </c:pt>
                <c:pt idx="66">
                  <c:v>0.13570583435036651</c:v>
                </c:pt>
                <c:pt idx="67">
                  <c:v>0.13919371100864972</c:v>
                </c:pt>
                <c:pt idx="68">
                  <c:v>0.15712143991873337</c:v>
                </c:pt>
                <c:pt idx="69">
                  <c:v>0.18379553932746462</c:v>
                </c:pt>
                <c:pt idx="70">
                  <c:v>0</c:v>
                </c:pt>
                <c:pt idx="71">
                  <c:v>0.19132634558742237</c:v>
                </c:pt>
                <c:pt idx="72">
                  <c:v>0.20735708661683661</c:v>
                </c:pt>
                <c:pt idx="73">
                  <c:v>0.20891359659748684</c:v>
                </c:pt>
                <c:pt idx="74">
                  <c:v>0.28248006526440134</c:v>
                </c:pt>
                <c:pt idx="75">
                  <c:v>0.27216693378493656</c:v>
                </c:pt>
                <c:pt idx="76">
                  <c:v>0.15046461015414225</c:v>
                </c:pt>
                <c:pt idx="77">
                  <c:v>0.28952646185954056</c:v>
                </c:pt>
                <c:pt idx="78">
                  <c:v>0.31077782379836871</c:v>
                </c:pt>
                <c:pt idx="79">
                  <c:v>0.34646260328547807</c:v>
                </c:pt>
                <c:pt idx="80">
                  <c:v>0.35266938375578399</c:v>
                </c:pt>
                <c:pt idx="81">
                  <c:v>0.38459391837775109</c:v>
                </c:pt>
                <c:pt idx="82">
                  <c:v>0.40986942700476381</c:v>
                </c:pt>
                <c:pt idx="83">
                  <c:v>0.46534283890348715</c:v>
                </c:pt>
                <c:pt idx="84">
                  <c:v>0.52495482320512366</c:v>
                </c:pt>
                <c:pt idx="85">
                  <c:v>0.49662953711656627</c:v>
                </c:pt>
                <c:pt idx="86">
                  <c:v>0.53005479699819857</c:v>
                </c:pt>
                <c:pt idx="87">
                  <c:v>0.57224388793666947</c:v>
                </c:pt>
                <c:pt idx="88">
                  <c:v>0.59410391687992903</c:v>
                </c:pt>
                <c:pt idx="89">
                  <c:v>0.67077669760439662</c:v>
                </c:pt>
                <c:pt idx="90">
                  <c:v>0.55329470323055185</c:v>
                </c:pt>
                <c:pt idx="91">
                  <c:v>0</c:v>
                </c:pt>
                <c:pt idx="92">
                  <c:v>0.82853807939510371</c:v>
                </c:pt>
                <c:pt idx="93">
                  <c:v>0.90860874200560349</c:v>
                </c:pt>
                <c:pt idx="94">
                  <c:v>0.65191723821553937</c:v>
                </c:pt>
                <c:pt idx="95">
                  <c:v>0.88236299163576759</c:v>
                </c:pt>
                <c:pt idx="96">
                  <c:v>0.92392639745526228</c:v>
                </c:pt>
                <c:pt idx="97">
                  <c:v>0.86831399695283029</c:v>
                </c:pt>
                <c:pt idx="98">
                  <c:v>0</c:v>
                </c:pt>
                <c:pt idx="99">
                  <c:v>1.0379632957205489</c:v>
                </c:pt>
                <c:pt idx="100">
                  <c:v>1.1749554715645458</c:v>
                </c:pt>
                <c:pt idx="101">
                  <c:v>1.0611835183111018</c:v>
                </c:pt>
                <c:pt idx="102">
                  <c:v>1.1131319125865791</c:v>
                </c:pt>
                <c:pt idx="103">
                  <c:v>1.1295099444603072</c:v>
                </c:pt>
                <c:pt idx="104">
                  <c:v>1.2456815714443972</c:v>
                </c:pt>
                <c:pt idx="105">
                  <c:v>1.4549000205165643</c:v>
                </c:pt>
                <c:pt idx="106">
                  <c:v>1.3569920131215913</c:v>
                </c:pt>
                <c:pt idx="107">
                  <c:v>1.5225680840910694</c:v>
                </c:pt>
                <c:pt idx="108">
                  <c:v>1.446113886546406</c:v>
                </c:pt>
                <c:pt idx="109">
                  <c:v>1.6523274572523372</c:v>
                </c:pt>
                <c:pt idx="110">
                  <c:v>1.6752581470615988</c:v>
                </c:pt>
                <c:pt idx="111">
                  <c:v>1.7156212321366378</c:v>
                </c:pt>
                <c:pt idx="112">
                  <c:v>1.8665857360662625</c:v>
                </c:pt>
                <c:pt idx="113">
                  <c:v>1.564180152808196</c:v>
                </c:pt>
                <c:pt idx="114">
                  <c:v>1.8737730148697869</c:v>
                </c:pt>
                <c:pt idx="115">
                  <c:v>1.8460954434803536</c:v>
                </c:pt>
                <c:pt idx="116">
                  <c:v>2.029932213134765</c:v>
                </c:pt>
                <c:pt idx="117">
                  <c:v>2.1648636813542632</c:v>
                </c:pt>
                <c:pt idx="118">
                  <c:v>2.2467165472806547</c:v>
                </c:pt>
                <c:pt idx="119">
                  <c:v>2.245958889815745</c:v>
                </c:pt>
                <c:pt idx="120">
                  <c:v>0</c:v>
                </c:pt>
                <c:pt idx="121">
                  <c:v>2.8391487636541797</c:v>
                </c:pt>
                <c:pt idx="122">
                  <c:v>2.7592740684839088</c:v>
                </c:pt>
                <c:pt idx="123">
                  <c:v>3.0009319250562081</c:v>
                </c:pt>
                <c:pt idx="124">
                  <c:v>2.3611727799104272</c:v>
                </c:pt>
                <c:pt idx="125">
                  <c:v>2.4780565454145287</c:v>
                </c:pt>
                <c:pt idx="126">
                  <c:v>2.5241385858602214</c:v>
                </c:pt>
                <c:pt idx="127">
                  <c:v>3.1171027666502269</c:v>
                </c:pt>
                <c:pt idx="128">
                  <c:v>2.6927768854245562</c:v>
                </c:pt>
                <c:pt idx="129">
                  <c:v>2.671392456179845</c:v>
                </c:pt>
                <c:pt idx="130">
                  <c:v>2.2676285392396913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37-9E4C-B946-969792E1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026272"/>
        <c:axId val="1"/>
      </c:scatterChart>
      <c:valAx>
        <c:axId val="182802627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0262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-999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-999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-999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-999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-999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DE-C743-853D-DBD6CF4F0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803200"/>
        <c:axId val="1"/>
      </c:scatterChart>
      <c:valAx>
        <c:axId val="185680320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803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0.21618299999999999</c:v>
                </c:pt>
                <c:pt idx="1">
                  <c:v>0.12881799999999999</c:v>
                </c:pt>
                <c:pt idx="2">
                  <c:v>0.37161899999999998</c:v>
                </c:pt>
                <c:pt idx="3">
                  <c:v>0.341194</c:v>
                </c:pt>
                <c:pt idx="4">
                  <c:v>0.29403000000000001</c:v>
                </c:pt>
                <c:pt idx="5">
                  <c:v>3.4137000000000001E-2</c:v>
                </c:pt>
                <c:pt idx="6">
                  <c:v>0.137326</c:v>
                </c:pt>
                <c:pt idx="7">
                  <c:v>0.37983699999999998</c:v>
                </c:pt>
                <c:pt idx="8">
                  <c:v>0.160605</c:v>
                </c:pt>
                <c:pt idx="9">
                  <c:v>0.159943</c:v>
                </c:pt>
                <c:pt idx="10">
                  <c:v>0.12975600000000001</c:v>
                </c:pt>
                <c:pt idx="11">
                  <c:v>0.30466500000000002</c:v>
                </c:pt>
                <c:pt idx="12">
                  <c:v>0.234037</c:v>
                </c:pt>
                <c:pt idx="13">
                  <c:v>0.19322400000000001</c:v>
                </c:pt>
                <c:pt idx="14">
                  <c:v>0.16165099999999999</c:v>
                </c:pt>
                <c:pt idx="15">
                  <c:v>0.41957499999999998</c:v>
                </c:pt>
                <c:pt idx="16">
                  <c:v>0.15227399999999999</c:v>
                </c:pt>
                <c:pt idx="17">
                  <c:v>0.237207</c:v>
                </c:pt>
                <c:pt idx="18">
                  <c:v>0.40249000000000001</c:v>
                </c:pt>
                <c:pt idx="19">
                  <c:v>0.113445</c:v>
                </c:pt>
                <c:pt idx="20">
                  <c:v>0.24790400000000001</c:v>
                </c:pt>
                <c:pt idx="21">
                  <c:v>0.30705199999999999</c:v>
                </c:pt>
                <c:pt idx="22">
                  <c:v>0.55113400000000001</c:v>
                </c:pt>
                <c:pt idx="23">
                  <c:v>0.54940100000000003</c:v>
                </c:pt>
                <c:pt idx="24">
                  <c:v>0.45371699999999998</c:v>
                </c:pt>
                <c:pt idx="25">
                  <c:v>0.46939500000000001</c:v>
                </c:pt>
                <c:pt idx="26">
                  <c:v>0.47226000000000001</c:v>
                </c:pt>
                <c:pt idx="27">
                  <c:v>0.60413600000000001</c:v>
                </c:pt>
                <c:pt idx="28">
                  <c:v>0.53355799999999998</c:v>
                </c:pt>
                <c:pt idx="29">
                  <c:v>0.58898499999999998</c:v>
                </c:pt>
                <c:pt idx="30">
                  <c:v>0.71524399999999999</c:v>
                </c:pt>
                <c:pt idx="31">
                  <c:v>0.714723</c:v>
                </c:pt>
                <c:pt idx="32">
                  <c:v>0.70063799999999998</c:v>
                </c:pt>
                <c:pt idx="33">
                  <c:v>0.59499100000000005</c:v>
                </c:pt>
                <c:pt idx="34">
                  <c:v>0.66563700000000003</c:v>
                </c:pt>
                <c:pt idx="35">
                  <c:v>0.80080099999999999</c:v>
                </c:pt>
                <c:pt idx="36">
                  <c:v>0.74985000000000002</c:v>
                </c:pt>
                <c:pt idx="37">
                  <c:v>0.75764500000000001</c:v>
                </c:pt>
                <c:pt idx="38">
                  <c:v>3.1373999999999999E-2</c:v>
                </c:pt>
                <c:pt idx="39">
                  <c:v>0.81229799999999996</c:v>
                </c:pt>
                <c:pt idx="40">
                  <c:v>0.83968200000000004</c:v>
                </c:pt>
                <c:pt idx="41">
                  <c:v>0.81546399999999997</c:v>
                </c:pt>
                <c:pt idx="42">
                  <c:v>0.87587400000000004</c:v>
                </c:pt>
                <c:pt idx="43">
                  <c:v>0.87592999999999999</c:v>
                </c:pt>
                <c:pt idx="44">
                  <c:v>0.90409899999999999</c:v>
                </c:pt>
                <c:pt idx="45">
                  <c:v>0.80716600000000005</c:v>
                </c:pt>
                <c:pt idx="46">
                  <c:v>0.82134700000000005</c:v>
                </c:pt>
                <c:pt idx="47">
                  <c:v>0.87086600000000003</c:v>
                </c:pt>
                <c:pt idx="48">
                  <c:v>0.86592000000000002</c:v>
                </c:pt>
                <c:pt idx="49">
                  <c:v>0.91533500000000001</c:v>
                </c:pt>
                <c:pt idx="50">
                  <c:v>0.836588</c:v>
                </c:pt>
                <c:pt idx="51">
                  <c:v>0.82999500000000004</c:v>
                </c:pt>
                <c:pt idx="52">
                  <c:v>0.90172399999999997</c:v>
                </c:pt>
                <c:pt idx="53">
                  <c:v>0.83552300000000002</c:v>
                </c:pt>
                <c:pt idx="54">
                  <c:v>0.868981</c:v>
                </c:pt>
                <c:pt idx="55">
                  <c:v>0.85633999999999999</c:v>
                </c:pt>
                <c:pt idx="56">
                  <c:v>0.84692999999999996</c:v>
                </c:pt>
                <c:pt idx="57">
                  <c:v>0.89786900000000003</c:v>
                </c:pt>
                <c:pt idx="58">
                  <c:v>0.92257999999999996</c:v>
                </c:pt>
                <c:pt idx="59">
                  <c:v>0.92903899999999995</c:v>
                </c:pt>
                <c:pt idx="60">
                  <c:v>0.92132000000000003</c:v>
                </c:pt>
                <c:pt idx="61">
                  <c:v>0.92740900000000004</c:v>
                </c:pt>
                <c:pt idx="62">
                  <c:v>0.94263200000000003</c:v>
                </c:pt>
                <c:pt idx="63">
                  <c:v>0.93067699999999998</c:v>
                </c:pt>
                <c:pt idx="64">
                  <c:v>0.93849300000000002</c:v>
                </c:pt>
                <c:pt idx="65">
                  <c:v>0.96185100000000001</c:v>
                </c:pt>
                <c:pt idx="66">
                  <c:v>0.94157299999999999</c:v>
                </c:pt>
                <c:pt idx="67">
                  <c:v>0.94138699999999997</c:v>
                </c:pt>
                <c:pt idx="68">
                  <c:v>0.93094900000000003</c:v>
                </c:pt>
                <c:pt idx="69">
                  <c:v>0.96628800000000004</c:v>
                </c:pt>
                <c:pt idx="70">
                  <c:v>0.312664</c:v>
                </c:pt>
                <c:pt idx="71">
                  <c:v>0.96259099999999997</c:v>
                </c:pt>
                <c:pt idx="72">
                  <c:v>0.97358</c:v>
                </c:pt>
                <c:pt idx="73">
                  <c:v>0.97426599999999997</c:v>
                </c:pt>
                <c:pt idx="74">
                  <c:v>0.98200200000000004</c:v>
                </c:pt>
                <c:pt idx="75">
                  <c:v>0.98216499999999995</c:v>
                </c:pt>
                <c:pt idx="76">
                  <c:v>0.981657</c:v>
                </c:pt>
                <c:pt idx="77">
                  <c:v>0.98398399999999997</c:v>
                </c:pt>
                <c:pt idx="78">
                  <c:v>0.97851200000000005</c:v>
                </c:pt>
                <c:pt idx="79">
                  <c:v>0.98487999999999998</c:v>
                </c:pt>
                <c:pt idx="80">
                  <c:v>0.97696899999999998</c:v>
                </c:pt>
                <c:pt idx="81">
                  <c:v>0.98472300000000001</c:v>
                </c:pt>
                <c:pt idx="82">
                  <c:v>0.98061299999999996</c:v>
                </c:pt>
                <c:pt idx="83">
                  <c:v>0.98593500000000001</c:v>
                </c:pt>
                <c:pt idx="84">
                  <c:v>0.98695200000000005</c:v>
                </c:pt>
                <c:pt idx="85">
                  <c:v>0.98900699999999997</c:v>
                </c:pt>
                <c:pt idx="86">
                  <c:v>0.98704199999999997</c:v>
                </c:pt>
                <c:pt idx="87">
                  <c:v>0.98829900000000004</c:v>
                </c:pt>
                <c:pt idx="88">
                  <c:v>0.98877999999999999</c:v>
                </c:pt>
                <c:pt idx="89">
                  <c:v>0.98933700000000002</c:v>
                </c:pt>
                <c:pt idx="90">
                  <c:v>0.98918899999999998</c:v>
                </c:pt>
                <c:pt idx="91">
                  <c:v>0.98825600000000002</c:v>
                </c:pt>
                <c:pt idx="92">
                  <c:v>0.98797199999999996</c:v>
                </c:pt>
                <c:pt idx="93">
                  <c:v>0.98810799999999999</c:v>
                </c:pt>
                <c:pt idx="94">
                  <c:v>0.98744399999999999</c:v>
                </c:pt>
                <c:pt idx="95">
                  <c:v>0.98195900000000003</c:v>
                </c:pt>
                <c:pt idx="96">
                  <c:v>0.98627799999999999</c:v>
                </c:pt>
                <c:pt idx="97">
                  <c:v>0.98114599999999996</c:v>
                </c:pt>
                <c:pt idx="98">
                  <c:v>0.93471099999999996</c:v>
                </c:pt>
                <c:pt idx="99">
                  <c:v>0.98090599999999994</c:v>
                </c:pt>
                <c:pt idx="100">
                  <c:v>0.97253400000000001</c:v>
                </c:pt>
                <c:pt idx="101">
                  <c:v>0.97964899999999999</c:v>
                </c:pt>
                <c:pt idx="102">
                  <c:v>0.97895100000000002</c:v>
                </c:pt>
                <c:pt idx="103">
                  <c:v>0.97985199999999995</c:v>
                </c:pt>
                <c:pt idx="104">
                  <c:v>0.97508300000000003</c:v>
                </c:pt>
                <c:pt idx="105">
                  <c:v>0.976244</c:v>
                </c:pt>
                <c:pt idx="106">
                  <c:v>0.97227699999999995</c:v>
                </c:pt>
                <c:pt idx="107">
                  <c:v>0.95513599999999999</c:v>
                </c:pt>
                <c:pt idx="108">
                  <c:v>0.96221999999999996</c:v>
                </c:pt>
                <c:pt idx="109">
                  <c:v>0.96631599999999995</c:v>
                </c:pt>
                <c:pt idx="110">
                  <c:v>0.96751900000000002</c:v>
                </c:pt>
                <c:pt idx="111">
                  <c:v>0.97108099999999997</c:v>
                </c:pt>
                <c:pt idx="112">
                  <c:v>0.956229</c:v>
                </c:pt>
                <c:pt idx="113">
                  <c:v>0.95876700000000004</c:v>
                </c:pt>
                <c:pt idx="114">
                  <c:v>0.94858399999999998</c:v>
                </c:pt>
                <c:pt idx="115">
                  <c:v>0.9607</c:v>
                </c:pt>
                <c:pt idx="116">
                  <c:v>0.94558900000000001</c:v>
                </c:pt>
                <c:pt idx="117">
                  <c:v>0.95723999999999998</c:v>
                </c:pt>
                <c:pt idx="118">
                  <c:v>0.95461700000000005</c:v>
                </c:pt>
                <c:pt idx="119">
                  <c:v>0.94783600000000001</c:v>
                </c:pt>
                <c:pt idx="120">
                  <c:v>9.1990000000000006E-3</c:v>
                </c:pt>
                <c:pt idx="121">
                  <c:v>0.95503099999999996</c:v>
                </c:pt>
                <c:pt idx="122">
                  <c:v>0.94434399999999996</c:v>
                </c:pt>
                <c:pt idx="123">
                  <c:v>0.92948600000000003</c:v>
                </c:pt>
                <c:pt idx="124">
                  <c:v>0.94439700000000004</c:v>
                </c:pt>
                <c:pt idx="125">
                  <c:v>0.92430299999999999</c:v>
                </c:pt>
                <c:pt idx="126">
                  <c:v>0.89721399999999996</c:v>
                </c:pt>
                <c:pt idx="127">
                  <c:v>0.89730500000000002</c:v>
                </c:pt>
                <c:pt idx="128">
                  <c:v>0.87107000000000001</c:v>
                </c:pt>
                <c:pt idx="129">
                  <c:v>0.85080599999999995</c:v>
                </c:pt>
                <c:pt idx="130">
                  <c:v>0.82681700000000002</c:v>
                </c:pt>
                <c:pt idx="131">
                  <c:v>0.79671899999999996</c:v>
                </c:pt>
                <c:pt idx="132">
                  <c:v>0.68850800000000001</c:v>
                </c:pt>
                <c:pt idx="133">
                  <c:v>0.61868599999999996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23-4E4F-B28E-BFAFFC54D1BA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0.186693</c:v>
                </c:pt>
                <c:pt idx="1">
                  <c:v>0.112799</c:v>
                </c:pt>
                <c:pt idx="2">
                  <c:v>0.22342999999999999</c:v>
                </c:pt>
                <c:pt idx="3">
                  <c:v>0.372919</c:v>
                </c:pt>
                <c:pt idx="4">
                  <c:v>0.215365</c:v>
                </c:pt>
                <c:pt idx="5">
                  <c:v>0.108461</c:v>
                </c:pt>
                <c:pt idx="6">
                  <c:v>0.27828599999999998</c:v>
                </c:pt>
                <c:pt idx="7">
                  <c:v>0.28821099999999999</c:v>
                </c:pt>
                <c:pt idx="8">
                  <c:v>0.18052599999999999</c:v>
                </c:pt>
                <c:pt idx="9">
                  <c:v>0.26457999999999998</c:v>
                </c:pt>
                <c:pt idx="10">
                  <c:v>0.27438800000000002</c:v>
                </c:pt>
                <c:pt idx="11">
                  <c:v>0.28239799999999998</c:v>
                </c:pt>
                <c:pt idx="12">
                  <c:v>0.123196</c:v>
                </c:pt>
                <c:pt idx="13">
                  <c:v>0.373722</c:v>
                </c:pt>
                <c:pt idx="14">
                  <c:v>0.26690000000000003</c:v>
                </c:pt>
                <c:pt idx="15">
                  <c:v>0.152063</c:v>
                </c:pt>
                <c:pt idx="16">
                  <c:v>0.31173499999999998</c:v>
                </c:pt>
                <c:pt idx="17">
                  <c:v>0.11591799999999999</c:v>
                </c:pt>
                <c:pt idx="18">
                  <c:v>0.27172499999999999</c:v>
                </c:pt>
                <c:pt idx="19">
                  <c:v>0.27717399999999998</c:v>
                </c:pt>
                <c:pt idx="20">
                  <c:v>0.26272000000000001</c:v>
                </c:pt>
                <c:pt idx="21">
                  <c:v>0.196496</c:v>
                </c:pt>
                <c:pt idx="22">
                  <c:v>0.20433599999999999</c:v>
                </c:pt>
                <c:pt idx="23">
                  <c:v>0.29023700000000002</c:v>
                </c:pt>
                <c:pt idx="24">
                  <c:v>0.43114200000000003</c:v>
                </c:pt>
                <c:pt idx="25">
                  <c:v>0.242007</c:v>
                </c:pt>
                <c:pt idx="26">
                  <c:v>0.50170599999999999</c:v>
                </c:pt>
                <c:pt idx="27">
                  <c:v>0.55886999999999998</c:v>
                </c:pt>
                <c:pt idx="28">
                  <c:v>0.67878499999999997</c:v>
                </c:pt>
                <c:pt idx="29">
                  <c:v>0.64788999999999997</c:v>
                </c:pt>
                <c:pt idx="30">
                  <c:v>0.69457199999999997</c:v>
                </c:pt>
                <c:pt idx="31">
                  <c:v>0.58856200000000003</c:v>
                </c:pt>
                <c:pt idx="32">
                  <c:v>0.64053899999999997</c:v>
                </c:pt>
                <c:pt idx="33">
                  <c:v>0.69340800000000002</c:v>
                </c:pt>
                <c:pt idx="34">
                  <c:v>0.62878199999999995</c:v>
                </c:pt>
                <c:pt idx="35">
                  <c:v>0.67066499999999996</c:v>
                </c:pt>
                <c:pt idx="36">
                  <c:v>0.83681499999999998</c:v>
                </c:pt>
                <c:pt idx="37">
                  <c:v>0.80678799999999995</c:v>
                </c:pt>
                <c:pt idx="38">
                  <c:v>0.77742900000000004</c:v>
                </c:pt>
                <c:pt idx="39">
                  <c:v>0.78065799999999996</c:v>
                </c:pt>
                <c:pt idx="40">
                  <c:v>0.79218699999999997</c:v>
                </c:pt>
                <c:pt idx="41">
                  <c:v>0.85966799999999999</c:v>
                </c:pt>
                <c:pt idx="42">
                  <c:v>0.85023000000000004</c:v>
                </c:pt>
                <c:pt idx="43">
                  <c:v>0.89531300000000003</c:v>
                </c:pt>
                <c:pt idx="44">
                  <c:v>0.82279199999999997</c:v>
                </c:pt>
                <c:pt idx="45">
                  <c:v>0.79133100000000001</c:v>
                </c:pt>
                <c:pt idx="46">
                  <c:v>0.86087000000000002</c:v>
                </c:pt>
                <c:pt idx="47">
                  <c:v>0.80878700000000003</c:v>
                </c:pt>
                <c:pt idx="48">
                  <c:v>0.80221200000000004</c:v>
                </c:pt>
                <c:pt idx="49">
                  <c:v>0.87529299999999999</c:v>
                </c:pt>
                <c:pt idx="50">
                  <c:v>0.88539199999999996</c:v>
                </c:pt>
                <c:pt idx="51">
                  <c:v>0.85764099999999999</c:v>
                </c:pt>
                <c:pt idx="52">
                  <c:v>0.82246399999999997</c:v>
                </c:pt>
                <c:pt idx="53">
                  <c:v>0.88896500000000001</c:v>
                </c:pt>
                <c:pt idx="54">
                  <c:v>0.85322900000000002</c:v>
                </c:pt>
                <c:pt idx="55">
                  <c:v>0.89600100000000005</c:v>
                </c:pt>
                <c:pt idx="56">
                  <c:v>0.89122299999999999</c:v>
                </c:pt>
                <c:pt idx="57">
                  <c:v>0.81389999999999996</c:v>
                </c:pt>
                <c:pt idx="58">
                  <c:v>0.91316200000000003</c:v>
                </c:pt>
                <c:pt idx="59">
                  <c:v>0.91963399999999995</c:v>
                </c:pt>
                <c:pt idx="60">
                  <c:v>0.94405700000000004</c:v>
                </c:pt>
                <c:pt idx="61">
                  <c:v>0.91508999999999996</c:v>
                </c:pt>
                <c:pt idx="62">
                  <c:v>0.95474300000000001</c:v>
                </c:pt>
                <c:pt idx="63">
                  <c:v>0.93454499999999996</c:v>
                </c:pt>
                <c:pt idx="64">
                  <c:v>0.94544300000000003</c:v>
                </c:pt>
                <c:pt idx="65">
                  <c:v>0.96681700000000004</c:v>
                </c:pt>
                <c:pt idx="66">
                  <c:v>0.95997399999999999</c:v>
                </c:pt>
                <c:pt idx="67">
                  <c:v>0.96009800000000001</c:v>
                </c:pt>
                <c:pt idx="68">
                  <c:v>0.96563399999999999</c:v>
                </c:pt>
                <c:pt idx="69">
                  <c:v>0.96153100000000002</c:v>
                </c:pt>
                <c:pt idx="70">
                  <c:v>0.95487699999999998</c:v>
                </c:pt>
                <c:pt idx="71">
                  <c:v>0.96664000000000005</c:v>
                </c:pt>
                <c:pt idx="72">
                  <c:v>0.962677</c:v>
                </c:pt>
                <c:pt idx="73">
                  <c:v>0.98496099999999998</c:v>
                </c:pt>
                <c:pt idx="74">
                  <c:v>0.98124800000000001</c:v>
                </c:pt>
                <c:pt idx="75">
                  <c:v>0.97866799999999998</c:v>
                </c:pt>
                <c:pt idx="76">
                  <c:v>0.91339499999999996</c:v>
                </c:pt>
                <c:pt idx="77">
                  <c:v>0.98664200000000002</c:v>
                </c:pt>
                <c:pt idx="78">
                  <c:v>0.98792100000000005</c:v>
                </c:pt>
                <c:pt idx="79">
                  <c:v>0.98269700000000004</c:v>
                </c:pt>
                <c:pt idx="80">
                  <c:v>0.97821499999999995</c:v>
                </c:pt>
                <c:pt idx="81">
                  <c:v>0.983047</c:v>
                </c:pt>
                <c:pt idx="82">
                  <c:v>0.98552799999999996</c:v>
                </c:pt>
                <c:pt idx="83">
                  <c:v>0.98528199999999999</c:v>
                </c:pt>
                <c:pt idx="84">
                  <c:v>0.980101</c:v>
                </c:pt>
                <c:pt idx="85">
                  <c:v>0.98758000000000001</c:v>
                </c:pt>
                <c:pt idx="86">
                  <c:v>0.98907800000000001</c:v>
                </c:pt>
                <c:pt idx="87">
                  <c:v>0.989012</c:v>
                </c:pt>
                <c:pt idx="88">
                  <c:v>0.99305399999999999</c:v>
                </c:pt>
                <c:pt idx="89">
                  <c:v>0.99261299999999997</c:v>
                </c:pt>
                <c:pt idx="90">
                  <c:v>0.95982500000000004</c:v>
                </c:pt>
                <c:pt idx="91">
                  <c:v>0.76588900000000004</c:v>
                </c:pt>
                <c:pt idx="92">
                  <c:v>0.99244699999999997</c:v>
                </c:pt>
                <c:pt idx="93">
                  <c:v>0.98999400000000004</c:v>
                </c:pt>
                <c:pt idx="94">
                  <c:v>0.91957800000000001</c:v>
                </c:pt>
                <c:pt idx="95">
                  <c:v>0.99031800000000003</c:v>
                </c:pt>
                <c:pt idx="96">
                  <c:v>0.98796799999999996</c:v>
                </c:pt>
                <c:pt idx="97">
                  <c:v>0.98309199999999997</c:v>
                </c:pt>
                <c:pt idx="98">
                  <c:v>0.98283399999999999</c:v>
                </c:pt>
                <c:pt idx="99">
                  <c:v>0.98338000000000003</c:v>
                </c:pt>
                <c:pt idx="100">
                  <c:v>0.97968100000000002</c:v>
                </c:pt>
                <c:pt idx="101">
                  <c:v>0.98102</c:v>
                </c:pt>
                <c:pt idx="102">
                  <c:v>0.97377400000000003</c:v>
                </c:pt>
                <c:pt idx="103">
                  <c:v>0.98191700000000004</c:v>
                </c:pt>
                <c:pt idx="104">
                  <c:v>0.98497199999999996</c:v>
                </c:pt>
                <c:pt idx="105">
                  <c:v>0.98324199999999995</c:v>
                </c:pt>
                <c:pt idx="106">
                  <c:v>0.98414699999999999</c:v>
                </c:pt>
                <c:pt idx="107">
                  <c:v>0.98190500000000003</c:v>
                </c:pt>
                <c:pt idx="108">
                  <c:v>0.98141299999999998</c:v>
                </c:pt>
                <c:pt idx="109">
                  <c:v>0.98468100000000003</c:v>
                </c:pt>
                <c:pt idx="110">
                  <c:v>0.97917900000000002</c:v>
                </c:pt>
                <c:pt idx="111">
                  <c:v>0.97920399999999996</c:v>
                </c:pt>
                <c:pt idx="112">
                  <c:v>0.97203600000000001</c:v>
                </c:pt>
                <c:pt idx="113">
                  <c:v>0.97250700000000001</c:v>
                </c:pt>
                <c:pt idx="114">
                  <c:v>0.97010200000000002</c:v>
                </c:pt>
                <c:pt idx="115">
                  <c:v>0.97908799999999996</c:v>
                </c:pt>
                <c:pt idx="116">
                  <c:v>0.97624500000000003</c:v>
                </c:pt>
                <c:pt idx="117">
                  <c:v>0.97325799999999996</c:v>
                </c:pt>
                <c:pt idx="118">
                  <c:v>0.97359700000000005</c:v>
                </c:pt>
                <c:pt idx="119">
                  <c:v>0.97596700000000003</c:v>
                </c:pt>
                <c:pt idx="120">
                  <c:v>0.96995500000000001</c:v>
                </c:pt>
                <c:pt idx="121">
                  <c:v>0.97905900000000001</c:v>
                </c:pt>
                <c:pt idx="122">
                  <c:v>0.96474000000000004</c:v>
                </c:pt>
                <c:pt idx="123">
                  <c:v>0.96855899999999995</c:v>
                </c:pt>
                <c:pt idx="124">
                  <c:v>0.96205499999999999</c:v>
                </c:pt>
                <c:pt idx="125">
                  <c:v>0.96492999999999995</c:v>
                </c:pt>
                <c:pt idx="126">
                  <c:v>0.96430099999999996</c:v>
                </c:pt>
                <c:pt idx="127">
                  <c:v>0.95123999999999997</c:v>
                </c:pt>
                <c:pt idx="128">
                  <c:v>0.95720000000000005</c:v>
                </c:pt>
                <c:pt idx="129">
                  <c:v>0.95068299999999994</c:v>
                </c:pt>
                <c:pt idx="130">
                  <c:v>0.94408000000000003</c:v>
                </c:pt>
                <c:pt idx="131">
                  <c:v>0.93594599999999994</c:v>
                </c:pt>
                <c:pt idx="132">
                  <c:v>0.92586999999999997</c:v>
                </c:pt>
                <c:pt idx="133">
                  <c:v>0.83897600000000006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23-4E4F-B28E-BFAFFC54D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935840"/>
        <c:axId val="1"/>
      </c:scatterChart>
      <c:valAx>
        <c:axId val="18279358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79358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0.13260029283278565</c:v>
                </c:pt>
                <c:pt idx="42">
                  <c:v>0.14787689229870926</c:v>
                </c:pt>
                <c:pt idx="43">
                  <c:v>0.1435510905529386</c:v>
                </c:pt>
                <c:pt idx="44">
                  <c:v>0.13705446024698295</c:v>
                </c:pt>
                <c:pt idx="45">
                  <c:v>0</c:v>
                </c:pt>
                <c:pt idx="46">
                  <c:v>0.12846010242834788</c:v>
                </c:pt>
                <c:pt idx="47">
                  <c:v>0.12730207315993175</c:v>
                </c:pt>
                <c:pt idx="48">
                  <c:v>0.14373370690844178</c:v>
                </c:pt>
                <c:pt idx="49">
                  <c:v>0.14048130364366695</c:v>
                </c:pt>
                <c:pt idx="50">
                  <c:v>0.13725508919139898</c:v>
                </c:pt>
                <c:pt idx="51">
                  <c:v>0.14932527923681016</c:v>
                </c:pt>
                <c:pt idx="52">
                  <c:v>0.15499140129277109</c:v>
                </c:pt>
                <c:pt idx="53">
                  <c:v>0.14397901118576165</c:v>
                </c:pt>
                <c:pt idx="54">
                  <c:v>0.15959838363653769</c:v>
                </c:pt>
                <c:pt idx="55">
                  <c:v>0.16273470116634239</c:v>
                </c:pt>
                <c:pt idx="56">
                  <c:v>0.1520476486986396</c:v>
                </c:pt>
                <c:pt idx="57">
                  <c:v>0.17721309935915075</c:v>
                </c:pt>
                <c:pt idx="58">
                  <c:v>0.20516632013372099</c:v>
                </c:pt>
                <c:pt idx="59">
                  <c:v>0.19460114456488647</c:v>
                </c:pt>
                <c:pt idx="60">
                  <c:v>0.18782366934575964</c:v>
                </c:pt>
                <c:pt idx="61">
                  <c:v>0.20160796764215672</c:v>
                </c:pt>
                <c:pt idx="62">
                  <c:v>0.21317330002300033</c:v>
                </c:pt>
                <c:pt idx="63">
                  <c:v>0.21392147053517796</c:v>
                </c:pt>
                <c:pt idx="64">
                  <c:v>0.23977884657481136</c:v>
                </c:pt>
                <c:pt idx="65">
                  <c:v>0.25122786534988795</c:v>
                </c:pt>
                <c:pt idx="66">
                  <c:v>0.22294913670795172</c:v>
                </c:pt>
                <c:pt idx="67">
                  <c:v>0.22640954444855932</c:v>
                </c:pt>
                <c:pt idx="68">
                  <c:v>0.22588938949310489</c:v>
                </c:pt>
                <c:pt idx="69">
                  <c:v>0.24583006710274241</c:v>
                </c:pt>
                <c:pt idx="70">
                  <c:v>0</c:v>
                </c:pt>
                <c:pt idx="71">
                  <c:v>0.2845077869413537</c:v>
                </c:pt>
                <c:pt idx="72">
                  <c:v>0.26317989526812569</c:v>
                </c:pt>
                <c:pt idx="73">
                  <c:v>0.27041194316634098</c:v>
                </c:pt>
                <c:pt idx="74">
                  <c:v>0.30660634463705638</c:v>
                </c:pt>
                <c:pt idx="75">
                  <c:v>0.30057847573418506</c:v>
                </c:pt>
                <c:pt idx="76">
                  <c:v>0.2961224647656735</c:v>
                </c:pt>
                <c:pt idx="77">
                  <c:v>0.30427632436113394</c:v>
                </c:pt>
                <c:pt idx="78">
                  <c:v>0.30176176565296725</c:v>
                </c:pt>
                <c:pt idx="79">
                  <c:v>0.3112653192855625</c:v>
                </c:pt>
                <c:pt idx="80">
                  <c:v>0.30485960128971107</c:v>
                </c:pt>
                <c:pt idx="81">
                  <c:v>0.30689862353047781</c:v>
                </c:pt>
                <c:pt idx="82">
                  <c:v>0.29868815016698014</c:v>
                </c:pt>
                <c:pt idx="83">
                  <c:v>0.30520882474518291</c:v>
                </c:pt>
                <c:pt idx="84">
                  <c:v>0.33163883019934787</c:v>
                </c:pt>
                <c:pt idx="85">
                  <c:v>0.31094726539648365</c:v>
                </c:pt>
                <c:pt idx="86">
                  <c:v>0.31932192534020304</c:v>
                </c:pt>
                <c:pt idx="87">
                  <c:v>0.32450001718393401</c:v>
                </c:pt>
                <c:pt idx="88">
                  <c:v>0.32361516563616244</c:v>
                </c:pt>
                <c:pt idx="89">
                  <c:v>0.31984762566625063</c:v>
                </c:pt>
                <c:pt idx="90">
                  <c:v>0.34341453497452612</c:v>
                </c:pt>
                <c:pt idx="91">
                  <c:v>0</c:v>
                </c:pt>
                <c:pt idx="92">
                  <c:v>0.3286462763150893</c:v>
                </c:pt>
                <c:pt idx="93">
                  <c:v>0.33047453451337983</c:v>
                </c:pt>
                <c:pt idx="94">
                  <c:v>0.33022049363714967</c:v>
                </c:pt>
                <c:pt idx="95">
                  <c:v>0.3129818528292862</c:v>
                </c:pt>
                <c:pt idx="96">
                  <c:v>0.31191422701787952</c:v>
                </c:pt>
                <c:pt idx="97">
                  <c:v>0.29309143872138238</c:v>
                </c:pt>
                <c:pt idx="98">
                  <c:v>0</c:v>
                </c:pt>
                <c:pt idx="99">
                  <c:v>0.30214614642084253</c:v>
                </c:pt>
                <c:pt idx="100">
                  <c:v>0.29504575498030705</c:v>
                </c:pt>
                <c:pt idx="101">
                  <c:v>0.28171928940854435</c:v>
                </c:pt>
                <c:pt idx="102">
                  <c:v>0.2786040908093389</c:v>
                </c:pt>
                <c:pt idx="103">
                  <c:v>0.27865618058249442</c:v>
                </c:pt>
                <c:pt idx="104">
                  <c:v>0.26744649099166151</c:v>
                </c:pt>
                <c:pt idx="105">
                  <c:v>0.26829265223401561</c:v>
                </c:pt>
                <c:pt idx="106">
                  <c:v>0.25898213743877491</c:v>
                </c:pt>
                <c:pt idx="107">
                  <c:v>0.24921588528252422</c:v>
                </c:pt>
                <c:pt idx="108">
                  <c:v>0.24355819497068137</c:v>
                </c:pt>
                <c:pt idx="109">
                  <c:v>0.25424289708910675</c:v>
                </c:pt>
                <c:pt idx="110">
                  <c:v>0.24243485681057292</c:v>
                </c:pt>
                <c:pt idx="111">
                  <c:v>0.24141340769704583</c:v>
                </c:pt>
                <c:pt idx="112">
                  <c:v>0.22504680420016829</c:v>
                </c:pt>
                <c:pt idx="113">
                  <c:v>0.21491903181617228</c:v>
                </c:pt>
                <c:pt idx="114">
                  <c:v>0.2121878675215296</c:v>
                </c:pt>
                <c:pt idx="115">
                  <c:v>0.20559968435706369</c:v>
                </c:pt>
                <c:pt idx="116">
                  <c:v>0.20971035941287977</c:v>
                </c:pt>
                <c:pt idx="117">
                  <c:v>0.20794099628052617</c:v>
                </c:pt>
                <c:pt idx="118">
                  <c:v>0.19079551080272864</c:v>
                </c:pt>
                <c:pt idx="119">
                  <c:v>0.18707673437914515</c:v>
                </c:pt>
                <c:pt idx="120">
                  <c:v>0</c:v>
                </c:pt>
                <c:pt idx="121">
                  <c:v>0.1920534758676927</c:v>
                </c:pt>
                <c:pt idx="122">
                  <c:v>0.18854430237306014</c:v>
                </c:pt>
                <c:pt idx="123">
                  <c:v>0.19018351793862531</c:v>
                </c:pt>
                <c:pt idx="124">
                  <c:v>0.17904891659052341</c:v>
                </c:pt>
                <c:pt idx="125">
                  <c:v>0.17107011513670867</c:v>
                </c:pt>
                <c:pt idx="126">
                  <c:v>0.14916087627070862</c:v>
                </c:pt>
                <c:pt idx="127">
                  <c:v>0.16455795697941758</c:v>
                </c:pt>
                <c:pt idx="128">
                  <c:v>0.16541766334000596</c:v>
                </c:pt>
                <c:pt idx="129">
                  <c:v>0.13938647873680804</c:v>
                </c:pt>
                <c:pt idx="130">
                  <c:v>0.13943908472097064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3-E94F-B574-54D4562C4ECF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0.13943429127884596</c:v>
                </c:pt>
                <c:pt idx="42">
                  <c:v>0.12957561644262375</c:v>
                </c:pt>
                <c:pt idx="43">
                  <c:v>0.13123846704606981</c:v>
                </c:pt>
                <c:pt idx="44">
                  <c:v>0.12673724218059787</c:v>
                </c:pt>
                <c:pt idx="45">
                  <c:v>0</c:v>
                </c:pt>
                <c:pt idx="46">
                  <c:v>0.12693151639806979</c:v>
                </c:pt>
                <c:pt idx="47">
                  <c:v>0.13041129129785159</c:v>
                </c:pt>
                <c:pt idx="48">
                  <c:v>0.11525209006771674</c:v>
                </c:pt>
                <c:pt idx="49">
                  <c:v>0.13093133159962567</c:v>
                </c:pt>
                <c:pt idx="50">
                  <c:v>0.14164376619320468</c:v>
                </c:pt>
                <c:pt idx="51">
                  <c:v>0.1385550757007814</c:v>
                </c:pt>
                <c:pt idx="52">
                  <c:v>0.13773792709255792</c:v>
                </c:pt>
                <c:pt idx="53">
                  <c:v>0.14589758688440485</c:v>
                </c:pt>
                <c:pt idx="54">
                  <c:v>0.13509864283381406</c:v>
                </c:pt>
                <c:pt idx="55">
                  <c:v>0.13981415694961072</c:v>
                </c:pt>
                <c:pt idx="56">
                  <c:v>0.13116689797729067</c:v>
                </c:pt>
                <c:pt idx="57">
                  <c:v>0.14245355569522902</c:v>
                </c:pt>
                <c:pt idx="58">
                  <c:v>0.16244336839163542</c:v>
                </c:pt>
                <c:pt idx="59">
                  <c:v>0.16854019067611298</c:v>
                </c:pt>
                <c:pt idx="60">
                  <c:v>0.18701059691572733</c:v>
                </c:pt>
                <c:pt idx="61">
                  <c:v>0.16878233199115961</c:v>
                </c:pt>
                <c:pt idx="62">
                  <c:v>0.19633421785205846</c:v>
                </c:pt>
                <c:pt idx="63">
                  <c:v>0.19087959873542629</c:v>
                </c:pt>
                <c:pt idx="64">
                  <c:v>0.20226408795461623</c:v>
                </c:pt>
                <c:pt idx="65">
                  <c:v>0.20876961426984059</c:v>
                </c:pt>
                <c:pt idx="66">
                  <c:v>0.20721235579184955</c:v>
                </c:pt>
                <c:pt idx="67">
                  <c:v>0.21672244322521281</c:v>
                </c:pt>
                <c:pt idx="68">
                  <c:v>0.23131149462734465</c:v>
                </c:pt>
                <c:pt idx="69">
                  <c:v>0.21712809201285835</c:v>
                </c:pt>
                <c:pt idx="70">
                  <c:v>0</c:v>
                </c:pt>
                <c:pt idx="71">
                  <c:v>0.23745691783098605</c:v>
                </c:pt>
                <c:pt idx="72">
                  <c:v>0.25233528648972381</c:v>
                </c:pt>
                <c:pt idx="73">
                  <c:v>0.26634685513945533</c:v>
                </c:pt>
                <c:pt idx="74">
                  <c:v>0.2898190108993437</c:v>
                </c:pt>
                <c:pt idx="75">
                  <c:v>0.29205355662410881</c:v>
                </c:pt>
                <c:pt idx="76">
                  <c:v>0.16985772805740629</c:v>
                </c:pt>
                <c:pt idx="77">
                  <c:v>0.29264705807442143</c:v>
                </c:pt>
                <c:pt idx="78">
                  <c:v>0.29746448663643071</c:v>
                </c:pt>
                <c:pt idx="79">
                  <c:v>0.30056693273139606</c:v>
                </c:pt>
                <c:pt idx="80">
                  <c:v>0.29846373492363293</c:v>
                </c:pt>
                <c:pt idx="81">
                  <c:v>0.30519909056549821</c:v>
                </c:pt>
                <c:pt idx="82">
                  <c:v>0.30667179035018649</c:v>
                </c:pt>
                <c:pt idx="83">
                  <c:v>0.3032508500118084</c:v>
                </c:pt>
                <c:pt idx="84">
                  <c:v>0.31102420697525629</c:v>
                </c:pt>
                <c:pt idx="85">
                  <c:v>0.31595971064854572</c:v>
                </c:pt>
                <c:pt idx="86">
                  <c:v>0.31898310982686973</c:v>
                </c:pt>
                <c:pt idx="87">
                  <c:v>0.31882558895533814</c:v>
                </c:pt>
                <c:pt idx="88">
                  <c:v>0.33093567038801408</c:v>
                </c:pt>
                <c:pt idx="89">
                  <c:v>0.33218475577145834</c:v>
                </c:pt>
                <c:pt idx="90">
                  <c:v>0.2577092925664175</c:v>
                </c:pt>
                <c:pt idx="91">
                  <c:v>0</c:v>
                </c:pt>
                <c:pt idx="92">
                  <c:v>0.33725046645579349</c:v>
                </c:pt>
                <c:pt idx="93">
                  <c:v>0.34872323971819374</c:v>
                </c:pt>
                <c:pt idx="94">
                  <c:v>0.26036030826256751</c:v>
                </c:pt>
                <c:pt idx="95">
                  <c:v>0.33476029269099866</c:v>
                </c:pt>
                <c:pt idx="96">
                  <c:v>0.31934312576236651</c:v>
                </c:pt>
                <c:pt idx="97">
                  <c:v>0.3036653355516985</c:v>
                </c:pt>
                <c:pt idx="98">
                  <c:v>0</c:v>
                </c:pt>
                <c:pt idx="99">
                  <c:v>0.29795252342774003</c:v>
                </c:pt>
                <c:pt idx="100">
                  <c:v>0.29598991558422527</c:v>
                </c:pt>
                <c:pt idx="101">
                  <c:v>0.28259855863296685</c:v>
                </c:pt>
                <c:pt idx="102">
                  <c:v>0.27996668157340332</c:v>
                </c:pt>
                <c:pt idx="103">
                  <c:v>0.27646643631332535</c:v>
                </c:pt>
                <c:pt idx="104">
                  <c:v>0.27869939393602566</c:v>
                </c:pt>
                <c:pt idx="105">
                  <c:v>0.27634742206993584</c:v>
                </c:pt>
                <c:pt idx="106">
                  <c:v>0.28041954173431949</c:v>
                </c:pt>
                <c:pt idx="107">
                  <c:v>0.28002367215744794</c:v>
                </c:pt>
                <c:pt idx="108">
                  <c:v>0.27008299043932482</c:v>
                </c:pt>
                <c:pt idx="109">
                  <c:v>0.2749878930222488</c:v>
                </c:pt>
                <c:pt idx="110">
                  <c:v>0.26308417497250469</c:v>
                </c:pt>
                <c:pt idx="111">
                  <c:v>0.26972452148449033</c:v>
                </c:pt>
                <c:pt idx="112">
                  <c:v>0.25287713029103509</c:v>
                </c:pt>
                <c:pt idx="113">
                  <c:v>0.24276914893681759</c:v>
                </c:pt>
                <c:pt idx="114">
                  <c:v>0.26279078789289478</c:v>
                </c:pt>
                <c:pt idx="115">
                  <c:v>0.24546439702347919</c:v>
                </c:pt>
                <c:pt idx="116">
                  <c:v>0.2404582608025487</c:v>
                </c:pt>
                <c:pt idx="117">
                  <c:v>0.24369433509227453</c:v>
                </c:pt>
                <c:pt idx="118">
                  <c:v>0.23260544181831699</c:v>
                </c:pt>
                <c:pt idx="119">
                  <c:v>0.24425928119958432</c:v>
                </c:pt>
                <c:pt idx="120">
                  <c:v>0</c:v>
                </c:pt>
                <c:pt idx="121">
                  <c:v>0.24477924396599762</c:v>
                </c:pt>
                <c:pt idx="122">
                  <c:v>0.22294445291604953</c:v>
                </c:pt>
                <c:pt idx="123">
                  <c:v>0.21902436361605213</c:v>
                </c:pt>
                <c:pt idx="124">
                  <c:v>0.21541291158062925</c:v>
                </c:pt>
                <c:pt idx="125">
                  <c:v>0.21683421925452925</c:v>
                </c:pt>
                <c:pt idx="126">
                  <c:v>0.21264778314934271</c:v>
                </c:pt>
                <c:pt idx="127">
                  <c:v>0.21154028128497809</c:v>
                </c:pt>
                <c:pt idx="128">
                  <c:v>0.20008898691919424</c:v>
                </c:pt>
                <c:pt idx="129">
                  <c:v>0.19114557606949797</c:v>
                </c:pt>
                <c:pt idx="130">
                  <c:v>0.20402663027142082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73-E94F-B574-54D4562C4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447632"/>
        <c:axId val="1"/>
      </c:scatterChart>
      <c:valAx>
        <c:axId val="185644763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4476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678.5</c:v>
                </c:pt>
                <c:pt idx="42">
                  <c:v>690.3</c:v>
                </c:pt>
                <c:pt idx="43">
                  <c:v>595.6</c:v>
                </c:pt>
                <c:pt idx="44">
                  <c:v>602.29999999999995</c:v>
                </c:pt>
                <c:pt idx="45">
                  <c:v>-999</c:v>
                </c:pt>
                <c:pt idx="46">
                  <c:v>625.9</c:v>
                </c:pt>
                <c:pt idx="47">
                  <c:v>670.4</c:v>
                </c:pt>
                <c:pt idx="48">
                  <c:v>713.4</c:v>
                </c:pt>
                <c:pt idx="49">
                  <c:v>563.79999999999995</c:v>
                </c:pt>
                <c:pt idx="50">
                  <c:v>707.7</c:v>
                </c:pt>
                <c:pt idx="51">
                  <c:v>665.9</c:v>
                </c:pt>
                <c:pt idx="52">
                  <c:v>677.9</c:v>
                </c:pt>
                <c:pt idx="53">
                  <c:v>627.29999999999995</c:v>
                </c:pt>
                <c:pt idx="54">
                  <c:v>800</c:v>
                </c:pt>
                <c:pt idx="55">
                  <c:v>644.79999999999995</c:v>
                </c:pt>
                <c:pt idx="56">
                  <c:v>683.3</c:v>
                </c:pt>
                <c:pt idx="57">
                  <c:v>645.1</c:v>
                </c:pt>
                <c:pt idx="58">
                  <c:v>688.2</c:v>
                </c:pt>
                <c:pt idx="59">
                  <c:v>795.8</c:v>
                </c:pt>
                <c:pt idx="60">
                  <c:v>670.1</c:v>
                </c:pt>
                <c:pt idx="61">
                  <c:v>670.6</c:v>
                </c:pt>
                <c:pt idx="62">
                  <c:v>642.4</c:v>
                </c:pt>
                <c:pt idx="63">
                  <c:v>757.4</c:v>
                </c:pt>
                <c:pt idx="64">
                  <c:v>743.3</c:v>
                </c:pt>
                <c:pt idx="65">
                  <c:v>668.6</c:v>
                </c:pt>
                <c:pt idx="66">
                  <c:v>659</c:v>
                </c:pt>
                <c:pt idx="67">
                  <c:v>641</c:v>
                </c:pt>
                <c:pt idx="68">
                  <c:v>685.4</c:v>
                </c:pt>
                <c:pt idx="69">
                  <c:v>711.1</c:v>
                </c:pt>
                <c:pt idx="70">
                  <c:v>-999</c:v>
                </c:pt>
                <c:pt idx="71">
                  <c:v>676</c:v>
                </c:pt>
                <c:pt idx="72">
                  <c:v>687.8</c:v>
                </c:pt>
                <c:pt idx="73">
                  <c:v>654.79999999999995</c:v>
                </c:pt>
                <c:pt idx="74">
                  <c:v>704.5</c:v>
                </c:pt>
                <c:pt idx="75">
                  <c:v>670.4</c:v>
                </c:pt>
                <c:pt idx="76">
                  <c:v>637.70000000000005</c:v>
                </c:pt>
                <c:pt idx="77">
                  <c:v>621.5</c:v>
                </c:pt>
                <c:pt idx="78">
                  <c:v>658.8</c:v>
                </c:pt>
                <c:pt idx="79">
                  <c:v>647.1</c:v>
                </c:pt>
                <c:pt idx="80">
                  <c:v>659.7</c:v>
                </c:pt>
                <c:pt idx="81">
                  <c:v>703.2</c:v>
                </c:pt>
                <c:pt idx="82">
                  <c:v>663</c:v>
                </c:pt>
                <c:pt idx="83">
                  <c:v>699.1</c:v>
                </c:pt>
                <c:pt idx="84">
                  <c:v>766.5</c:v>
                </c:pt>
                <c:pt idx="85">
                  <c:v>655.8</c:v>
                </c:pt>
                <c:pt idx="86">
                  <c:v>648</c:v>
                </c:pt>
                <c:pt idx="87">
                  <c:v>697.5</c:v>
                </c:pt>
                <c:pt idx="88">
                  <c:v>645.29999999999995</c:v>
                </c:pt>
                <c:pt idx="89">
                  <c:v>674.2</c:v>
                </c:pt>
                <c:pt idx="90">
                  <c:v>682.1</c:v>
                </c:pt>
                <c:pt idx="91">
                  <c:v>-999</c:v>
                </c:pt>
                <c:pt idx="92">
                  <c:v>651</c:v>
                </c:pt>
                <c:pt idx="93">
                  <c:v>662.3</c:v>
                </c:pt>
                <c:pt idx="94">
                  <c:v>608.20000000000005</c:v>
                </c:pt>
                <c:pt idx="95">
                  <c:v>580.1</c:v>
                </c:pt>
                <c:pt idx="96">
                  <c:v>597.4</c:v>
                </c:pt>
                <c:pt idx="97">
                  <c:v>542.4</c:v>
                </c:pt>
                <c:pt idx="98">
                  <c:v>-999</c:v>
                </c:pt>
                <c:pt idx="99">
                  <c:v>584.20000000000005</c:v>
                </c:pt>
                <c:pt idx="100">
                  <c:v>604.9</c:v>
                </c:pt>
                <c:pt idx="101">
                  <c:v>539.79999999999995</c:v>
                </c:pt>
                <c:pt idx="102">
                  <c:v>539.6</c:v>
                </c:pt>
                <c:pt idx="103">
                  <c:v>534.5</c:v>
                </c:pt>
                <c:pt idx="104">
                  <c:v>530.20000000000005</c:v>
                </c:pt>
                <c:pt idx="105">
                  <c:v>579.20000000000005</c:v>
                </c:pt>
                <c:pt idx="106">
                  <c:v>514.29999999999995</c:v>
                </c:pt>
                <c:pt idx="107">
                  <c:v>515.1</c:v>
                </c:pt>
                <c:pt idx="108">
                  <c:v>498.6</c:v>
                </c:pt>
                <c:pt idx="109">
                  <c:v>537.29999999999995</c:v>
                </c:pt>
                <c:pt idx="110">
                  <c:v>520.70000000000005</c:v>
                </c:pt>
                <c:pt idx="111">
                  <c:v>487.4</c:v>
                </c:pt>
                <c:pt idx="112">
                  <c:v>551.4</c:v>
                </c:pt>
                <c:pt idx="113">
                  <c:v>430.3</c:v>
                </c:pt>
                <c:pt idx="114">
                  <c:v>523.6</c:v>
                </c:pt>
                <c:pt idx="115">
                  <c:v>459.6</c:v>
                </c:pt>
                <c:pt idx="116">
                  <c:v>468.6</c:v>
                </c:pt>
                <c:pt idx="117">
                  <c:v>502.7</c:v>
                </c:pt>
                <c:pt idx="118">
                  <c:v>520.1</c:v>
                </c:pt>
                <c:pt idx="119">
                  <c:v>461.7</c:v>
                </c:pt>
                <c:pt idx="120">
                  <c:v>-999</c:v>
                </c:pt>
                <c:pt idx="121">
                  <c:v>492.9</c:v>
                </c:pt>
                <c:pt idx="122">
                  <c:v>526</c:v>
                </c:pt>
                <c:pt idx="123">
                  <c:v>558</c:v>
                </c:pt>
                <c:pt idx="124">
                  <c:v>429.7</c:v>
                </c:pt>
                <c:pt idx="125">
                  <c:v>455.8</c:v>
                </c:pt>
                <c:pt idx="126">
                  <c:v>443.8</c:v>
                </c:pt>
                <c:pt idx="127">
                  <c:v>431.3</c:v>
                </c:pt>
                <c:pt idx="128">
                  <c:v>454.5</c:v>
                </c:pt>
                <c:pt idx="129">
                  <c:v>410.2</c:v>
                </c:pt>
                <c:pt idx="130">
                  <c:v>309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8-714F-B483-C45E3D0E270A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788.4</c:v>
                </c:pt>
                <c:pt idx="42">
                  <c:v>660.6</c:v>
                </c:pt>
                <c:pt idx="43">
                  <c:v>800</c:v>
                </c:pt>
                <c:pt idx="44">
                  <c:v>770.6</c:v>
                </c:pt>
                <c:pt idx="45">
                  <c:v>-999</c:v>
                </c:pt>
                <c:pt idx="46">
                  <c:v>800</c:v>
                </c:pt>
                <c:pt idx="47">
                  <c:v>735.7</c:v>
                </c:pt>
                <c:pt idx="48">
                  <c:v>800</c:v>
                </c:pt>
                <c:pt idx="49">
                  <c:v>787.6</c:v>
                </c:pt>
                <c:pt idx="50">
                  <c:v>800</c:v>
                </c:pt>
                <c:pt idx="51">
                  <c:v>703.5</c:v>
                </c:pt>
                <c:pt idx="52">
                  <c:v>710.8</c:v>
                </c:pt>
                <c:pt idx="53">
                  <c:v>800</c:v>
                </c:pt>
                <c:pt idx="54">
                  <c:v>722.7</c:v>
                </c:pt>
                <c:pt idx="55">
                  <c:v>800</c:v>
                </c:pt>
                <c:pt idx="56">
                  <c:v>687.1</c:v>
                </c:pt>
                <c:pt idx="57">
                  <c:v>765.4</c:v>
                </c:pt>
                <c:pt idx="58">
                  <c:v>785.9</c:v>
                </c:pt>
                <c:pt idx="59">
                  <c:v>756.8</c:v>
                </c:pt>
                <c:pt idx="60">
                  <c:v>645.6</c:v>
                </c:pt>
                <c:pt idx="61">
                  <c:v>724</c:v>
                </c:pt>
                <c:pt idx="62">
                  <c:v>759.4</c:v>
                </c:pt>
                <c:pt idx="63">
                  <c:v>684</c:v>
                </c:pt>
                <c:pt idx="64">
                  <c:v>720.8</c:v>
                </c:pt>
                <c:pt idx="65">
                  <c:v>695.5</c:v>
                </c:pt>
                <c:pt idx="66">
                  <c:v>699.6</c:v>
                </c:pt>
                <c:pt idx="67">
                  <c:v>662.8</c:v>
                </c:pt>
                <c:pt idx="68">
                  <c:v>742.4</c:v>
                </c:pt>
                <c:pt idx="69">
                  <c:v>720.4</c:v>
                </c:pt>
                <c:pt idx="70">
                  <c:v>-999</c:v>
                </c:pt>
                <c:pt idx="71">
                  <c:v>666.4</c:v>
                </c:pt>
                <c:pt idx="72">
                  <c:v>667.6</c:v>
                </c:pt>
                <c:pt idx="73">
                  <c:v>662.6</c:v>
                </c:pt>
                <c:pt idx="74">
                  <c:v>779.8</c:v>
                </c:pt>
                <c:pt idx="75">
                  <c:v>756.9</c:v>
                </c:pt>
                <c:pt idx="76">
                  <c:v>499.8</c:v>
                </c:pt>
                <c:pt idx="77">
                  <c:v>680.5</c:v>
                </c:pt>
                <c:pt idx="78">
                  <c:v>691.2</c:v>
                </c:pt>
                <c:pt idx="79">
                  <c:v>723.6</c:v>
                </c:pt>
                <c:pt idx="80">
                  <c:v>709.4</c:v>
                </c:pt>
                <c:pt idx="81">
                  <c:v>703.8</c:v>
                </c:pt>
                <c:pt idx="82">
                  <c:v>741.6</c:v>
                </c:pt>
                <c:pt idx="83">
                  <c:v>714.1</c:v>
                </c:pt>
                <c:pt idx="84">
                  <c:v>702.7</c:v>
                </c:pt>
                <c:pt idx="85">
                  <c:v>701.5</c:v>
                </c:pt>
                <c:pt idx="86">
                  <c:v>679.7</c:v>
                </c:pt>
                <c:pt idx="87">
                  <c:v>699.8</c:v>
                </c:pt>
                <c:pt idx="88">
                  <c:v>691.5</c:v>
                </c:pt>
                <c:pt idx="89">
                  <c:v>669.7</c:v>
                </c:pt>
                <c:pt idx="90">
                  <c:v>584.5</c:v>
                </c:pt>
                <c:pt idx="91">
                  <c:v>-999</c:v>
                </c:pt>
                <c:pt idx="92">
                  <c:v>636.4</c:v>
                </c:pt>
                <c:pt idx="93">
                  <c:v>665.7</c:v>
                </c:pt>
                <c:pt idx="94">
                  <c:v>800</c:v>
                </c:pt>
                <c:pt idx="95">
                  <c:v>611.9</c:v>
                </c:pt>
                <c:pt idx="96">
                  <c:v>588.1</c:v>
                </c:pt>
                <c:pt idx="97">
                  <c:v>585.9</c:v>
                </c:pt>
                <c:pt idx="98">
                  <c:v>-999</c:v>
                </c:pt>
                <c:pt idx="99">
                  <c:v>585</c:v>
                </c:pt>
                <c:pt idx="100">
                  <c:v>530.5</c:v>
                </c:pt>
                <c:pt idx="101">
                  <c:v>601.20000000000005</c:v>
                </c:pt>
                <c:pt idx="102">
                  <c:v>523.5</c:v>
                </c:pt>
                <c:pt idx="103">
                  <c:v>528.29999999999995</c:v>
                </c:pt>
                <c:pt idx="104">
                  <c:v>536.9</c:v>
                </c:pt>
                <c:pt idx="105">
                  <c:v>545.4</c:v>
                </c:pt>
                <c:pt idx="106">
                  <c:v>554.9</c:v>
                </c:pt>
                <c:pt idx="107">
                  <c:v>521.70000000000005</c:v>
                </c:pt>
                <c:pt idx="108">
                  <c:v>537.5</c:v>
                </c:pt>
                <c:pt idx="109">
                  <c:v>544.1</c:v>
                </c:pt>
                <c:pt idx="110">
                  <c:v>533.9</c:v>
                </c:pt>
                <c:pt idx="111">
                  <c:v>532.29999999999995</c:v>
                </c:pt>
                <c:pt idx="112">
                  <c:v>516.1</c:v>
                </c:pt>
                <c:pt idx="113">
                  <c:v>456.5</c:v>
                </c:pt>
                <c:pt idx="114">
                  <c:v>524.20000000000005</c:v>
                </c:pt>
                <c:pt idx="115">
                  <c:v>456.6</c:v>
                </c:pt>
                <c:pt idx="116">
                  <c:v>504.6</c:v>
                </c:pt>
                <c:pt idx="117">
                  <c:v>494</c:v>
                </c:pt>
                <c:pt idx="118">
                  <c:v>537.79999999999995</c:v>
                </c:pt>
                <c:pt idx="119">
                  <c:v>469</c:v>
                </c:pt>
                <c:pt idx="120">
                  <c:v>-999</c:v>
                </c:pt>
                <c:pt idx="121">
                  <c:v>495.2</c:v>
                </c:pt>
                <c:pt idx="122">
                  <c:v>450.6</c:v>
                </c:pt>
                <c:pt idx="123">
                  <c:v>457.6</c:v>
                </c:pt>
                <c:pt idx="124">
                  <c:v>515.4</c:v>
                </c:pt>
                <c:pt idx="125">
                  <c:v>476.8</c:v>
                </c:pt>
                <c:pt idx="126">
                  <c:v>495.6</c:v>
                </c:pt>
                <c:pt idx="127">
                  <c:v>487.2</c:v>
                </c:pt>
                <c:pt idx="128">
                  <c:v>486.1</c:v>
                </c:pt>
                <c:pt idx="129">
                  <c:v>474.7</c:v>
                </c:pt>
                <c:pt idx="130">
                  <c:v>532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8-714F-B483-C45E3D0E2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006528"/>
        <c:axId val="1"/>
      </c:scatterChart>
      <c:valAx>
        <c:axId val="185700652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70065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1053</c:v>
                </c:pt>
                <c:pt idx="42">
                  <c:v>1819</c:v>
                </c:pt>
                <c:pt idx="43">
                  <c:v>631</c:v>
                </c:pt>
                <c:pt idx="44">
                  <c:v>653</c:v>
                </c:pt>
                <c:pt idx="45">
                  <c:v>-999</c:v>
                </c:pt>
                <c:pt idx="46">
                  <c:v>970</c:v>
                </c:pt>
                <c:pt idx="47">
                  <c:v>1796</c:v>
                </c:pt>
                <c:pt idx="48">
                  <c:v>2903</c:v>
                </c:pt>
                <c:pt idx="49">
                  <c:v>3878</c:v>
                </c:pt>
                <c:pt idx="50">
                  <c:v>852</c:v>
                </c:pt>
                <c:pt idx="51">
                  <c:v>998</c:v>
                </c:pt>
                <c:pt idx="52">
                  <c:v>1681</c:v>
                </c:pt>
                <c:pt idx="53">
                  <c:v>1246</c:v>
                </c:pt>
                <c:pt idx="54">
                  <c:v>1446</c:v>
                </c:pt>
                <c:pt idx="55">
                  <c:v>1075</c:v>
                </c:pt>
                <c:pt idx="56">
                  <c:v>932</c:v>
                </c:pt>
                <c:pt idx="57">
                  <c:v>1024</c:v>
                </c:pt>
                <c:pt idx="58">
                  <c:v>644</c:v>
                </c:pt>
                <c:pt idx="59">
                  <c:v>1022</c:v>
                </c:pt>
                <c:pt idx="60">
                  <c:v>500</c:v>
                </c:pt>
                <c:pt idx="61">
                  <c:v>1108</c:v>
                </c:pt>
                <c:pt idx="62">
                  <c:v>681</c:v>
                </c:pt>
                <c:pt idx="63">
                  <c:v>609</c:v>
                </c:pt>
                <c:pt idx="64">
                  <c:v>1146</c:v>
                </c:pt>
                <c:pt idx="65">
                  <c:v>647</c:v>
                </c:pt>
                <c:pt idx="66">
                  <c:v>821</c:v>
                </c:pt>
                <c:pt idx="67">
                  <c:v>367</c:v>
                </c:pt>
                <c:pt idx="68">
                  <c:v>941</c:v>
                </c:pt>
                <c:pt idx="69">
                  <c:v>714</c:v>
                </c:pt>
                <c:pt idx="70">
                  <c:v>-999</c:v>
                </c:pt>
                <c:pt idx="71">
                  <c:v>692</c:v>
                </c:pt>
                <c:pt idx="72">
                  <c:v>572</c:v>
                </c:pt>
                <c:pt idx="73">
                  <c:v>477</c:v>
                </c:pt>
                <c:pt idx="74">
                  <c:v>763</c:v>
                </c:pt>
                <c:pt idx="75">
                  <c:v>612</c:v>
                </c:pt>
                <c:pt idx="76">
                  <c:v>673</c:v>
                </c:pt>
                <c:pt idx="77">
                  <c:v>502</c:v>
                </c:pt>
                <c:pt idx="78">
                  <c:v>608</c:v>
                </c:pt>
                <c:pt idx="79">
                  <c:v>600</c:v>
                </c:pt>
                <c:pt idx="80">
                  <c:v>415</c:v>
                </c:pt>
                <c:pt idx="81">
                  <c:v>375</c:v>
                </c:pt>
                <c:pt idx="82">
                  <c:v>318</c:v>
                </c:pt>
                <c:pt idx="83">
                  <c:v>496</c:v>
                </c:pt>
                <c:pt idx="84">
                  <c:v>382</c:v>
                </c:pt>
                <c:pt idx="85">
                  <c:v>443</c:v>
                </c:pt>
                <c:pt idx="86">
                  <c:v>676</c:v>
                </c:pt>
                <c:pt idx="87">
                  <c:v>556</c:v>
                </c:pt>
                <c:pt idx="88">
                  <c:v>465</c:v>
                </c:pt>
                <c:pt idx="89">
                  <c:v>317</c:v>
                </c:pt>
                <c:pt idx="90">
                  <c:v>542</c:v>
                </c:pt>
                <c:pt idx="91">
                  <c:v>-999</c:v>
                </c:pt>
                <c:pt idx="92">
                  <c:v>316</c:v>
                </c:pt>
                <c:pt idx="93">
                  <c:v>429</c:v>
                </c:pt>
                <c:pt idx="94">
                  <c:v>491</c:v>
                </c:pt>
                <c:pt idx="95">
                  <c:v>355</c:v>
                </c:pt>
                <c:pt idx="96">
                  <c:v>562</c:v>
                </c:pt>
                <c:pt idx="97">
                  <c:v>466</c:v>
                </c:pt>
                <c:pt idx="98">
                  <c:v>-999</c:v>
                </c:pt>
                <c:pt idx="99">
                  <c:v>566</c:v>
                </c:pt>
                <c:pt idx="100">
                  <c:v>461</c:v>
                </c:pt>
                <c:pt idx="101">
                  <c:v>473</c:v>
                </c:pt>
                <c:pt idx="102">
                  <c:v>413</c:v>
                </c:pt>
                <c:pt idx="103">
                  <c:v>734</c:v>
                </c:pt>
                <c:pt idx="104">
                  <c:v>456</c:v>
                </c:pt>
                <c:pt idx="105">
                  <c:v>322</c:v>
                </c:pt>
                <c:pt idx="106">
                  <c:v>562</c:v>
                </c:pt>
                <c:pt idx="107">
                  <c:v>251</c:v>
                </c:pt>
                <c:pt idx="108">
                  <c:v>606</c:v>
                </c:pt>
                <c:pt idx="109">
                  <c:v>594</c:v>
                </c:pt>
                <c:pt idx="110">
                  <c:v>420</c:v>
                </c:pt>
                <c:pt idx="111">
                  <c:v>399</c:v>
                </c:pt>
                <c:pt idx="112">
                  <c:v>606</c:v>
                </c:pt>
                <c:pt idx="113">
                  <c:v>378</c:v>
                </c:pt>
                <c:pt idx="114">
                  <c:v>1046</c:v>
                </c:pt>
                <c:pt idx="115">
                  <c:v>563</c:v>
                </c:pt>
                <c:pt idx="116">
                  <c:v>330</c:v>
                </c:pt>
                <c:pt idx="117">
                  <c:v>610</c:v>
                </c:pt>
                <c:pt idx="118">
                  <c:v>588</c:v>
                </c:pt>
                <c:pt idx="119">
                  <c:v>592</c:v>
                </c:pt>
                <c:pt idx="120">
                  <c:v>-999</c:v>
                </c:pt>
                <c:pt idx="121">
                  <c:v>389</c:v>
                </c:pt>
                <c:pt idx="122">
                  <c:v>567</c:v>
                </c:pt>
                <c:pt idx="123">
                  <c:v>539</c:v>
                </c:pt>
                <c:pt idx="124">
                  <c:v>775</c:v>
                </c:pt>
                <c:pt idx="125">
                  <c:v>889</c:v>
                </c:pt>
                <c:pt idx="126">
                  <c:v>925</c:v>
                </c:pt>
                <c:pt idx="127">
                  <c:v>366</c:v>
                </c:pt>
                <c:pt idx="128">
                  <c:v>879</c:v>
                </c:pt>
                <c:pt idx="129">
                  <c:v>592</c:v>
                </c:pt>
                <c:pt idx="130">
                  <c:v>874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AB-5746-91B4-92D05519C08E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1494</c:v>
                </c:pt>
                <c:pt idx="42">
                  <c:v>840</c:v>
                </c:pt>
                <c:pt idx="43">
                  <c:v>780</c:v>
                </c:pt>
                <c:pt idx="44">
                  <c:v>1358</c:v>
                </c:pt>
                <c:pt idx="45">
                  <c:v>-999</c:v>
                </c:pt>
                <c:pt idx="46">
                  <c:v>942</c:v>
                </c:pt>
                <c:pt idx="47">
                  <c:v>947</c:v>
                </c:pt>
                <c:pt idx="48">
                  <c:v>761</c:v>
                </c:pt>
                <c:pt idx="49">
                  <c:v>871</c:v>
                </c:pt>
                <c:pt idx="50">
                  <c:v>548</c:v>
                </c:pt>
                <c:pt idx="51">
                  <c:v>1095</c:v>
                </c:pt>
                <c:pt idx="52">
                  <c:v>991</c:v>
                </c:pt>
                <c:pt idx="53">
                  <c:v>1362</c:v>
                </c:pt>
                <c:pt idx="54">
                  <c:v>1376</c:v>
                </c:pt>
                <c:pt idx="55">
                  <c:v>760</c:v>
                </c:pt>
                <c:pt idx="56">
                  <c:v>1219</c:v>
                </c:pt>
                <c:pt idx="57">
                  <c:v>615</c:v>
                </c:pt>
                <c:pt idx="58">
                  <c:v>656</c:v>
                </c:pt>
                <c:pt idx="59">
                  <c:v>624</c:v>
                </c:pt>
                <c:pt idx="60">
                  <c:v>1747</c:v>
                </c:pt>
                <c:pt idx="61">
                  <c:v>749</c:v>
                </c:pt>
                <c:pt idx="62">
                  <c:v>807</c:v>
                </c:pt>
                <c:pt idx="63">
                  <c:v>872</c:v>
                </c:pt>
                <c:pt idx="64">
                  <c:v>454</c:v>
                </c:pt>
                <c:pt idx="65">
                  <c:v>904</c:v>
                </c:pt>
                <c:pt idx="66">
                  <c:v>548</c:v>
                </c:pt>
                <c:pt idx="67">
                  <c:v>561</c:v>
                </c:pt>
                <c:pt idx="68">
                  <c:v>533</c:v>
                </c:pt>
                <c:pt idx="69">
                  <c:v>755</c:v>
                </c:pt>
                <c:pt idx="70">
                  <c:v>-999</c:v>
                </c:pt>
                <c:pt idx="71">
                  <c:v>649</c:v>
                </c:pt>
                <c:pt idx="72">
                  <c:v>454</c:v>
                </c:pt>
                <c:pt idx="73">
                  <c:v>695</c:v>
                </c:pt>
                <c:pt idx="74">
                  <c:v>524</c:v>
                </c:pt>
                <c:pt idx="75">
                  <c:v>533</c:v>
                </c:pt>
                <c:pt idx="76">
                  <c:v>861</c:v>
                </c:pt>
                <c:pt idx="77">
                  <c:v>413</c:v>
                </c:pt>
                <c:pt idx="78">
                  <c:v>736</c:v>
                </c:pt>
                <c:pt idx="79">
                  <c:v>457</c:v>
                </c:pt>
                <c:pt idx="80">
                  <c:v>439</c:v>
                </c:pt>
                <c:pt idx="81">
                  <c:v>354</c:v>
                </c:pt>
                <c:pt idx="82">
                  <c:v>517</c:v>
                </c:pt>
                <c:pt idx="83">
                  <c:v>385</c:v>
                </c:pt>
                <c:pt idx="84">
                  <c:v>406</c:v>
                </c:pt>
                <c:pt idx="85">
                  <c:v>540</c:v>
                </c:pt>
                <c:pt idx="86">
                  <c:v>330</c:v>
                </c:pt>
                <c:pt idx="87">
                  <c:v>547</c:v>
                </c:pt>
                <c:pt idx="88">
                  <c:v>484</c:v>
                </c:pt>
                <c:pt idx="89">
                  <c:v>557</c:v>
                </c:pt>
                <c:pt idx="90">
                  <c:v>437</c:v>
                </c:pt>
                <c:pt idx="91">
                  <c:v>-999</c:v>
                </c:pt>
                <c:pt idx="92">
                  <c:v>533</c:v>
                </c:pt>
                <c:pt idx="93">
                  <c:v>372</c:v>
                </c:pt>
                <c:pt idx="94">
                  <c:v>335</c:v>
                </c:pt>
                <c:pt idx="95">
                  <c:v>280</c:v>
                </c:pt>
                <c:pt idx="96">
                  <c:v>419</c:v>
                </c:pt>
                <c:pt idx="97">
                  <c:v>349</c:v>
                </c:pt>
                <c:pt idx="98">
                  <c:v>-999</c:v>
                </c:pt>
                <c:pt idx="99">
                  <c:v>458</c:v>
                </c:pt>
                <c:pt idx="100">
                  <c:v>460</c:v>
                </c:pt>
                <c:pt idx="101">
                  <c:v>322</c:v>
                </c:pt>
                <c:pt idx="102">
                  <c:v>398</c:v>
                </c:pt>
                <c:pt idx="103">
                  <c:v>557</c:v>
                </c:pt>
                <c:pt idx="104">
                  <c:v>714</c:v>
                </c:pt>
                <c:pt idx="105">
                  <c:v>388</c:v>
                </c:pt>
                <c:pt idx="106">
                  <c:v>625</c:v>
                </c:pt>
                <c:pt idx="107">
                  <c:v>426</c:v>
                </c:pt>
                <c:pt idx="108">
                  <c:v>507</c:v>
                </c:pt>
                <c:pt idx="109">
                  <c:v>397</c:v>
                </c:pt>
                <c:pt idx="110">
                  <c:v>562</c:v>
                </c:pt>
                <c:pt idx="111">
                  <c:v>725</c:v>
                </c:pt>
                <c:pt idx="112">
                  <c:v>485</c:v>
                </c:pt>
                <c:pt idx="113">
                  <c:v>508</c:v>
                </c:pt>
                <c:pt idx="114">
                  <c:v>526</c:v>
                </c:pt>
                <c:pt idx="115">
                  <c:v>484</c:v>
                </c:pt>
                <c:pt idx="116">
                  <c:v>630</c:v>
                </c:pt>
                <c:pt idx="117">
                  <c:v>489</c:v>
                </c:pt>
                <c:pt idx="118">
                  <c:v>578</c:v>
                </c:pt>
                <c:pt idx="119">
                  <c:v>567</c:v>
                </c:pt>
                <c:pt idx="120">
                  <c:v>-999</c:v>
                </c:pt>
                <c:pt idx="121">
                  <c:v>468</c:v>
                </c:pt>
                <c:pt idx="122">
                  <c:v>619</c:v>
                </c:pt>
                <c:pt idx="123">
                  <c:v>528</c:v>
                </c:pt>
                <c:pt idx="124">
                  <c:v>458</c:v>
                </c:pt>
                <c:pt idx="125">
                  <c:v>429</c:v>
                </c:pt>
                <c:pt idx="126">
                  <c:v>282</c:v>
                </c:pt>
                <c:pt idx="127">
                  <c:v>521</c:v>
                </c:pt>
                <c:pt idx="128">
                  <c:v>790</c:v>
                </c:pt>
                <c:pt idx="129">
                  <c:v>413</c:v>
                </c:pt>
                <c:pt idx="130">
                  <c:v>393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AB-5746-91B4-92D05519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881712"/>
        <c:axId val="1"/>
      </c:scatterChart>
      <c:valAx>
        <c:axId val="185688171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8817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0.98852046900086876</c:v>
                </c:pt>
                <c:pt idx="42">
                  <c:v>0.97999878559251774</c:v>
                </c:pt>
                <c:pt idx="43">
                  <c:v>0.99392845208658287</c:v>
                </c:pt>
                <c:pt idx="44">
                  <c:v>0.9936478783104612</c:v>
                </c:pt>
                <c:pt idx="45">
                  <c:v>-999</c:v>
                </c:pt>
                <c:pt idx="46">
                  <c:v>0.9902282520982586</c:v>
                </c:pt>
                <c:pt idx="47">
                  <c:v>0.9808052103289191</c:v>
                </c:pt>
                <c:pt idx="48">
                  <c:v>0.96743419411984011</c:v>
                </c:pt>
                <c:pt idx="49">
                  <c:v>0.95475965311006716</c:v>
                </c:pt>
                <c:pt idx="50">
                  <c:v>0.98710119550458941</c:v>
                </c:pt>
                <c:pt idx="51">
                  <c:v>0.98580196547463983</c:v>
                </c:pt>
                <c:pt idx="52">
                  <c:v>0.97589888358156318</c:v>
                </c:pt>
                <c:pt idx="53">
                  <c:v>0.98334297862603404</c:v>
                </c:pt>
                <c:pt idx="54">
                  <c:v>0.97554297223400521</c:v>
                </c:pt>
                <c:pt idx="55">
                  <c:v>0.9852001620655213</c:v>
                </c:pt>
                <c:pt idx="56">
                  <c:v>0.98638638716957017</c:v>
                </c:pt>
                <c:pt idx="57">
                  <c:v>0.98588591743420473</c:v>
                </c:pt>
                <c:pt idx="58">
                  <c:v>0.99048633150247845</c:v>
                </c:pt>
                <c:pt idx="59">
                  <c:v>0.98267929252275621</c:v>
                </c:pt>
                <c:pt idx="60">
                  <c:v>0.99279114139009028</c:v>
                </c:pt>
                <c:pt idx="61">
                  <c:v>0.98415235846683102</c:v>
                </c:pt>
                <c:pt idx="62">
                  <c:v>0.99060809890279655</c:v>
                </c:pt>
                <c:pt idx="63">
                  <c:v>0.98765876784785289</c:v>
                </c:pt>
                <c:pt idx="64">
                  <c:v>0.97744463178931174</c:v>
                </c:pt>
                <c:pt idx="65">
                  <c:v>0.98841703142508164</c:v>
                </c:pt>
                <c:pt idx="66">
                  <c:v>0.98555497062389519</c:v>
                </c:pt>
                <c:pt idx="67">
                  <c:v>0.99366751469345005</c:v>
                </c:pt>
                <c:pt idx="68">
                  <c:v>0.98282802450414919</c:v>
                </c:pt>
                <c:pt idx="69">
                  <c:v>0.98376285893941673</c:v>
                </c:pt>
                <c:pt idx="70">
                  <c:v>-999</c:v>
                </c:pt>
                <c:pt idx="71">
                  <c:v>0.98502080600252695</c:v>
                </c:pt>
                <c:pt idx="72">
                  <c:v>0.98737215257968491</c:v>
                </c:pt>
                <c:pt idx="73">
                  <c:v>0.98994852232082187</c:v>
                </c:pt>
                <c:pt idx="74">
                  <c:v>0.98002081014352249</c:v>
                </c:pt>
                <c:pt idx="75">
                  <c:v>0.98467795673681369</c:v>
                </c:pt>
                <c:pt idx="76">
                  <c:v>0.98398390933663837</c:v>
                </c:pt>
                <c:pt idx="77">
                  <c:v>0.98665740761297083</c:v>
                </c:pt>
                <c:pt idx="78">
                  <c:v>0.98293481984595088</c:v>
                </c:pt>
                <c:pt idx="79">
                  <c:v>0.98141943926399111</c:v>
                </c:pt>
                <c:pt idx="80">
                  <c:v>0.98682602947987341</c:v>
                </c:pt>
                <c:pt idx="81">
                  <c:v>0.98730470356934807</c:v>
                </c:pt>
                <c:pt idx="82">
                  <c:v>0.98858196902148943</c:v>
                </c:pt>
                <c:pt idx="83">
                  <c:v>0.97955227076812346</c:v>
                </c:pt>
                <c:pt idx="84">
                  <c:v>0.98267857958448768</c:v>
                </c:pt>
                <c:pt idx="85">
                  <c:v>0.98129330930474223</c:v>
                </c:pt>
                <c:pt idx="86">
                  <c:v>0.969821880189636</c:v>
                </c:pt>
                <c:pt idx="87">
                  <c:v>0.97319010058094824</c:v>
                </c:pt>
                <c:pt idx="88">
                  <c:v>0.97757336118235205</c:v>
                </c:pt>
                <c:pt idx="89">
                  <c:v>0.98280310926739167</c:v>
                </c:pt>
                <c:pt idx="90">
                  <c:v>0.96873790191011244</c:v>
                </c:pt>
                <c:pt idx="91">
                  <c:v>-999</c:v>
                </c:pt>
                <c:pt idx="92">
                  <c:v>0.97914359758069924</c:v>
                </c:pt>
                <c:pt idx="93">
                  <c:v>0.96997066509876484</c:v>
                </c:pt>
                <c:pt idx="94">
                  <c:v>0.96697129234445589</c:v>
                </c:pt>
                <c:pt idx="95">
                  <c:v>0.97486180448863846</c:v>
                </c:pt>
                <c:pt idx="96">
                  <c:v>0.95631739594075416</c:v>
                </c:pt>
                <c:pt idx="97">
                  <c:v>0.96420190626241919</c:v>
                </c:pt>
                <c:pt idx="98">
                  <c:v>-999</c:v>
                </c:pt>
                <c:pt idx="99">
                  <c:v>0.94702831832177614</c:v>
                </c:pt>
                <c:pt idx="100">
                  <c:v>0.95083706302615045</c:v>
                </c:pt>
                <c:pt idx="101">
                  <c:v>0.95228289408744393</c:v>
                </c:pt>
                <c:pt idx="102">
                  <c:v>0.95588536027662419</c:v>
                </c:pt>
                <c:pt idx="103">
                  <c:v>0.91943691183687837</c:v>
                </c:pt>
                <c:pt idx="104">
                  <c:v>0.94524443571997119</c:v>
                </c:pt>
                <c:pt idx="105">
                  <c:v>0.95445654171940819</c:v>
                </c:pt>
                <c:pt idx="106">
                  <c:v>0.9269369609251934</c:v>
                </c:pt>
                <c:pt idx="107">
                  <c:v>0.9633353032072669</c:v>
                </c:pt>
                <c:pt idx="108">
                  <c:v>0.91282934926120984</c:v>
                </c:pt>
                <c:pt idx="109">
                  <c:v>0.9041126332453433</c:v>
                </c:pt>
                <c:pt idx="110">
                  <c:v>0.9281496803087429</c:v>
                </c:pt>
                <c:pt idx="111">
                  <c:v>0.93181854298787248</c:v>
                </c:pt>
                <c:pt idx="112">
                  <c:v>0.87982796557964693</c:v>
                </c:pt>
                <c:pt idx="113">
                  <c:v>0.9345699162801091</c:v>
                </c:pt>
                <c:pt idx="114">
                  <c:v>0.79963081639364775</c:v>
                </c:pt>
                <c:pt idx="115">
                  <c:v>0.88624606292879848</c:v>
                </c:pt>
                <c:pt idx="116">
                  <c:v>0.92515751917813416</c:v>
                </c:pt>
                <c:pt idx="117">
                  <c:v>0.85441810878933755</c:v>
                </c:pt>
                <c:pt idx="118">
                  <c:v>0.84741981394467947</c:v>
                </c:pt>
                <c:pt idx="119">
                  <c:v>0.8537604521535006</c:v>
                </c:pt>
                <c:pt idx="120">
                  <c:v>-999</c:v>
                </c:pt>
                <c:pt idx="121">
                  <c:v>0.87878522429698125</c:v>
                </c:pt>
                <c:pt idx="122">
                  <c:v>0.81147296896193133</c:v>
                </c:pt>
                <c:pt idx="123">
                  <c:v>0.80159853130513259</c:v>
                </c:pt>
                <c:pt idx="124">
                  <c:v>0.77178187097761974</c:v>
                </c:pt>
                <c:pt idx="125">
                  <c:v>0.72705348508025969</c:v>
                </c:pt>
                <c:pt idx="126">
                  <c:v>0.70502414407568192</c:v>
                </c:pt>
                <c:pt idx="127">
                  <c:v>0.85511229627764951</c:v>
                </c:pt>
                <c:pt idx="128">
                  <c:v>0.68219665689197084</c:v>
                </c:pt>
                <c:pt idx="129">
                  <c:v>0.7777265697191631</c:v>
                </c:pt>
                <c:pt idx="130">
                  <c:v>0.73903101826177364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158.30000000000001</c:v>
                </c:pt>
                <c:pt idx="1">
                  <c:v>158.6</c:v>
                </c:pt>
                <c:pt idx="2">
                  <c:v>157.9</c:v>
                </c:pt>
                <c:pt idx="3">
                  <c:v>156.80000000000001</c:v>
                </c:pt>
                <c:pt idx="4">
                  <c:v>156.1</c:v>
                </c:pt>
                <c:pt idx="5">
                  <c:v>154.80000000000001</c:v>
                </c:pt>
                <c:pt idx="6">
                  <c:v>153.69999999999999</c:v>
                </c:pt>
                <c:pt idx="7">
                  <c:v>152.6</c:v>
                </c:pt>
                <c:pt idx="8">
                  <c:v>151.30000000000001</c:v>
                </c:pt>
                <c:pt idx="9">
                  <c:v>150.4</c:v>
                </c:pt>
                <c:pt idx="10">
                  <c:v>149</c:v>
                </c:pt>
                <c:pt idx="11">
                  <c:v>147.9</c:v>
                </c:pt>
                <c:pt idx="12">
                  <c:v>146.4</c:v>
                </c:pt>
                <c:pt idx="13">
                  <c:v>145.30000000000001</c:v>
                </c:pt>
                <c:pt idx="14">
                  <c:v>144.19999999999999</c:v>
                </c:pt>
                <c:pt idx="15">
                  <c:v>143</c:v>
                </c:pt>
                <c:pt idx="16">
                  <c:v>141.5</c:v>
                </c:pt>
                <c:pt idx="17">
                  <c:v>140.19999999999999</c:v>
                </c:pt>
                <c:pt idx="18">
                  <c:v>139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130.19999999999999</c:v>
                </c:pt>
                <c:pt idx="26">
                  <c:v>128.9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122.4</c:v>
                </c:pt>
                <c:pt idx="32">
                  <c:v>121.1</c:v>
                </c:pt>
                <c:pt idx="33">
                  <c:v>119.8</c:v>
                </c:pt>
                <c:pt idx="34">
                  <c:v>118.7</c:v>
                </c:pt>
                <c:pt idx="35">
                  <c:v>117.5</c:v>
                </c:pt>
                <c:pt idx="36">
                  <c:v>116.4</c:v>
                </c:pt>
                <c:pt idx="37">
                  <c:v>115.1</c:v>
                </c:pt>
                <c:pt idx="38">
                  <c:v>113.8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106.4</c:v>
                </c:pt>
                <c:pt idx="45">
                  <c:v>105.3</c:v>
                </c:pt>
                <c:pt idx="46">
                  <c:v>104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97.6</c:v>
                </c:pt>
                <c:pt idx="52">
                  <c:v>96.3</c:v>
                </c:pt>
                <c:pt idx="53">
                  <c:v>95.1</c:v>
                </c:pt>
                <c:pt idx="54">
                  <c:v>93.8</c:v>
                </c:pt>
                <c:pt idx="55">
                  <c:v>92.9</c:v>
                </c:pt>
                <c:pt idx="56">
                  <c:v>91.6</c:v>
                </c:pt>
                <c:pt idx="57">
                  <c:v>90.3</c:v>
                </c:pt>
                <c:pt idx="58">
                  <c:v>89.1</c:v>
                </c:pt>
                <c:pt idx="59">
                  <c:v>88</c:v>
                </c:pt>
                <c:pt idx="60">
                  <c:v>86.7</c:v>
                </c:pt>
                <c:pt idx="61">
                  <c:v>85.6</c:v>
                </c:pt>
                <c:pt idx="62">
                  <c:v>84.3</c:v>
                </c:pt>
                <c:pt idx="63">
                  <c:v>83.2</c:v>
                </c:pt>
                <c:pt idx="64">
                  <c:v>82</c:v>
                </c:pt>
                <c:pt idx="65">
                  <c:v>80.900000000000006</c:v>
                </c:pt>
                <c:pt idx="66">
                  <c:v>80</c:v>
                </c:pt>
                <c:pt idx="67">
                  <c:v>78.7</c:v>
                </c:pt>
                <c:pt idx="68">
                  <c:v>77.400000000000006</c:v>
                </c:pt>
                <c:pt idx="69">
                  <c:v>76.099999999999994</c:v>
                </c:pt>
                <c:pt idx="70">
                  <c:v>75</c:v>
                </c:pt>
                <c:pt idx="71">
                  <c:v>73.8</c:v>
                </c:pt>
                <c:pt idx="72">
                  <c:v>72.7</c:v>
                </c:pt>
                <c:pt idx="73">
                  <c:v>71.400000000000006</c:v>
                </c:pt>
                <c:pt idx="74">
                  <c:v>70.099999999999994</c:v>
                </c:pt>
                <c:pt idx="75">
                  <c:v>69</c:v>
                </c:pt>
                <c:pt idx="76">
                  <c:v>67.8</c:v>
                </c:pt>
                <c:pt idx="77">
                  <c:v>66.7</c:v>
                </c:pt>
                <c:pt idx="78">
                  <c:v>65.599999999999994</c:v>
                </c:pt>
                <c:pt idx="79">
                  <c:v>64.7</c:v>
                </c:pt>
                <c:pt idx="80">
                  <c:v>63.4</c:v>
                </c:pt>
                <c:pt idx="81">
                  <c:v>62.3</c:v>
                </c:pt>
                <c:pt idx="82">
                  <c:v>61.2</c:v>
                </c:pt>
                <c:pt idx="83">
                  <c:v>59.9</c:v>
                </c:pt>
                <c:pt idx="84">
                  <c:v>58.6</c:v>
                </c:pt>
                <c:pt idx="85">
                  <c:v>57.6</c:v>
                </c:pt>
                <c:pt idx="86">
                  <c:v>56.5</c:v>
                </c:pt>
                <c:pt idx="87">
                  <c:v>55.4</c:v>
                </c:pt>
                <c:pt idx="88">
                  <c:v>54.3</c:v>
                </c:pt>
                <c:pt idx="89">
                  <c:v>53.2</c:v>
                </c:pt>
                <c:pt idx="90">
                  <c:v>52.1</c:v>
                </c:pt>
                <c:pt idx="91">
                  <c:v>51</c:v>
                </c:pt>
                <c:pt idx="92">
                  <c:v>50.1</c:v>
                </c:pt>
                <c:pt idx="93">
                  <c:v>48.8</c:v>
                </c:pt>
                <c:pt idx="94">
                  <c:v>47.7</c:v>
                </c:pt>
                <c:pt idx="95">
                  <c:v>46.6</c:v>
                </c:pt>
                <c:pt idx="96">
                  <c:v>45.3</c:v>
                </c:pt>
                <c:pt idx="97">
                  <c:v>44.3</c:v>
                </c:pt>
                <c:pt idx="98">
                  <c:v>43.2</c:v>
                </c:pt>
                <c:pt idx="99">
                  <c:v>42.1</c:v>
                </c:pt>
                <c:pt idx="100">
                  <c:v>41</c:v>
                </c:pt>
                <c:pt idx="101">
                  <c:v>39.9</c:v>
                </c:pt>
                <c:pt idx="102">
                  <c:v>38.799999999999997</c:v>
                </c:pt>
                <c:pt idx="103">
                  <c:v>37.700000000000003</c:v>
                </c:pt>
                <c:pt idx="104">
                  <c:v>36.6</c:v>
                </c:pt>
                <c:pt idx="105">
                  <c:v>35.5</c:v>
                </c:pt>
                <c:pt idx="106">
                  <c:v>34.4</c:v>
                </c:pt>
                <c:pt idx="107">
                  <c:v>33.1</c:v>
                </c:pt>
                <c:pt idx="108">
                  <c:v>32.1</c:v>
                </c:pt>
                <c:pt idx="109">
                  <c:v>31.1</c:v>
                </c:pt>
                <c:pt idx="110">
                  <c:v>30.1</c:v>
                </c:pt>
                <c:pt idx="111">
                  <c:v>29.1</c:v>
                </c:pt>
                <c:pt idx="112">
                  <c:v>28</c:v>
                </c:pt>
                <c:pt idx="113">
                  <c:v>27.1</c:v>
                </c:pt>
                <c:pt idx="114">
                  <c:v>25.9</c:v>
                </c:pt>
                <c:pt idx="115">
                  <c:v>25</c:v>
                </c:pt>
                <c:pt idx="116">
                  <c:v>23.9</c:v>
                </c:pt>
                <c:pt idx="117">
                  <c:v>22.9</c:v>
                </c:pt>
                <c:pt idx="118">
                  <c:v>22</c:v>
                </c:pt>
                <c:pt idx="119">
                  <c:v>20.9</c:v>
                </c:pt>
                <c:pt idx="120">
                  <c:v>19.899999999999999</c:v>
                </c:pt>
                <c:pt idx="121">
                  <c:v>18.8</c:v>
                </c:pt>
                <c:pt idx="122">
                  <c:v>17.7</c:v>
                </c:pt>
                <c:pt idx="123">
                  <c:v>16.600000000000001</c:v>
                </c:pt>
                <c:pt idx="124">
                  <c:v>15.5</c:v>
                </c:pt>
                <c:pt idx="125">
                  <c:v>14.6</c:v>
                </c:pt>
                <c:pt idx="126">
                  <c:v>13.3</c:v>
                </c:pt>
                <c:pt idx="127">
                  <c:v>12.6</c:v>
                </c:pt>
                <c:pt idx="128">
                  <c:v>11.5</c:v>
                </c:pt>
                <c:pt idx="129">
                  <c:v>10.6</c:v>
                </c:pt>
                <c:pt idx="130">
                  <c:v>9.6999999999999993</c:v>
                </c:pt>
                <c:pt idx="131">
                  <c:v>8.4</c:v>
                </c:pt>
                <c:pt idx="132">
                  <c:v>7.6</c:v>
                </c:pt>
                <c:pt idx="133">
                  <c:v>6.2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6-4D40-82CA-2CC3E62A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014496"/>
        <c:axId val="1"/>
      </c:scatterChart>
      <c:valAx>
        <c:axId val="185601449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0144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97" name="グラフ 1">
          <a:extLst>
            <a:ext uri="{FF2B5EF4-FFF2-40B4-BE49-F238E27FC236}">
              <a16:creationId xmlns:a16="http://schemas.microsoft.com/office/drawing/2014/main" id="{563F64A7-3D6C-504B-6E4A-EFA58701E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98" name="グラフ 2">
          <a:extLst>
            <a:ext uri="{FF2B5EF4-FFF2-40B4-BE49-F238E27FC236}">
              <a16:creationId xmlns:a16="http://schemas.microsoft.com/office/drawing/2014/main" id="{B24911AE-C47D-FA7C-58C7-B1B7C2F28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99" name="グラフ 3">
          <a:extLst>
            <a:ext uri="{FF2B5EF4-FFF2-40B4-BE49-F238E27FC236}">
              <a16:creationId xmlns:a16="http://schemas.microsoft.com/office/drawing/2014/main" id="{A7ECEA32-1999-41A2-E2BF-025D9C3D9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00" name="グラフ 4">
          <a:extLst>
            <a:ext uri="{FF2B5EF4-FFF2-40B4-BE49-F238E27FC236}">
              <a16:creationId xmlns:a16="http://schemas.microsoft.com/office/drawing/2014/main" id="{CB4BBE91-FA5D-AB0E-28C3-1CCDC0B8E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01" name="グラフ 5">
          <a:extLst>
            <a:ext uri="{FF2B5EF4-FFF2-40B4-BE49-F238E27FC236}">
              <a16:creationId xmlns:a16="http://schemas.microsoft.com/office/drawing/2014/main" id="{BD1BDBF0-AD57-6B03-BDE5-AB2CC26D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02" name="グラフ 6">
          <a:extLst>
            <a:ext uri="{FF2B5EF4-FFF2-40B4-BE49-F238E27FC236}">
              <a16:creationId xmlns:a16="http://schemas.microsoft.com/office/drawing/2014/main" id="{39C0D921-DDA4-1E20-F273-882BF77F7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03" name="グラフ 7">
          <a:extLst>
            <a:ext uri="{FF2B5EF4-FFF2-40B4-BE49-F238E27FC236}">
              <a16:creationId xmlns:a16="http://schemas.microsoft.com/office/drawing/2014/main" id="{FAF1F8C7-7361-1426-8BB0-BCB8DCF4E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04" name="グラフ 8">
          <a:extLst>
            <a:ext uri="{FF2B5EF4-FFF2-40B4-BE49-F238E27FC236}">
              <a16:creationId xmlns:a16="http://schemas.microsoft.com/office/drawing/2014/main" id="{390AE785-4150-2EC9-600B-57F3D3E05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D7" sqref="D7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40301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158.30000000000001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0.21618299999999999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0.186693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158.6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0.12881799999999999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0.112799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157.9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0.37161899999999998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0.22342999999999999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0.45793981481481483</v>
      </c>
      <c r="C16" s="15">
        <f>Raw!C16</f>
        <v>156.80000000000001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0.341194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0.372919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156.1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0.29403000000000001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0.215365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154.80000000000001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3.4137000000000001E-2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0.108461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153.69999999999999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0.137326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0.27828599999999998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152.6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0.37983699999999998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0.28821099999999999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151.30000000000001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0.160605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0.18052599999999999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0.45826388888888886</v>
      </c>
      <c r="C22" s="15">
        <f>Raw!C22</f>
        <v>150.4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0.159943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0.26457999999999998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0.12975600000000001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0.27438800000000002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147.9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0.30466500000000002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0.28239799999999998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146.4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0.234037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0.123196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145.30000000000001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0.19322400000000001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0.373722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144.19999999999999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0.16165099999999999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0.26690000000000003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143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0.41957499999999998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0.152063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141.5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0.15227399999999999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0.31173499999999998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140.19999999999999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0.237207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0.11591799999999999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0.45874999999999999</v>
      </c>
      <c r="C31" s="15">
        <f>Raw!C31</f>
        <v>139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0.40249000000000001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0.27172499999999999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137.69999999999999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0.113445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0.27717399999999998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136.6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0.24790400000000001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0.26272000000000001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0.45892361111111107</v>
      </c>
      <c r="C34" s="15">
        <f>Raw!C34</f>
        <v>135.30000000000001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0.30705199999999999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0.196496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0.45898148148148149</v>
      </c>
      <c r="C35" s="15">
        <f>Raw!C35</f>
        <v>134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0.55113400000000001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0.20433599999999999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0.45903935185185185</v>
      </c>
      <c r="C36" s="15">
        <f>Raw!C36</f>
        <v>132.80000000000001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0.54940100000000003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0.29023700000000002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0.45908564814814817</v>
      </c>
      <c r="C37" s="15">
        <f>Raw!C37</f>
        <v>131.5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0.45371699999999998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0.43114200000000003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0.45914351851851848</v>
      </c>
      <c r="C38" s="15">
        <f>Raw!C38</f>
        <v>130.19999999999999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0.46939500000000001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0.242007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0.4592013888888889</v>
      </c>
      <c r="C39" s="15">
        <f>Raw!C39</f>
        <v>128.9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0.47226000000000001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0.50170599999999999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0.45925925925925926</v>
      </c>
      <c r="C40" s="15">
        <f>Raw!C40</f>
        <v>127.7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0.60413600000000001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0.55886999999999998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0.45931712962962962</v>
      </c>
      <c r="C41" s="15">
        <f>Raw!C41</f>
        <v>126.2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0.53355799999999998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0.67878499999999997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0.45937500000000003</v>
      </c>
      <c r="C42" s="15">
        <f>Raw!C42</f>
        <v>124.9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0.58898499999999998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0.64788999999999997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0.4594212962962963</v>
      </c>
      <c r="C43" s="15">
        <f>Raw!C43</f>
        <v>123.7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0.71524399999999999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0.69457199999999997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0.45947916666666666</v>
      </c>
      <c r="C44" s="15">
        <f>Raw!C44</f>
        <v>122.4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0.714723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0.58856200000000003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0.45953703703703702</v>
      </c>
      <c r="C45" s="15">
        <f>Raw!C45</f>
        <v>121.1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0.70063799999999998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0.64053899999999997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0.45959490740740744</v>
      </c>
      <c r="C46" s="15">
        <f>Raw!C46</f>
        <v>119.8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0.59499100000000005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0.69340800000000002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0.45965277777777774</v>
      </c>
      <c r="C47" s="15">
        <f>Raw!C47</f>
        <v>118.7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0.66563700000000003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0.62878199999999995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0.45969907407407407</v>
      </c>
      <c r="C48" s="15">
        <f>Raw!C48</f>
        <v>117.5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0.80080099999999999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0.67066499999999996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0.45975694444444443</v>
      </c>
      <c r="C49" s="15">
        <f>Raw!C49</f>
        <v>116.4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0.74985000000000002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0.83681499999999998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0.45981481481481484</v>
      </c>
      <c r="C50" s="15">
        <f>Raw!C50</f>
        <v>115.1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0.75764500000000001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0.80678799999999995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1.6254E+18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0.45987268518518515</v>
      </c>
      <c r="C51" s="15">
        <f>Raw!C51</f>
        <v>113.8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3.1373999999999999E-2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0.77742900000000004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1.6254E+18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0.45991898148148147</v>
      </c>
      <c r="C52" s="15">
        <f>Raw!C52</f>
        <v>112.6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0.81229799999999996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0.78065799999999996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1.6254E+18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0.45997685185185189</v>
      </c>
      <c r="C53" s="15">
        <f>Raw!C53</f>
        <v>111.3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0.83968200000000004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0.79218699999999997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1.6254E+18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0.46003472222222225</v>
      </c>
      <c r="C54" s="15">
        <f>Raw!C54</f>
        <v>110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0.72393700000000005</v>
      </c>
      <c r="F54" s="9">
        <f>IF(Raw!$G54&gt;$C$8,IF(Raw!$Q54&gt;$C$8,IF(Raw!$N54&gt;$C$9,IF(Raw!$N54&lt;$A$9,IF(Raw!$X54&gt;$C$9,IF(Raw!$X54&lt;$A$9,Raw!I54,-999),-999),-999),-999),-999),-999)</f>
        <v>0.83460599999999996</v>
      </c>
      <c r="G54" s="9">
        <f>Raw!G54</f>
        <v>0.81546399999999997</v>
      </c>
      <c r="H54" s="9">
        <f>IF(Raw!$G54&gt;$C$8,IF(Raw!$Q54&gt;$C$8,IF(Raw!$N54&gt;$C$9,IF(Raw!$N54&lt;$A$9,IF(Raw!$X54&gt;$C$9,IF(Raw!$X54&lt;$A$9,Raw!L54,-999),-999),-999),-999),-999),-999)</f>
        <v>678.5</v>
      </c>
      <c r="I54" s="9">
        <f>IF(Raw!$G54&gt;$C$8,IF(Raw!$Q54&gt;$C$8,IF(Raw!$N54&gt;$C$9,IF(Raw!$N54&lt;$A$9,IF(Raw!$X54&gt;$C$9,IF(Raw!$X54&lt;$A$9,Raw!M54,-999),-999),-999),-999),-999),-999)</f>
        <v>0.23380300000000001</v>
      </c>
      <c r="J54" s="9">
        <f>IF(Raw!$G54&gt;$C$8,IF(Raw!$Q54&gt;$C$8,IF(Raw!$N54&gt;$C$9,IF(Raw!$N54&lt;$A$9,IF(Raw!$X54&gt;$C$9,IF(Raw!$X54&lt;$A$9,Raw!N54,-999),-999),-999),-999),-999),-999)</f>
        <v>1053</v>
      </c>
      <c r="K54" s="9">
        <f>IF(Raw!$G54&gt;$C$8,IF(Raw!$Q54&gt;$C$8,IF(Raw!$N54&gt;$C$9,IF(Raw!$N54&lt;$A$9,IF(Raw!$X54&gt;$C$9,IF(Raw!$X54&lt;$A$9,Raw!R54,-999),-999),-999),-999),-999),-999)</f>
        <v>0.874</v>
      </c>
      <c r="L54" s="9">
        <f>IF(Raw!$G54&gt;$C$8,IF(Raw!$Q54&gt;$C$8,IF(Raw!$N54&gt;$C$9,IF(Raw!$N54&lt;$A$9,IF(Raw!$X54&gt;$C$9,IF(Raw!$X54&lt;$A$9,Raw!S54,-999),-999),-999),-999),-999),-999)</f>
        <v>1.015611</v>
      </c>
      <c r="M54" s="9">
        <f>Raw!Q54</f>
        <v>0.85966799999999999</v>
      </c>
      <c r="N54" s="9">
        <f>IF(Raw!$G54&gt;$C$8,IF(Raw!$Q54&gt;$C$8,IF(Raw!$N54&gt;$C$9,IF(Raw!$N54&lt;$A$9,IF(Raw!$X54&gt;$C$9,IF(Raw!$X54&lt;$A$9,Raw!V54,-999),-999),-999),-999),-999),-999)</f>
        <v>788.4</v>
      </c>
      <c r="O54" s="9">
        <f>IF(Raw!$G54&gt;$C$8,IF(Raw!$Q54&gt;$C$8,IF(Raw!$N54&gt;$C$9,IF(Raw!$N54&lt;$A$9,IF(Raw!$X54&gt;$C$9,IF(Raw!$X54&lt;$A$9,Raw!W54,-999),-999),-999),-999),-999),-999)</f>
        <v>0.20721800000000001</v>
      </c>
      <c r="P54" s="9">
        <f>IF(Raw!$G54&gt;$C$8,IF(Raw!$Q54&gt;$C$8,IF(Raw!$N54&gt;$C$9,IF(Raw!$N54&lt;$A$9,IF(Raw!$X54&gt;$C$9,IF(Raw!$X54&lt;$A$9,Raw!X54,-999),-999),-999),-999),-999),-999)</f>
        <v>1494</v>
      </c>
      <c r="R54" s="9">
        <f t="shared" si="4"/>
        <v>0.11066899999999991</v>
      </c>
      <c r="S54" s="9">
        <f t="shared" si="5"/>
        <v>0.13260029283278565</v>
      </c>
      <c r="T54" s="9">
        <f t="shared" si="6"/>
        <v>0.14161100000000004</v>
      </c>
      <c r="U54" s="9">
        <f t="shared" si="7"/>
        <v>0.13943429127884596</v>
      </c>
      <c r="V54" s="15">
        <f t="shared" si="0"/>
        <v>0</v>
      </c>
      <c r="X54" s="11">
        <f t="shared" si="8"/>
        <v>1.6254E+18</v>
      </c>
      <c r="Y54" s="11">
        <f t="shared" si="9"/>
        <v>6.7849999999999997E-18</v>
      </c>
      <c r="Z54" s="11">
        <f t="shared" si="10"/>
        <v>1.0529999999999999E-3</v>
      </c>
      <c r="AA54" s="16">
        <f t="shared" si="11"/>
        <v>1.1479530999131338E-2</v>
      </c>
      <c r="AB54" s="9">
        <f t="shared" si="1"/>
        <v>0.87562562786431797</v>
      </c>
      <c r="AC54" s="9">
        <f t="shared" si="2"/>
        <v>0.98852046900086876</v>
      </c>
      <c r="AD54" s="15">
        <f t="shared" si="3"/>
        <v>10.90173884058057</v>
      </c>
      <c r="AE54" s="3">
        <f t="shared" si="12"/>
        <v>816.91399999999976</v>
      </c>
      <c r="AF54" s="2">
        <f t="shared" si="13"/>
        <v>0.25</v>
      </c>
      <c r="AG54" s="9">
        <f t="shared" si="14"/>
        <v>1.1692894068795535E-3</v>
      </c>
      <c r="AH54" s="2">
        <f t="shared" si="15"/>
        <v>5.6581305871118495E-2</v>
      </c>
    </row>
    <row r="55" spans="1:34">
      <c r="A55" s="1">
        <f>Raw!A55</f>
        <v>42</v>
      </c>
      <c r="B55" s="14">
        <f>Raw!B55</f>
        <v>0.46009259259259255</v>
      </c>
      <c r="C55" s="15">
        <f>Raw!C55</f>
        <v>108.9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0.71216699999999999</v>
      </c>
      <c r="F55" s="9">
        <f>IF(Raw!$G55&gt;$C$8,IF(Raw!$Q55&gt;$C$8,IF(Raw!$N55&gt;$C$9,IF(Raw!$N55&lt;$A$9,IF(Raw!$X55&gt;$C$9,IF(Raw!$X55&lt;$A$9,Raw!I55,-999),-999),-999),-999),-999),-999)</f>
        <v>0.83575600000000005</v>
      </c>
      <c r="G55" s="9">
        <f>Raw!G55</f>
        <v>0.87587400000000004</v>
      </c>
      <c r="H55" s="9">
        <f>IF(Raw!$G55&gt;$C$8,IF(Raw!$Q55&gt;$C$8,IF(Raw!$N55&gt;$C$9,IF(Raw!$N55&lt;$A$9,IF(Raw!$X55&gt;$C$9,IF(Raw!$X55&lt;$A$9,Raw!L55,-999),-999),-999),-999),-999),-999)</f>
        <v>690.3</v>
      </c>
      <c r="I55" s="9">
        <f>IF(Raw!$G55&gt;$C$8,IF(Raw!$Q55&gt;$C$8,IF(Raw!$N55&gt;$C$9,IF(Raw!$N55&lt;$A$9,IF(Raw!$X55&gt;$C$9,IF(Raw!$X55&lt;$A$9,Raw!M55,-999),-999),-999),-999),-999),-999)</f>
        <v>1.4289999999999999E-3</v>
      </c>
      <c r="J55" s="9">
        <f>IF(Raw!$G55&gt;$C$8,IF(Raw!$Q55&gt;$C$8,IF(Raw!$N55&gt;$C$9,IF(Raw!$N55&lt;$A$9,IF(Raw!$X55&gt;$C$9,IF(Raw!$X55&lt;$A$9,Raw!N55,-999),-999),-999),-999),-999),-999)</f>
        <v>1819</v>
      </c>
      <c r="K55" s="9">
        <f>IF(Raw!$G55&gt;$C$8,IF(Raw!$Q55&gt;$C$8,IF(Raw!$N55&gt;$C$9,IF(Raw!$N55&lt;$A$9,IF(Raw!$X55&gt;$C$9,IF(Raw!$X55&lt;$A$9,Raw!R55,-999),-999),-999),-999),-999),-999)</f>
        <v>0.89408600000000005</v>
      </c>
      <c r="L55" s="9">
        <f>IF(Raw!$G55&gt;$C$8,IF(Raw!$Q55&gt;$C$8,IF(Raw!$N55&gt;$C$9,IF(Raw!$N55&lt;$A$9,IF(Raw!$X55&gt;$C$9,IF(Raw!$X55&lt;$A$9,Raw!S55,-999),-999),-999),-999),-999),-999)</f>
        <v>1.0271840000000001</v>
      </c>
      <c r="M55" s="9">
        <f>Raw!Q55</f>
        <v>0.85023000000000004</v>
      </c>
      <c r="N55" s="9">
        <f>IF(Raw!$G55&gt;$C$8,IF(Raw!$Q55&gt;$C$8,IF(Raw!$N55&gt;$C$9,IF(Raw!$N55&lt;$A$9,IF(Raw!$X55&gt;$C$9,IF(Raw!$X55&lt;$A$9,Raw!V55,-999),-999),-999),-999),-999),-999)</f>
        <v>660.6</v>
      </c>
      <c r="O55" s="9">
        <f>IF(Raw!$G55&gt;$C$8,IF(Raw!$Q55&gt;$C$8,IF(Raw!$N55&gt;$C$9,IF(Raw!$N55&lt;$A$9,IF(Raw!$X55&gt;$C$9,IF(Raw!$X55&lt;$A$9,Raw!W55,-999),-999),-999),-999),-999),-999)</f>
        <v>8.6433999999999997E-2</v>
      </c>
      <c r="P55" s="9">
        <f>IF(Raw!$G55&gt;$C$8,IF(Raw!$Q55&gt;$C$8,IF(Raw!$N55&gt;$C$9,IF(Raw!$N55&lt;$A$9,IF(Raw!$X55&gt;$C$9,IF(Raw!$X55&lt;$A$9,Raw!X55,-999),-999),-999),-999),-999),-999)</f>
        <v>840</v>
      </c>
      <c r="R55" s="9">
        <f t="shared" si="4"/>
        <v>0.12358900000000006</v>
      </c>
      <c r="S55" s="9">
        <f t="shared" si="5"/>
        <v>0.14787689229870926</v>
      </c>
      <c r="T55" s="9">
        <f t="shared" si="6"/>
        <v>0.13309800000000005</v>
      </c>
      <c r="U55" s="9">
        <f t="shared" si="7"/>
        <v>0.12957561644262375</v>
      </c>
      <c r="V55" s="15">
        <f t="shared" si="0"/>
        <v>0</v>
      </c>
      <c r="X55" s="11">
        <f t="shared" si="8"/>
        <v>1.6254E+18</v>
      </c>
      <c r="Y55" s="11">
        <f t="shared" si="9"/>
        <v>6.9029999999999994E-18</v>
      </c>
      <c r="Z55" s="11">
        <f t="shared" si="10"/>
        <v>1.8189999999999999E-3</v>
      </c>
      <c r="AA55" s="16">
        <f t="shared" si="11"/>
        <v>2.0001214407482235E-2</v>
      </c>
      <c r="AB55" s="9">
        <f t="shared" si="1"/>
        <v>0.89674812163520712</v>
      </c>
      <c r="AC55" s="9">
        <f t="shared" si="2"/>
        <v>0.97999878559251774</v>
      </c>
      <c r="AD55" s="15">
        <f t="shared" si="3"/>
        <v>10.995719850182645</v>
      </c>
      <c r="AE55" s="3">
        <f t="shared" si="12"/>
        <v>831.1211999999997</v>
      </c>
      <c r="AF55" s="2">
        <f t="shared" si="13"/>
        <v>0.25</v>
      </c>
      <c r="AG55" s="9">
        <f t="shared" si="14"/>
        <v>1.0959824444752391E-3</v>
      </c>
      <c r="AH55" s="2">
        <f t="shared" si="15"/>
        <v>5.3034020111171171E-2</v>
      </c>
    </row>
    <row r="56" spans="1:34">
      <c r="A56" s="1">
        <f>Raw!A56</f>
        <v>43</v>
      </c>
      <c r="B56" s="14">
        <f>Raw!B56</f>
        <v>0.46013888888888888</v>
      </c>
      <c r="C56" s="15">
        <f>Raw!C56</f>
        <v>107.6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0.72710200000000003</v>
      </c>
      <c r="F56" s="9">
        <f>IF(Raw!$G56&gt;$C$8,IF(Raw!$Q56&gt;$C$8,IF(Raw!$N56&gt;$C$9,IF(Raw!$N56&lt;$A$9,IF(Raw!$X56&gt;$C$9,IF(Raw!$X56&lt;$A$9,Raw!I56,-999),-999),-999),-999),-999),-999)</f>
        <v>0.84897299999999998</v>
      </c>
      <c r="G56" s="9">
        <f>Raw!G56</f>
        <v>0.87592999999999999</v>
      </c>
      <c r="H56" s="9">
        <f>IF(Raw!$G56&gt;$C$8,IF(Raw!$Q56&gt;$C$8,IF(Raw!$N56&gt;$C$9,IF(Raw!$N56&lt;$A$9,IF(Raw!$X56&gt;$C$9,IF(Raw!$X56&lt;$A$9,Raw!L56,-999),-999),-999),-999),-999),-999)</f>
        <v>595.6</v>
      </c>
      <c r="I56" s="9">
        <f>IF(Raw!$G56&gt;$C$8,IF(Raw!$Q56&gt;$C$8,IF(Raw!$N56&gt;$C$9,IF(Raw!$N56&lt;$A$9,IF(Raw!$X56&gt;$C$9,IF(Raw!$X56&lt;$A$9,Raw!M56,-999),-999),-999),-999),-999),-999)</f>
        <v>6.7913000000000001E-2</v>
      </c>
      <c r="J56" s="9">
        <f>IF(Raw!$G56&gt;$C$8,IF(Raw!$Q56&gt;$C$8,IF(Raw!$N56&gt;$C$9,IF(Raw!$N56&lt;$A$9,IF(Raw!$X56&gt;$C$9,IF(Raw!$X56&lt;$A$9,Raw!N56,-999),-999),-999),-999),-999),-999)</f>
        <v>631</v>
      </c>
      <c r="K56" s="9">
        <f>IF(Raw!$G56&gt;$C$8,IF(Raw!$Q56&gt;$C$8,IF(Raw!$N56&gt;$C$9,IF(Raw!$N56&lt;$A$9,IF(Raw!$X56&gt;$C$9,IF(Raw!$X56&lt;$A$9,Raw!R56,-999),-999),-999),-999),-999),-999)</f>
        <v>0.89546899999999996</v>
      </c>
      <c r="L56" s="9">
        <f>IF(Raw!$G56&gt;$C$8,IF(Raw!$Q56&gt;$C$8,IF(Raw!$N56&gt;$C$9,IF(Raw!$N56&lt;$A$9,IF(Raw!$X56&gt;$C$9,IF(Raw!$X56&lt;$A$9,Raw!S56,-999),-999),-999),-999),-999),-999)</f>
        <v>1.030742</v>
      </c>
      <c r="M56" s="9">
        <f>Raw!Q56</f>
        <v>0.89531300000000003</v>
      </c>
      <c r="N56" s="9">
        <f>IF(Raw!$G56&gt;$C$8,IF(Raw!$Q56&gt;$C$8,IF(Raw!$N56&gt;$C$9,IF(Raw!$N56&lt;$A$9,IF(Raw!$X56&gt;$C$9,IF(Raw!$X56&lt;$A$9,Raw!V56,-999),-999),-999),-999),-999),-999)</f>
        <v>800</v>
      </c>
      <c r="O56" s="9">
        <f>IF(Raw!$G56&gt;$C$8,IF(Raw!$Q56&gt;$C$8,IF(Raw!$N56&gt;$C$9,IF(Raw!$N56&lt;$A$9,IF(Raw!$X56&gt;$C$9,IF(Raw!$X56&lt;$A$9,Raw!W56,-999),-999),-999),-999),-999),-999)</f>
        <v>0.13070200000000001</v>
      </c>
      <c r="P56" s="9">
        <f>IF(Raw!$G56&gt;$C$8,IF(Raw!$Q56&gt;$C$8,IF(Raw!$N56&gt;$C$9,IF(Raw!$N56&lt;$A$9,IF(Raw!$X56&gt;$C$9,IF(Raw!$X56&lt;$A$9,Raw!X56,-999),-999),-999),-999),-999),-999)</f>
        <v>780</v>
      </c>
      <c r="R56" s="9">
        <f t="shared" si="4"/>
        <v>0.12187099999999995</v>
      </c>
      <c r="S56" s="9">
        <f t="shared" si="5"/>
        <v>0.1435510905529386</v>
      </c>
      <c r="T56" s="9">
        <f t="shared" si="6"/>
        <v>0.13527300000000009</v>
      </c>
      <c r="U56" s="9">
        <f t="shared" si="7"/>
        <v>0.13123846704606981</v>
      </c>
      <c r="V56" s="15">
        <f t="shared" si="0"/>
        <v>0</v>
      </c>
      <c r="X56" s="11">
        <f t="shared" si="8"/>
        <v>1.6254E+18</v>
      </c>
      <c r="Y56" s="11">
        <f t="shared" si="9"/>
        <v>5.9559999999999997E-18</v>
      </c>
      <c r="Z56" s="11">
        <f t="shared" si="10"/>
        <v>6.3099999999999994E-4</v>
      </c>
      <c r="AA56" s="16">
        <f t="shared" si="11"/>
        <v>6.0715479134171371E-3</v>
      </c>
      <c r="AB56" s="9">
        <f t="shared" si="1"/>
        <v>0.89629031650089164</v>
      </c>
      <c r="AC56" s="9">
        <f t="shared" si="2"/>
        <v>0.99392845208658287</v>
      </c>
      <c r="AD56" s="15">
        <f t="shared" si="3"/>
        <v>9.6221044586642428</v>
      </c>
      <c r="AE56" s="3">
        <f t="shared" si="12"/>
        <v>717.10239999999976</v>
      </c>
      <c r="AF56" s="2">
        <f t="shared" si="13"/>
        <v>0.25</v>
      </c>
      <c r="AG56" s="9">
        <f t="shared" si="14"/>
        <v>9.7137710685557587E-4</v>
      </c>
      <c r="AH56" s="2">
        <f t="shared" si="15"/>
        <v>4.7004432671525105E-2</v>
      </c>
    </row>
    <row r="57" spans="1:34">
      <c r="A57" s="1">
        <f>Raw!A57</f>
        <v>44</v>
      </c>
      <c r="B57" s="14">
        <f>Raw!B57</f>
        <v>0.46019675925925929</v>
      </c>
      <c r="C57" s="15">
        <f>Raw!C57</f>
        <v>106.4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0.72513399999999995</v>
      </c>
      <c r="F57" s="9">
        <f>IF(Raw!$G57&gt;$C$8,IF(Raw!$Q57&gt;$C$8,IF(Raw!$N57&gt;$C$9,IF(Raw!$N57&lt;$A$9,IF(Raw!$X57&gt;$C$9,IF(Raw!$X57&lt;$A$9,Raw!I57,-999),-999),-999),-999),-999),-999)</f>
        <v>0.84030099999999996</v>
      </c>
      <c r="G57" s="9">
        <f>Raw!G57</f>
        <v>0.90409899999999999</v>
      </c>
      <c r="H57" s="9">
        <f>IF(Raw!$G57&gt;$C$8,IF(Raw!$Q57&gt;$C$8,IF(Raw!$N57&gt;$C$9,IF(Raw!$N57&lt;$A$9,IF(Raw!$X57&gt;$C$9,IF(Raw!$X57&lt;$A$9,Raw!L57,-999),-999),-999),-999),-999),-999)</f>
        <v>602.29999999999995</v>
      </c>
      <c r="I57" s="9">
        <f>IF(Raw!$G57&gt;$C$8,IF(Raw!$Q57&gt;$C$8,IF(Raw!$N57&gt;$C$9,IF(Raw!$N57&lt;$A$9,IF(Raw!$X57&gt;$C$9,IF(Raw!$X57&lt;$A$9,Raw!M57,-999),-999),-999),-999),-999),-999)</f>
        <v>0.114901</v>
      </c>
      <c r="J57" s="9">
        <f>IF(Raw!$G57&gt;$C$8,IF(Raw!$Q57&gt;$C$8,IF(Raw!$N57&gt;$C$9,IF(Raw!$N57&lt;$A$9,IF(Raw!$X57&gt;$C$9,IF(Raw!$X57&lt;$A$9,Raw!N57,-999),-999),-999),-999),-999),-999)</f>
        <v>653</v>
      </c>
      <c r="K57" s="9">
        <f>IF(Raw!$G57&gt;$C$8,IF(Raw!$Q57&gt;$C$8,IF(Raw!$N57&gt;$C$9,IF(Raw!$N57&lt;$A$9,IF(Raw!$X57&gt;$C$9,IF(Raw!$X57&lt;$A$9,Raw!R57,-999),-999),-999),-999),-999),-999)</f>
        <v>0.90342699999999998</v>
      </c>
      <c r="L57" s="9">
        <f>IF(Raw!$G57&gt;$C$8,IF(Raw!$Q57&gt;$C$8,IF(Raw!$N57&gt;$C$9,IF(Raw!$N57&lt;$A$9,IF(Raw!$X57&gt;$C$9,IF(Raw!$X57&lt;$A$9,Raw!S57,-999),-999),-999),-999),-999),-999)</f>
        <v>1.0345420000000001</v>
      </c>
      <c r="M57" s="9">
        <f>Raw!Q57</f>
        <v>0.82279199999999997</v>
      </c>
      <c r="N57" s="9">
        <f>IF(Raw!$G57&gt;$C$8,IF(Raw!$Q57&gt;$C$8,IF(Raw!$N57&gt;$C$9,IF(Raw!$N57&lt;$A$9,IF(Raw!$X57&gt;$C$9,IF(Raw!$X57&lt;$A$9,Raw!V57,-999),-999),-999),-999),-999),-999)</f>
        <v>770.6</v>
      </c>
      <c r="O57" s="9">
        <f>IF(Raw!$G57&gt;$C$8,IF(Raw!$Q57&gt;$C$8,IF(Raw!$N57&gt;$C$9,IF(Raw!$N57&lt;$A$9,IF(Raw!$X57&gt;$C$9,IF(Raw!$X57&lt;$A$9,Raw!W57,-999),-999),-999),-999),-999),-999)</f>
        <v>0.37081999999999998</v>
      </c>
      <c r="P57" s="9">
        <f>IF(Raw!$G57&gt;$C$8,IF(Raw!$Q57&gt;$C$8,IF(Raw!$N57&gt;$C$9,IF(Raw!$N57&lt;$A$9,IF(Raw!$X57&gt;$C$9,IF(Raw!$X57&lt;$A$9,Raw!X57,-999),-999),-999),-999),-999),-999)</f>
        <v>1358</v>
      </c>
      <c r="R57" s="9">
        <f t="shared" si="4"/>
        <v>0.11516700000000002</v>
      </c>
      <c r="S57" s="9">
        <f t="shared" si="5"/>
        <v>0.13705446024698295</v>
      </c>
      <c r="T57" s="9">
        <f t="shared" si="6"/>
        <v>0.13111500000000009</v>
      </c>
      <c r="U57" s="9">
        <f t="shared" si="7"/>
        <v>0.12673724218059787</v>
      </c>
      <c r="V57" s="15">
        <f t="shared" si="0"/>
        <v>0</v>
      </c>
      <c r="X57" s="11">
        <f t="shared" si="8"/>
        <v>1.6254E+18</v>
      </c>
      <c r="Y57" s="11">
        <f t="shared" si="9"/>
        <v>6.0229999999999995E-18</v>
      </c>
      <c r="Z57" s="11">
        <f t="shared" si="10"/>
        <v>6.5299999999999993E-4</v>
      </c>
      <c r="AA57" s="16">
        <f t="shared" si="11"/>
        <v>6.3521216895390687E-3</v>
      </c>
      <c r="AB57" s="9">
        <f t="shared" si="1"/>
        <v>0.90425985843532386</v>
      </c>
      <c r="AC57" s="9">
        <f t="shared" si="2"/>
        <v>0.9936478783104612</v>
      </c>
      <c r="AD57" s="15">
        <f t="shared" si="3"/>
        <v>9.7275982994472763</v>
      </c>
      <c r="AE57" s="3">
        <f t="shared" si="12"/>
        <v>725.16919999999971</v>
      </c>
      <c r="AF57" s="2">
        <f t="shared" si="13"/>
        <v>0.25</v>
      </c>
      <c r="AG57" s="9">
        <f t="shared" si="14"/>
        <v>9.4834537039432422E-4</v>
      </c>
      <c r="AH57" s="2">
        <f t="shared" si="15"/>
        <v>4.588993893046335E-2</v>
      </c>
    </row>
    <row r="58" spans="1:34">
      <c r="A58" s="1">
        <f>Raw!A58</f>
        <v>45</v>
      </c>
      <c r="B58" s="14">
        <f>Raw!B58</f>
        <v>0.46025462962962965</v>
      </c>
      <c r="C58" s="15">
        <f>Raw!C58</f>
        <v>105.3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0.80716600000000005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0.79133100000000001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1.6254E+18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0.46031249999999996</v>
      </c>
      <c r="C59" s="15">
        <f>Raw!C59</f>
        <v>104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0.72035300000000002</v>
      </c>
      <c r="F59" s="9">
        <f>IF(Raw!$G59&gt;$C$8,IF(Raw!$Q59&gt;$C$8,IF(Raw!$N59&gt;$C$9,IF(Raw!$N59&lt;$A$9,IF(Raw!$X59&gt;$C$9,IF(Raw!$X59&lt;$A$9,Raw!I59,-999),-999),-999),-999),-999),-999)</f>
        <v>0.82652899999999996</v>
      </c>
      <c r="G59" s="9">
        <f>Raw!G59</f>
        <v>0.82134700000000005</v>
      </c>
      <c r="H59" s="9">
        <f>IF(Raw!$G59&gt;$C$8,IF(Raw!$Q59&gt;$C$8,IF(Raw!$N59&gt;$C$9,IF(Raw!$N59&lt;$A$9,IF(Raw!$X59&gt;$C$9,IF(Raw!$X59&lt;$A$9,Raw!L59,-999),-999),-999),-999),-999),-999)</f>
        <v>625.9</v>
      </c>
      <c r="I59" s="9">
        <f>IF(Raw!$G59&gt;$C$8,IF(Raw!$Q59&gt;$C$8,IF(Raw!$N59&gt;$C$9,IF(Raw!$N59&lt;$A$9,IF(Raw!$X59&gt;$C$9,IF(Raw!$X59&lt;$A$9,Raw!M59,-999),-999),-999),-999),-999),-999)</f>
        <v>0.420487</v>
      </c>
      <c r="J59" s="9">
        <f>IF(Raw!$G59&gt;$C$8,IF(Raw!$Q59&gt;$C$8,IF(Raw!$N59&gt;$C$9,IF(Raw!$N59&lt;$A$9,IF(Raw!$X59&gt;$C$9,IF(Raw!$X59&lt;$A$9,Raw!N59,-999),-999),-999),-999),-999),-999)</f>
        <v>970</v>
      </c>
      <c r="K59" s="9">
        <f>IF(Raw!$G59&gt;$C$8,IF(Raw!$Q59&gt;$C$8,IF(Raw!$N59&gt;$C$9,IF(Raw!$N59&lt;$A$9,IF(Raw!$X59&gt;$C$9,IF(Raw!$X59&lt;$A$9,Raw!R59,-999),-999),-999),-999),-999),-999)</f>
        <v>0.88927699999999998</v>
      </c>
      <c r="L59" s="9">
        <f>IF(Raw!$G59&gt;$C$8,IF(Raw!$Q59&gt;$C$8,IF(Raw!$N59&gt;$C$9,IF(Raw!$N59&lt;$A$9,IF(Raw!$X59&gt;$C$9,IF(Raw!$X59&lt;$A$9,Raw!S59,-999),-999),-999),-999),-999),-999)</f>
        <v>1.0185649999999999</v>
      </c>
      <c r="M59" s="9">
        <f>Raw!Q59</f>
        <v>0.86087000000000002</v>
      </c>
      <c r="N59" s="9">
        <f>IF(Raw!$G59&gt;$C$8,IF(Raw!$Q59&gt;$C$8,IF(Raw!$N59&gt;$C$9,IF(Raw!$N59&lt;$A$9,IF(Raw!$X59&gt;$C$9,IF(Raw!$X59&lt;$A$9,Raw!V59,-999),-999),-999),-999),-999),-999)</f>
        <v>800</v>
      </c>
      <c r="O59" s="9">
        <f>IF(Raw!$G59&gt;$C$8,IF(Raw!$Q59&gt;$C$8,IF(Raw!$N59&gt;$C$9,IF(Raw!$N59&lt;$A$9,IF(Raw!$X59&gt;$C$9,IF(Raw!$X59&lt;$A$9,Raw!W59,-999),-999),-999),-999),-999),-999)</f>
        <v>5.4040999999999999E-2</v>
      </c>
      <c r="P59" s="9">
        <f>IF(Raw!$G59&gt;$C$8,IF(Raw!$Q59&gt;$C$8,IF(Raw!$N59&gt;$C$9,IF(Raw!$N59&lt;$A$9,IF(Raw!$X59&gt;$C$9,IF(Raw!$X59&lt;$A$9,Raw!X59,-999),-999),-999),-999),-999),-999)</f>
        <v>942</v>
      </c>
      <c r="R59" s="9">
        <f t="shared" si="4"/>
        <v>0.10617599999999994</v>
      </c>
      <c r="S59" s="9">
        <f t="shared" si="5"/>
        <v>0.12846010242834788</v>
      </c>
      <c r="T59" s="9">
        <f t="shared" si="6"/>
        <v>0.12928799999999996</v>
      </c>
      <c r="U59" s="9">
        <f t="shared" si="7"/>
        <v>0.12693151639806979</v>
      </c>
      <c r="V59" s="15">
        <f t="shared" si="0"/>
        <v>0</v>
      </c>
      <c r="X59" s="11">
        <f t="shared" si="8"/>
        <v>1.6254E+18</v>
      </c>
      <c r="Y59" s="11">
        <f t="shared" si="9"/>
        <v>6.2589999999999996E-18</v>
      </c>
      <c r="Z59" s="11">
        <f t="shared" si="10"/>
        <v>9.6999999999999994E-4</v>
      </c>
      <c r="AA59" s="16">
        <f t="shared" si="11"/>
        <v>9.7717479017414722E-3</v>
      </c>
      <c r="AB59" s="9">
        <f t="shared" si="1"/>
        <v>0.89054036974272033</v>
      </c>
      <c r="AC59" s="9">
        <f t="shared" si="2"/>
        <v>0.9902282520982586</v>
      </c>
      <c r="AD59" s="15">
        <f t="shared" si="3"/>
        <v>10.073966909011828</v>
      </c>
      <c r="AE59" s="3">
        <f t="shared" si="12"/>
        <v>753.58359999999971</v>
      </c>
      <c r="AF59" s="2">
        <f t="shared" si="13"/>
        <v>0.25</v>
      </c>
      <c r="AG59" s="9">
        <f t="shared" si="14"/>
        <v>9.8361838146526705E-4</v>
      </c>
      <c r="AH59" s="2">
        <f t="shared" si="15"/>
        <v>4.7596781579219122E-2</v>
      </c>
    </row>
    <row r="60" spans="1:34">
      <c r="A60" s="1">
        <f>Raw!A60</f>
        <v>47</v>
      </c>
      <c r="B60" s="14">
        <f>Raw!B60</f>
        <v>0.46037037037037037</v>
      </c>
      <c r="C60" s="15">
        <f>Raw!C60</f>
        <v>102.5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0.69966200000000001</v>
      </c>
      <c r="F60" s="9">
        <f>IF(Raw!$G60&gt;$C$8,IF(Raw!$Q60&gt;$C$8,IF(Raw!$N60&gt;$C$9,IF(Raw!$N60&lt;$A$9,IF(Raw!$X60&gt;$C$9,IF(Raw!$X60&lt;$A$9,Raw!I60,-999),-999),-999),-999),-999),-999)</f>
        <v>0.80172299999999996</v>
      </c>
      <c r="G60" s="9">
        <f>Raw!G60</f>
        <v>0.87086600000000003</v>
      </c>
      <c r="H60" s="9">
        <f>IF(Raw!$G60&gt;$C$8,IF(Raw!$Q60&gt;$C$8,IF(Raw!$N60&gt;$C$9,IF(Raw!$N60&lt;$A$9,IF(Raw!$X60&gt;$C$9,IF(Raw!$X60&lt;$A$9,Raw!L60,-999),-999),-999),-999),-999),-999)</f>
        <v>670.4</v>
      </c>
      <c r="I60" s="9">
        <f>IF(Raw!$G60&gt;$C$8,IF(Raw!$Q60&gt;$C$8,IF(Raw!$N60&gt;$C$9,IF(Raw!$N60&lt;$A$9,IF(Raw!$X60&gt;$C$9,IF(Raw!$X60&lt;$A$9,Raw!M60,-999),-999),-999),-999),-999),-999)</f>
        <v>0.31327700000000003</v>
      </c>
      <c r="J60" s="9">
        <f>IF(Raw!$G60&gt;$C$8,IF(Raw!$Q60&gt;$C$8,IF(Raw!$N60&gt;$C$9,IF(Raw!$N60&lt;$A$9,IF(Raw!$X60&gt;$C$9,IF(Raw!$X60&lt;$A$9,Raw!N60,-999),-999),-999),-999),-999),-999)</f>
        <v>1796</v>
      </c>
      <c r="K60" s="9">
        <f>IF(Raw!$G60&gt;$C$8,IF(Raw!$Q60&gt;$C$8,IF(Raw!$N60&gt;$C$9,IF(Raw!$N60&lt;$A$9,IF(Raw!$X60&gt;$C$9,IF(Raw!$X60&lt;$A$9,Raw!R60,-999),-999),-999),-999),-999),-999)</f>
        <v>0.89163800000000004</v>
      </c>
      <c r="L60" s="9">
        <f>IF(Raw!$G60&gt;$C$8,IF(Raw!$Q60&gt;$C$8,IF(Raw!$N60&gt;$C$9,IF(Raw!$N60&lt;$A$9,IF(Raw!$X60&gt;$C$9,IF(Raw!$X60&lt;$A$9,Raw!S60,-999),-999),-999),-999),-999),-999)</f>
        <v>1.0253559999999999</v>
      </c>
      <c r="M60" s="9">
        <f>Raw!Q60</f>
        <v>0.80878700000000003</v>
      </c>
      <c r="N60" s="9">
        <f>IF(Raw!$G60&gt;$C$8,IF(Raw!$Q60&gt;$C$8,IF(Raw!$N60&gt;$C$9,IF(Raw!$N60&lt;$A$9,IF(Raw!$X60&gt;$C$9,IF(Raw!$X60&lt;$A$9,Raw!V60,-999),-999),-999),-999),-999),-999)</f>
        <v>735.7</v>
      </c>
      <c r="O60" s="9">
        <f>IF(Raw!$G60&gt;$C$8,IF(Raw!$Q60&gt;$C$8,IF(Raw!$N60&gt;$C$9,IF(Raw!$N60&lt;$A$9,IF(Raw!$X60&gt;$C$9,IF(Raw!$X60&lt;$A$9,Raw!W60,-999),-999),-999),-999),-999),-999)</f>
        <v>0.141684</v>
      </c>
      <c r="P60" s="9">
        <f>IF(Raw!$G60&gt;$C$8,IF(Raw!$Q60&gt;$C$8,IF(Raw!$N60&gt;$C$9,IF(Raw!$N60&lt;$A$9,IF(Raw!$X60&gt;$C$9,IF(Raw!$X60&lt;$A$9,Raw!X60,-999),-999),-999),-999),-999),-999)</f>
        <v>947</v>
      </c>
      <c r="R60" s="9">
        <f t="shared" si="4"/>
        <v>0.10206099999999996</v>
      </c>
      <c r="S60" s="9">
        <f t="shared" si="5"/>
        <v>0.12730207315993175</v>
      </c>
      <c r="T60" s="9">
        <f t="shared" si="6"/>
        <v>0.13371799999999989</v>
      </c>
      <c r="U60" s="9">
        <f t="shared" si="7"/>
        <v>0.13041129129785159</v>
      </c>
      <c r="V60" s="15">
        <f t="shared" si="0"/>
        <v>0</v>
      </c>
      <c r="X60" s="11">
        <f t="shared" si="8"/>
        <v>1.6254E+18</v>
      </c>
      <c r="Y60" s="11">
        <f t="shared" si="9"/>
        <v>6.7039999999999991E-18</v>
      </c>
      <c r="Z60" s="11">
        <f t="shared" si="10"/>
        <v>1.7959999999999999E-3</v>
      </c>
      <c r="AA60" s="16">
        <f t="shared" si="11"/>
        <v>1.9194789671081163E-2</v>
      </c>
      <c r="AB60" s="9">
        <f t="shared" si="1"/>
        <v>0.89420468888523763</v>
      </c>
      <c r="AC60" s="9">
        <f t="shared" si="2"/>
        <v>0.9808052103289191</v>
      </c>
      <c r="AD60" s="15">
        <f t="shared" si="3"/>
        <v>10.687522088575262</v>
      </c>
      <c r="AE60" s="3">
        <f t="shared" si="12"/>
        <v>807.16159999999968</v>
      </c>
      <c r="AF60" s="2">
        <f t="shared" si="13"/>
        <v>0.25</v>
      </c>
      <c r="AG60" s="9">
        <f t="shared" si="14"/>
        <v>1.072133504881086E-3</v>
      </c>
      <c r="AH60" s="2">
        <f t="shared" si="15"/>
        <v>5.1879982335801489E-2</v>
      </c>
    </row>
    <row r="61" spans="1:34">
      <c r="A61" s="1">
        <f>Raw!A61</f>
        <v>48</v>
      </c>
      <c r="B61" s="14">
        <f>Raw!B61</f>
        <v>0.4604166666666667</v>
      </c>
      <c r="C61" s="15">
        <f>Raw!C61</f>
        <v>101.3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0.751193</v>
      </c>
      <c r="F61" s="9">
        <f>IF(Raw!$G61&gt;$C$8,IF(Raw!$Q61&gt;$C$8,IF(Raw!$N61&gt;$C$9,IF(Raw!$N61&lt;$A$9,IF(Raw!$X61&gt;$C$9,IF(Raw!$X61&lt;$A$9,Raw!I61,-999),-999),-999),-999),-999),-999)</f>
        <v>0.87728899999999999</v>
      </c>
      <c r="G61" s="9">
        <f>Raw!G61</f>
        <v>0.86592000000000002</v>
      </c>
      <c r="H61" s="9">
        <f>IF(Raw!$G61&gt;$C$8,IF(Raw!$Q61&gt;$C$8,IF(Raw!$N61&gt;$C$9,IF(Raw!$N61&lt;$A$9,IF(Raw!$X61&gt;$C$9,IF(Raw!$X61&lt;$A$9,Raw!L61,-999),-999),-999),-999),-999),-999)</f>
        <v>713.4</v>
      </c>
      <c r="I61" s="9">
        <f>IF(Raw!$G61&gt;$C$8,IF(Raw!$Q61&gt;$C$8,IF(Raw!$N61&gt;$C$9,IF(Raw!$N61&lt;$A$9,IF(Raw!$X61&gt;$C$9,IF(Raw!$X61&lt;$A$9,Raw!M61,-999),-999),-999),-999),-999),-999)</f>
        <v>9.8017000000000007E-2</v>
      </c>
      <c r="J61" s="9">
        <f>IF(Raw!$G61&gt;$C$8,IF(Raw!$Q61&gt;$C$8,IF(Raw!$N61&gt;$C$9,IF(Raw!$N61&lt;$A$9,IF(Raw!$X61&gt;$C$9,IF(Raw!$X61&lt;$A$9,Raw!N61,-999),-999),-999),-999),-999),-999)</f>
        <v>2903</v>
      </c>
      <c r="K61" s="9">
        <f>IF(Raw!$G61&gt;$C$8,IF(Raw!$Q61&gt;$C$8,IF(Raw!$N61&gt;$C$9,IF(Raw!$N61&lt;$A$9,IF(Raw!$X61&gt;$C$9,IF(Raw!$X61&lt;$A$9,Raw!R61,-999),-999),-999),-999),-999),-999)</f>
        <v>0.87995699999999999</v>
      </c>
      <c r="L61" s="9">
        <f>IF(Raw!$G61&gt;$C$8,IF(Raw!$Q61&gt;$C$8,IF(Raw!$N61&gt;$C$9,IF(Raw!$N61&lt;$A$9,IF(Raw!$X61&gt;$C$9,IF(Raw!$X61&lt;$A$9,Raw!S61,-999),-999),-999),-999),-999),-999)</f>
        <v>0.99458500000000005</v>
      </c>
      <c r="M61" s="9">
        <f>Raw!Q61</f>
        <v>0.80221200000000004</v>
      </c>
      <c r="N61" s="9">
        <f>IF(Raw!$G61&gt;$C$8,IF(Raw!$Q61&gt;$C$8,IF(Raw!$N61&gt;$C$9,IF(Raw!$N61&lt;$A$9,IF(Raw!$X61&gt;$C$9,IF(Raw!$X61&lt;$A$9,Raw!V61,-999),-999),-999),-999),-999),-999)</f>
        <v>800</v>
      </c>
      <c r="O61" s="9">
        <f>IF(Raw!$G61&gt;$C$8,IF(Raw!$Q61&gt;$C$8,IF(Raw!$N61&gt;$C$9,IF(Raw!$N61&lt;$A$9,IF(Raw!$X61&gt;$C$9,IF(Raw!$X61&lt;$A$9,Raw!W61,-999),-999),-999),-999),-999),-999)</f>
        <v>0.229073</v>
      </c>
      <c r="P61" s="9">
        <f>IF(Raw!$G61&gt;$C$8,IF(Raw!$Q61&gt;$C$8,IF(Raw!$N61&gt;$C$9,IF(Raw!$N61&lt;$A$9,IF(Raw!$X61&gt;$C$9,IF(Raw!$X61&lt;$A$9,Raw!X61,-999),-999),-999),-999),-999),-999)</f>
        <v>761</v>
      </c>
      <c r="R61" s="9">
        <f t="shared" si="4"/>
        <v>0.12609599999999999</v>
      </c>
      <c r="S61" s="9">
        <f t="shared" si="5"/>
        <v>0.14373370690844178</v>
      </c>
      <c r="T61" s="9">
        <f t="shared" si="6"/>
        <v>0.11462800000000006</v>
      </c>
      <c r="U61" s="9">
        <f t="shared" si="7"/>
        <v>0.11525209006771674</v>
      </c>
      <c r="V61" s="15">
        <f t="shared" si="0"/>
        <v>0</v>
      </c>
      <c r="X61" s="11">
        <f t="shared" si="8"/>
        <v>1.6254E+18</v>
      </c>
      <c r="Y61" s="11">
        <f t="shared" si="9"/>
        <v>7.1339999999999992E-18</v>
      </c>
      <c r="Z61" s="11">
        <f t="shared" si="10"/>
        <v>2.9029999999999998E-3</v>
      </c>
      <c r="AA61" s="16">
        <f t="shared" si="11"/>
        <v>3.2565805880159733E-2</v>
      </c>
      <c r="AB61" s="9">
        <f t="shared" si="1"/>
        <v>0.88368995319643096</v>
      </c>
      <c r="AC61" s="9">
        <f t="shared" si="2"/>
        <v>0.96743419411984011</v>
      </c>
      <c r="AD61" s="15">
        <f t="shared" si="3"/>
        <v>11.217983424099115</v>
      </c>
      <c r="AE61" s="3">
        <f t="shared" si="12"/>
        <v>858.93359999999961</v>
      </c>
      <c r="AF61" s="2">
        <f t="shared" si="13"/>
        <v>0.25</v>
      </c>
      <c r="AG61" s="9">
        <f t="shared" si="14"/>
        <v>9.9453541228648051E-4</v>
      </c>
      <c r="AH61" s="2">
        <f t="shared" si="15"/>
        <v>4.812505101915867E-2</v>
      </c>
    </row>
    <row r="62" spans="1:34">
      <c r="A62" s="1">
        <f>Raw!A62</f>
        <v>49</v>
      </c>
      <c r="B62" s="14">
        <f>Raw!B62</f>
        <v>0.46047453703703706</v>
      </c>
      <c r="C62" s="15">
        <f>Raw!C62</f>
        <v>100</v>
      </c>
      <c r="D62" s="15">
        <f>IF(C62&gt;0.5,Raw!D62*D$11,-999)</f>
        <v>3.6</v>
      </c>
      <c r="E62" s="9">
        <f>IF(Raw!$G62&gt;$C$8,IF(Raw!$Q62&gt;$C$8,IF(Raw!$N62&gt;$C$9,IF(Raw!$N62&lt;$A$9,IF(Raw!$X62&gt;$C$9,IF(Raw!$X62&lt;$A$9,Raw!H62,-999),-999),-999),-999),-999),-999)</f>
        <v>0.72282599999999997</v>
      </c>
      <c r="F62" s="9">
        <f>IF(Raw!$G62&gt;$C$8,IF(Raw!$Q62&gt;$C$8,IF(Raw!$N62&gt;$C$9,IF(Raw!$N62&lt;$A$9,IF(Raw!$X62&gt;$C$9,IF(Raw!$X62&lt;$A$9,Raw!I62,-999),-999),-999),-999),-999),-999)</f>
        <v>0.84096599999999999</v>
      </c>
      <c r="G62" s="9">
        <f>Raw!G62</f>
        <v>0.91533500000000001</v>
      </c>
      <c r="H62" s="9">
        <f>IF(Raw!$G62&gt;$C$8,IF(Raw!$Q62&gt;$C$8,IF(Raw!$N62&gt;$C$9,IF(Raw!$N62&lt;$A$9,IF(Raw!$X62&gt;$C$9,IF(Raw!$X62&lt;$A$9,Raw!L62,-999),-999),-999),-999),-999),-999)</f>
        <v>563.79999999999995</v>
      </c>
      <c r="I62" s="9">
        <f>IF(Raw!$G62&gt;$C$8,IF(Raw!$Q62&gt;$C$8,IF(Raw!$N62&gt;$C$9,IF(Raw!$N62&lt;$A$9,IF(Raw!$X62&gt;$C$9,IF(Raw!$X62&lt;$A$9,Raw!M62,-999),-999),-999),-999),-999),-999)</f>
        <v>3.9999999999999998E-6</v>
      </c>
      <c r="J62" s="9">
        <f>IF(Raw!$G62&gt;$C$8,IF(Raw!$Q62&gt;$C$8,IF(Raw!$N62&gt;$C$9,IF(Raw!$N62&lt;$A$9,IF(Raw!$X62&gt;$C$9,IF(Raw!$X62&lt;$A$9,Raw!N62,-999),-999),-999),-999),-999),-999)</f>
        <v>3878</v>
      </c>
      <c r="K62" s="9">
        <f>IF(Raw!$G62&gt;$C$8,IF(Raw!$Q62&gt;$C$8,IF(Raw!$N62&gt;$C$9,IF(Raw!$N62&lt;$A$9,IF(Raw!$X62&gt;$C$9,IF(Raw!$X62&lt;$A$9,Raw!R62,-999),-999),-999),-999),-999),-999)</f>
        <v>0.88325100000000001</v>
      </c>
      <c r="L62" s="9">
        <f>IF(Raw!$G62&gt;$C$8,IF(Raw!$Q62&gt;$C$8,IF(Raw!$N62&gt;$C$9,IF(Raw!$N62&lt;$A$9,IF(Raw!$X62&gt;$C$9,IF(Raw!$X62&lt;$A$9,Raw!S62,-999),-999),-999),-999),-999),-999)</f>
        <v>1.016319</v>
      </c>
      <c r="M62" s="9">
        <f>Raw!Q62</f>
        <v>0.87529299999999999</v>
      </c>
      <c r="N62" s="9">
        <f>IF(Raw!$G62&gt;$C$8,IF(Raw!$Q62&gt;$C$8,IF(Raw!$N62&gt;$C$9,IF(Raw!$N62&lt;$A$9,IF(Raw!$X62&gt;$C$9,IF(Raw!$X62&lt;$A$9,Raw!V62,-999),-999),-999),-999),-999),-999)</f>
        <v>787.6</v>
      </c>
      <c r="O62" s="9">
        <f>IF(Raw!$G62&gt;$C$8,IF(Raw!$Q62&gt;$C$8,IF(Raw!$N62&gt;$C$9,IF(Raw!$N62&lt;$A$9,IF(Raw!$X62&gt;$C$9,IF(Raw!$X62&lt;$A$9,Raw!W62,-999),-999),-999),-999),-999),-999)</f>
        <v>0.22917499999999999</v>
      </c>
      <c r="P62" s="9">
        <f>IF(Raw!$G62&gt;$C$8,IF(Raw!$Q62&gt;$C$8,IF(Raw!$N62&gt;$C$9,IF(Raw!$N62&lt;$A$9,IF(Raw!$X62&gt;$C$9,IF(Raw!$X62&lt;$A$9,Raw!X62,-999),-999),-999),-999),-999),-999)</f>
        <v>871</v>
      </c>
      <c r="R62" s="9">
        <f t="shared" si="4"/>
        <v>0.11814000000000002</v>
      </c>
      <c r="S62" s="9">
        <f t="shared" si="5"/>
        <v>0.14048130364366695</v>
      </c>
      <c r="T62" s="9">
        <f t="shared" si="6"/>
        <v>0.13306799999999996</v>
      </c>
      <c r="U62" s="9">
        <f t="shared" si="7"/>
        <v>0.13093133159962567</v>
      </c>
      <c r="V62" s="15">
        <f t="shared" si="0"/>
        <v>0</v>
      </c>
      <c r="X62" s="11">
        <f t="shared" si="8"/>
        <v>2.1671999999999997E+18</v>
      </c>
      <c r="Y62" s="11">
        <f t="shared" si="9"/>
        <v>5.6379999999999996E-18</v>
      </c>
      <c r="Z62" s="11">
        <f t="shared" si="10"/>
        <v>3.8779999999999999E-3</v>
      </c>
      <c r="AA62" s="16">
        <f t="shared" si="11"/>
        <v>4.5240346889932802E-2</v>
      </c>
      <c r="AB62" s="9">
        <f t="shared" si="1"/>
        <v>0.88927104247994959</v>
      </c>
      <c r="AC62" s="9">
        <f t="shared" si="2"/>
        <v>0.95475965311006716</v>
      </c>
      <c r="AD62" s="15">
        <f t="shared" si="3"/>
        <v>11.665896567801132</v>
      </c>
      <c r="AE62" s="3">
        <f t="shared" si="12"/>
        <v>678.81519999999978</v>
      </c>
      <c r="AF62" s="2">
        <f t="shared" si="13"/>
        <v>0.25</v>
      </c>
      <c r="AG62" s="9">
        <f t="shared" si="14"/>
        <v>1.1749472091736192E-3</v>
      </c>
      <c r="AH62" s="2">
        <f t="shared" si="15"/>
        <v>5.6855083979664912E-2</v>
      </c>
    </row>
    <row r="63" spans="1:34">
      <c r="A63" s="1">
        <f>Raw!A63</f>
        <v>50</v>
      </c>
      <c r="B63" s="14">
        <f>Raw!B63</f>
        <v>0.46053240740740736</v>
      </c>
      <c r="C63" s="15">
        <f>Raw!C63</f>
        <v>98.9</v>
      </c>
      <c r="D63" s="15">
        <f>IF(C63&gt;0.5,Raw!D63*D$11,-999)</f>
        <v>3.6</v>
      </c>
      <c r="E63" s="9">
        <f>IF(Raw!$G63&gt;$C$8,IF(Raw!$Q63&gt;$C$8,IF(Raw!$N63&gt;$C$9,IF(Raw!$N63&lt;$A$9,IF(Raw!$X63&gt;$C$9,IF(Raw!$X63&lt;$A$9,Raw!H63,-999),-999),-999),-999),-999),-999)</f>
        <v>0.72281200000000001</v>
      </c>
      <c r="F63" s="9">
        <f>IF(Raw!$G63&gt;$C$8,IF(Raw!$Q63&gt;$C$8,IF(Raw!$N63&gt;$C$9,IF(Raw!$N63&lt;$A$9,IF(Raw!$X63&gt;$C$9,IF(Raw!$X63&lt;$A$9,Raw!I63,-999),-999),-999),-999),-999),-999)</f>
        <v>0.83780500000000002</v>
      </c>
      <c r="G63" s="9">
        <f>Raw!G63</f>
        <v>0.836588</v>
      </c>
      <c r="H63" s="9">
        <f>IF(Raw!$G63&gt;$C$8,IF(Raw!$Q63&gt;$C$8,IF(Raw!$N63&gt;$C$9,IF(Raw!$N63&lt;$A$9,IF(Raw!$X63&gt;$C$9,IF(Raw!$X63&lt;$A$9,Raw!L63,-999),-999),-999),-999),-999),-999)</f>
        <v>707.7</v>
      </c>
      <c r="I63" s="9">
        <f>IF(Raw!$G63&gt;$C$8,IF(Raw!$Q63&gt;$C$8,IF(Raw!$N63&gt;$C$9,IF(Raw!$N63&lt;$A$9,IF(Raw!$X63&gt;$C$9,IF(Raw!$X63&lt;$A$9,Raw!M63,-999),-999),-999),-999),-999),-999)</f>
        <v>0.210087</v>
      </c>
      <c r="J63" s="9">
        <f>IF(Raw!$G63&gt;$C$8,IF(Raw!$Q63&gt;$C$8,IF(Raw!$N63&gt;$C$9,IF(Raw!$N63&lt;$A$9,IF(Raw!$X63&gt;$C$9,IF(Raw!$X63&lt;$A$9,Raw!N63,-999),-999),-999),-999),-999),-999)</f>
        <v>852</v>
      </c>
      <c r="K63" s="9">
        <f>IF(Raw!$G63&gt;$C$8,IF(Raw!$Q63&gt;$C$8,IF(Raw!$N63&gt;$C$9,IF(Raw!$N63&lt;$A$9,IF(Raw!$X63&gt;$C$9,IF(Raw!$X63&lt;$A$9,Raw!R63,-999),-999),-999),-999),-999),-999)</f>
        <v>0.87395599999999996</v>
      </c>
      <c r="L63" s="9">
        <f>IF(Raw!$G63&gt;$C$8,IF(Raw!$Q63&gt;$C$8,IF(Raw!$N63&gt;$C$9,IF(Raw!$N63&lt;$A$9,IF(Raw!$X63&gt;$C$9,IF(Raw!$X63&lt;$A$9,Raw!S63,-999),-999),-999),-999),-999),-999)</f>
        <v>1.0181739999999999</v>
      </c>
      <c r="M63" s="9">
        <f>Raw!Q63</f>
        <v>0.88539199999999996</v>
      </c>
      <c r="N63" s="9">
        <f>IF(Raw!$G63&gt;$C$8,IF(Raw!$Q63&gt;$C$8,IF(Raw!$N63&gt;$C$9,IF(Raw!$N63&lt;$A$9,IF(Raw!$X63&gt;$C$9,IF(Raw!$X63&lt;$A$9,Raw!V63,-999),-999),-999),-999),-999),-999)</f>
        <v>800</v>
      </c>
      <c r="O63" s="9">
        <f>IF(Raw!$G63&gt;$C$8,IF(Raw!$Q63&gt;$C$8,IF(Raw!$N63&gt;$C$9,IF(Raw!$N63&lt;$A$9,IF(Raw!$X63&gt;$C$9,IF(Raw!$X63&lt;$A$9,Raw!W63,-999),-999),-999),-999),-999),-999)</f>
        <v>0.37081999999999998</v>
      </c>
      <c r="P63" s="9">
        <f>IF(Raw!$G63&gt;$C$8,IF(Raw!$Q63&gt;$C$8,IF(Raw!$N63&gt;$C$9,IF(Raw!$N63&lt;$A$9,IF(Raw!$X63&gt;$C$9,IF(Raw!$X63&lt;$A$9,Raw!X63,-999),-999),-999),-999),-999),-999)</f>
        <v>548</v>
      </c>
      <c r="R63" s="9">
        <f t="shared" si="4"/>
        <v>0.11499300000000001</v>
      </c>
      <c r="S63" s="9">
        <f t="shared" si="5"/>
        <v>0.13725508919139898</v>
      </c>
      <c r="T63" s="9">
        <f t="shared" si="6"/>
        <v>0.14421799999999996</v>
      </c>
      <c r="U63" s="9">
        <f t="shared" si="7"/>
        <v>0.14164376619320468</v>
      </c>
      <c r="V63" s="15">
        <f t="shared" si="0"/>
        <v>0</v>
      </c>
      <c r="X63" s="11">
        <f t="shared" si="8"/>
        <v>2.1671999999999997E+18</v>
      </c>
      <c r="Y63" s="11">
        <f t="shared" si="9"/>
        <v>7.0770000000000002E-18</v>
      </c>
      <c r="Z63" s="11">
        <f t="shared" si="10"/>
        <v>8.52E-4</v>
      </c>
      <c r="AA63" s="16">
        <f t="shared" si="11"/>
        <v>1.2898804495410685E-2</v>
      </c>
      <c r="AB63" s="9">
        <f t="shared" si="1"/>
        <v>0.87581623978671908</v>
      </c>
      <c r="AC63" s="9">
        <f t="shared" si="2"/>
        <v>0.98710119550458941</v>
      </c>
      <c r="AD63" s="15">
        <f t="shared" si="3"/>
        <v>15.139441896021932</v>
      </c>
      <c r="AE63" s="3">
        <f t="shared" si="12"/>
        <v>852.07079999999974</v>
      </c>
      <c r="AF63" s="2">
        <f t="shared" si="13"/>
        <v>0.25</v>
      </c>
      <c r="AG63" s="9">
        <f t="shared" si="14"/>
        <v>1.6495442832428753E-3</v>
      </c>
      <c r="AH63" s="2">
        <f t="shared" si="15"/>
        <v>7.9820589401554509E-2</v>
      </c>
    </row>
    <row r="64" spans="1:34">
      <c r="A64" s="1">
        <f>Raw!A64</f>
        <v>51</v>
      </c>
      <c r="B64" s="14">
        <f>Raw!B64</f>
        <v>0.46059027777777778</v>
      </c>
      <c r="C64" s="15">
        <f>Raw!C64</f>
        <v>97.6</v>
      </c>
      <c r="D64" s="15">
        <f>IF(C64&gt;0.5,Raw!D64*D$11,-999)</f>
        <v>3.6</v>
      </c>
      <c r="E64" s="9">
        <f>IF(Raw!$G64&gt;$C$8,IF(Raw!$Q64&gt;$C$8,IF(Raw!$N64&gt;$C$9,IF(Raw!$N64&lt;$A$9,IF(Raw!$X64&gt;$C$9,IF(Raw!$X64&lt;$A$9,Raw!H64,-999),-999),-999),-999),-999),-999)</f>
        <v>0.71568200000000004</v>
      </c>
      <c r="F64" s="9">
        <f>IF(Raw!$G64&gt;$C$8,IF(Raw!$Q64&gt;$C$8,IF(Raw!$N64&gt;$C$9,IF(Raw!$N64&lt;$A$9,IF(Raw!$X64&gt;$C$9,IF(Raw!$X64&lt;$A$9,Raw!I64,-999),-999),-999),-999),-999),-999)</f>
        <v>0.84131100000000003</v>
      </c>
      <c r="G64" s="9">
        <f>Raw!G64</f>
        <v>0.82999500000000004</v>
      </c>
      <c r="H64" s="9">
        <f>IF(Raw!$G64&gt;$C$8,IF(Raw!$Q64&gt;$C$8,IF(Raw!$N64&gt;$C$9,IF(Raw!$N64&lt;$A$9,IF(Raw!$X64&gt;$C$9,IF(Raw!$X64&lt;$A$9,Raw!L64,-999),-999),-999),-999),-999),-999)</f>
        <v>665.9</v>
      </c>
      <c r="I64" s="9">
        <f>IF(Raw!$G64&gt;$C$8,IF(Raw!$Q64&gt;$C$8,IF(Raw!$N64&gt;$C$9,IF(Raw!$N64&lt;$A$9,IF(Raw!$X64&gt;$C$9,IF(Raw!$X64&lt;$A$9,Raw!M64,-999),-999),-999),-999),-999),-999)</f>
        <v>4.3999999999999999E-5</v>
      </c>
      <c r="J64" s="9">
        <f>IF(Raw!$G64&gt;$C$8,IF(Raw!$Q64&gt;$C$8,IF(Raw!$N64&gt;$C$9,IF(Raw!$N64&lt;$A$9,IF(Raw!$X64&gt;$C$9,IF(Raw!$X64&lt;$A$9,Raw!N64,-999),-999),-999),-999),-999),-999)</f>
        <v>998</v>
      </c>
      <c r="K64" s="9">
        <f>IF(Raw!$G64&gt;$C$8,IF(Raw!$Q64&gt;$C$8,IF(Raw!$N64&gt;$C$9,IF(Raw!$N64&lt;$A$9,IF(Raw!$X64&gt;$C$9,IF(Raw!$X64&lt;$A$9,Raw!R64,-999),-999),-999),-999),-999),-999)</f>
        <v>0.888235</v>
      </c>
      <c r="L64" s="9">
        <f>IF(Raw!$G64&gt;$C$8,IF(Raw!$Q64&gt;$C$8,IF(Raw!$N64&gt;$C$9,IF(Raw!$N64&lt;$A$9,IF(Raw!$X64&gt;$C$9,IF(Raw!$X64&lt;$A$9,Raw!S64,-999),-999),-999),-999),-999),-999)</f>
        <v>1.031099</v>
      </c>
      <c r="M64" s="9">
        <f>Raw!Q64</f>
        <v>0.85764099999999999</v>
      </c>
      <c r="N64" s="9">
        <f>IF(Raw!$G64&gt;$C$8,IF(Raw!$Q64&gt;$C$8,IF(Raw!$N64&gt;$C$9,IF(Raw!$N64&lt;$A$9,IF(Raw!$X64&gt;$C$9,IF(Raw!$X64&lt;$A$9,Raw!V64,-999),-999),-999),-999),-999),-999)</f>
        <v>703.5</v>
      </c>
      <c r="O64" s="9">
        <f>IF(Raw!$G64&gt;$C$8,IF(Raw!$Q64&gt;$C$8,IF(Raw!$N64&gt;$C$9,IF(Raw!$N64&lt;$A$9,IF(Raw!$X64&gt;$C$9,IF(Raw!$X64&lt;$A$9,Raw!W64,-999),-999),-999),-999),-999),-999)</f>
        <v>1.9999999999999999E-6</v>
      </c>
      <c r="P64" s="9">
        <f>IF(Raw!$G64&gt;$C$8,IF(Raw!$Q64&gt;$C$8,IF(Raw!$N64&gt;$C$9,IF(Raw!$N64&lt;$A$9,IF(Raw!$X64&gt;$C$9,IF(Raw!$X64&lt;$A$9,Raw!X64,-999),-999),-999),-999),-999),-999)</f>
        <v>1095</v>
      </c>
      <c r="R64" s="9">
        <f t="shared" si="4"/>
        <v>0.12562899999999999</v>
      </c>
      <c r="S64" s="9">
        <f t="shared" si="5"/>
        <v>0.14932527923681016</v>
      </c>
      <c r="T64" s="9">
        <f t="shared" si="6"/>
        <v>0.14286399999999999</v>
      </c>
      <c r="U64" s="9">
        <f t="shared" si="7"/>
        <v>0.1385550757007814</v>
      </c>
      <c r="V64" s="15">
        <f t="shared" si="0"/>
        <v>0</v>
      </c>
      <c r="X64" s="11">
        <f t="shared" si="8"/>
        <v>2.1671999999999997E+18</v>
      </c>
      <c r="Y64" s="11">
        <f t="shared" si="9"/>
        <v>6.6589999999999998E-18</v>
      </c>
      <c r="Z64" s="11">
        <f t="shared" si="10"/>
        <v>9.9799999999999997E-4</v>
      </c>
      <c r="AA64" s="16">
        <f t="shared" si="11"/>
        <v>1.4198034525360118E-2</v>
      </c>
      <c r="AB64" s="9">
        <f t="shared" si="1"/>
        <v>0.89026338800443106</v>
      </c>
      <c r="AC64" s="9">
        <f t="shared" si="2"/>
        <v>0.98580196547463983</v>
      </c>
      <c r="AD64" s="15">
        <f t="shared" si="3"/>
        <v>14.22648750036084</v>
      </c>
      <c r="AE64" s="3">
        <f t="shared" si="12"/>
        <v>801.74359999999979</v>
      </c>
      <c r="AF64" s="2">
        <f t="shared" si="13"/>
        <v>0.25</v>
      </c>
      <c r="AG64" s="9">
        <f t="shared" si="14"/>
        <v>1.5162708096682436E-3</v>
      </c>
      <c r="AH64" s="2">
        <f t="shared" si="15"/>
        <v>7.3371555374164718E-2</v>
      </c>
    </row>
    <row r="65" spans="1:34">
      <c r="A65" s="1">
        <f>Raw!A65</f>
        <v>52</v>
      </c>
      <c r="B65" s="14">
        <f>Raw!B65</f>
        <v>0.4606365740740741</v>
      </c>
      <c r="C65" s="15">
        <f>Raw!C65</f>
        <v>96.3</v>
      </c>
      <c r="D65" s="15">
        <f>IF(C65&gt;0.5,Raw!D65*D$11,-999)</f>
        <v>3.6</v>
      </c>
      <c r="E65" s="9">
        <f>IF(Raw!$G65&gt;$C$8,IF(Raw!$Q65&gt;$C$8,IF(Raw!$N65&gt;$C$9,IF(Raw!$N65&lt;$A$9,IF(Raw!$X65&gt;$C$9,IF(Raw!$X65&lt;$A$9,Raw!H65,-999),-999),-999),-999),-999),-999)</f>
        <v>0.71246900000000002</v>
      </c>
      <c r="F65" s="9">
        <f>IF(Raw!$G65&gt;$C$8,IF(Raw!$Q65&gt;$C$8,IF(Raw!$N65&gt;$C$9,IF(Raw!$N65&lt;$A$9,IF(Raw!$X65&gt;$C$9,IF(Raw!$X65&lt;$A$9,Raw!I65,-999),-999),-999),-999),-999),-999)</f>
        <v>0.84314999999999996</v>
      </c>
      <c r="G65" s="9">
        <f>Raw!G65</f>
        <v>0.90172399999999997</v>
      </c>
      <c r="H65" s="9">
        <f>IF(Raw!$G65&gt;$C$8,IF(Raw!$Q65&gt;$C$8,IF(Raw!$N65&gt;$C$9,IF(Raw!$N65&lt;$A$9,IF(Raw!$X65&gt;$C$9,IF(Raw!$X65&lt;$A$9,Raw!L65,-999),-999),-999),-999),-999),-999)</f>
        <v>677.9</v>
      </c>
      <c r="I65" s="9">
        <f>IF(Raw!$G65&gt;$C$8,IF(Raw!$Q65&gt;$C$8,IF(Raw!$N65&gt;$C$9,IF(Raw!$N65&lt;$A$9,IF(Raw!$X65&gt;$C$9,IF(Raw!$X65&lt;$A$9,Raw!M65,-999),-999),-999),-999),-999),-999)</f>
        <v>0.17504500000000001</v>
      </c>
      <c r="J65" s="9">
        <f>IF(Raw!$G65&gt;$C$8,IF(Raw!$Q65&gt;$C$8,IF(Raw!$N65&gt;$C$9,IF(Raw!$N65&lt;$A$9,IF(Raw!$X65&gt;$C$9,IF(Raw!$X65&lt;$A$9,Raw!N65,-999),-999),-999),-999),-999),-999)</f>
        <v>1681</v>
      </c>
      <c r="K65" s="9">
        <f>IF(Raw!$G65&gt;$C$8,IF(Raw!$Q65&gt;$C$8,IF(Raw!$N65&gt;$C$9,IF(Raw!$N65&lt;$A$9,IF(Raw!$X65&gt;$C$9,IF(Raw!$X65&lt;$A$9,Raw!R65,-999),-999),-999),-999),-999),-999)</f>
        <v>0.88703399999999999</v>
      </c>
      <c r="L65" s="9">
        <f>IF(Raw!$G65&gt;$C$8,IF(Raw!$Q65&gt;$C$8,IF(Raw!$N65&gt;$C$9,IF(Raw!$N65&lt;$A$9,IF(Raw!$X65&gt;$C$9,IF(Raw!$X65&lt;$A$9,Raw!S65,-999),-999),-999),-999),-999),-999)</f>
        <v>1.028729</v>
      </c>
      <c r="M65" s="9">
        <f>Raw!Q65</f>
        <v>0.82246399999999997</v>
      </c>
      <c r="N65" s="9">
        <f>IF(Raw!$G65&gt;$C$8,IF(Raw!$Q65&gt;$C$8,IF(Raw!$N65&gt;$C$9,IF(Raw!$N65&lt;$A$9,IF(Raw!$X65&gt;$C$9,IF(Raw!$X65&lt;$A$9,Raw!V65,-999),-999),-999),-999),-999),-999)</f>
        <v>710.8</v>
      </c>
      <c r="O65" s="9">
        <f>IF(Raw!$G65&gt;$C$8,IF(Raw!$Q65&gt;$C$8,IF(Raw!$N65&gt;$C$9,IF(Raw!$N65&lt;$A$9,IF(Raw!$X65&gt;$C$9,IF(Raw!$X65&lt;$A$9,Raw!W65,-999),-999),-999),-999),-999),-999)</f>
        <v>0.147844</v>
      </c>
      <c r="P65" s="9">
        <f>IF(Raw!$G65&gt;$C$8,IF(Raw!$Q65&gt;$C$8,IF(Raw!$N65&gt;$C$9,IF(Raw!$N65&lt;$A$9,IF(Raw!$X65&gt;$C$9,IF(Raw!$X65&lt;$A$9,Raw!X65,-999),-999),-999),-999),-999),-999)</f>
        <v>991</v>
      </c>
      <c r="R65" s="9">
        <f t="shared" si="4"/>
        <v>0.13068099999999994</v>
      </c>
      <c r="S65" s="9">
        <f t="shared" si="5"/>
        <v>0.15499140129277109</v>
      </c>
      <c r="T65" s="9">
        <f t="shared" si="6"/>
        <v>0.14169500000000002</v>
      </c>
      <c r="U65" s="9">
        <f t="shared" si="7"/>
        <v>0.13773792709255792</v>
      </c>
      <c r="V65" s="15">
        <f t="shared" si="0"/>
        <v>0</v>
      </c>
      <c r="X65" s="11">
        <f t="shared" si="8"/>
        <v>2.1671999999999997E+18</v>
      </c>
      <c r="Y65" s="11">
        <f t="shared" si="9"/>
        <v>6.7789999999999991E-18</v>
      </c>
      <c r="Z65" s="11">
        <f t="shared" si="10"/>
        <v>1.681E-3</v>
      </c>
      <c r="AA65" s="16">
        <f t="shared" si="11"/>
        <v>2.4101116418436486E-2</v>
      </c>
      <c r="AB65" s="9">
        <f t="shared" si="1"/>
        <v>0.8904490076909104</v>
      </c>
      <c r="AC65" s="9">
        <f t="shared" si="2"/>
        <v>0.97589888358156318</v>
      </c>
      <c r="AD65" s="15">
        <f t="shared" si="3"/>
        <v>14.337368482115693</v>
      </c>
      <c r="AE65" s="3">
        <f t="shared" si="12"/>
        <v>816.19159999999965</v>
      </c>
      <c r="AF65" s="2">
        <f t="shared" si="13"/>
        <v>0.25</v>
      </c>
      <c r="AG65" s="9">
        <f t="shared" si="14"/>
        <v>1.51907647283753E-3</v>
      </c>
      <c r="AH65" s="2">
        <f t="shared" si="15"/>
        <v>7.3507319954788403E-2</v>
      </c>
    </row>
    <row r="66" spans="1:34">
      <c r="A66" s="1">
        <f>Raw!A66</f>
        <v>53</v>
      </c>
      <c r="B66" s="14">
        <f>Raw!B66</f>
        <v>0.46069444444444446</v>
      </c>
      <c r="C66" s="15">
        <f>Raw!C66</f>
        <v>95.1</v>
      </c>
      <c r="D66" s="15">
        <f>IF(C66&gt;0.5,Raw!D66*D$11,-999)</f>
        <v>3.6</v>
      </c>
      <c r="E66" s="9">
        <f>IF(Raw!$G66&gt;$C$8,IF(Raw!$Q66&gt;$C$8,IF(Raw!$N66&gt;$C$9,IF(Raw!$N66&lt;$A$9,IF(Raw!$X66&gt;$C$9,IF(Raw!$X66&lt;$A$9,Raw!H66,-999),-999),-999),-999),-999),-999)</f>
        <v>0.72433499999999995</v>
      </c>
      <c r="F66" s="9">
        <f>IF(Raw!$G66&gt;$C$8,IF(Raw!$Q66&gt;$C$8,IF(Raw!$N66&gt;$C$9,IF(Raw!$N66&lt;$A$9,IF(Raw!$X66&gt;$C$9,IF(Raw!$X66&lt;$A$9,Raw!I66,-999),-999),-999),-999),-999),-999)</f>
        <v>0.84616499999999994</v>
      </c>
      <c r="G66" s="9">
        <f>Raw!G66</f>
        <v>0.83552300000000002</v>
      </c>
      <c r="H66" s="9">
        <f>IF(Raw!$G66&gt;$C$8,IF(Raw!$Q66&gt;$C$8,IF(Raw!$N66&gt;$C$9,IF(Raw!$N66&lt;$A$9,IF(Raw!$X66&gt;$C$9,IF(Raw!$X66&lt;$A$9,Raw!L66,-999),-999),-999),-999),-999),-999)</f>
        <v>627.29999999999995</v>
      </c>
      <c r="I66" s="9">
        <f>IF(Raw!$G66&gt;$C$8,IF(Raw!$Q66&gt;$C$8,IF(Raw!$N66&gt;$C$9,IF(Raw!$N66&lt;$A$9,IF(Raw!$X66&gt;$C$9,IF(Raw!$X66&lt;$A$9,Raw!M66,-999),-999),-999),-999),-999),-999)</f>
        <v>6.9999999999999999E-6</v>
      </c>
      <c r="J66" s="9">
        <f>IF(Raw!$G66&gt;$C$8,IF(Raw!$Q66&gt;$C$8,IF(Raw!$N66&gt;$C$9,IF(Raw!$N66&lt;$A$9,IF(Raw!$X66&gt;$C$9,IF(Raw!$X66&lt;$A$9,Raw!N66,-999),-999),-999),-999),-999),-999)</f>
        <v>1246</v>
      </c>
      <c r="K66" s="9">
        <f>IF(Raw!$G66&gt;$C$8,IF(Raw!$Q66&gt;$C$8,IF(Raw!$N66&gt;$C$9,IF(Raw!$N66&lt;$A$9,IF(Raw!$X66&gt;$C$9,IF(Raw!$X66&lt;$A$9,Raw!R66,-999),-999),-999),-999),-999),-999)</f>
        <v>0.87897899999999995</v>
      </c>
      <c r="L66" s="9">
        <f>IF(Raw!$G66&gt;$C$8,IF(Raw!$Q66&gt;$C$8,IF(Raw!$N66&gt;$C$9,IF(Raw!$N66&lt;$A$9,IF(Raw!$X66&gt;$C$9,IF(Raw!$X66&lt;$A$9,Raw!S66,-999),-999),-999),-999),-999),-999)</f>
        <v>1.029126</v>
      </c>
      <c r="M66" s="9">
        <f>Raw!Q66</f>
        <v>0.88896500000000001</v>
      </c>
      <c r="N66" s="9">
        <f>IF(Raw!$G66&gt;$C$8,IF(Raw!$Q66&gt;$C$8,IF(Raw!$N66&gt;$C$9,IF(Raw!$N66&lt;$A$9,IF(Raw!$X66&gt;$C$9,IF(Raw!$X66&lt;$A$9,Raw!V66,-999),-999),-999),-999),-999),-999)</f>
        <v>800</v>
      </c>
      <c r="O66" s="9">
        <f>IF(Raw!$G66&gt;$C$8,IF(Raw!$Q66&gt;$C$8,IF(Raw!$N66&gt;$C$9,IF(Raw!$N66&lt;$A$9,IF(Raw!$X66&gt;$C$9,IF(Raw!$X66&lt;$A$9,Raw!W66,-999),-999),-999),-999),-999),-999)</f>
        <v>0.14160800000000001</v>
      </c>
      <c r="P66" s="9">
        <f>IF(Raw!$G66&gt;$C$8,IF(Raw!$Q66&gt;$C$8,IF(Raw!$N66&gt;$C$9,IF(Raw!$N66&lt;$A$9,IF(Raw!$X66&gt;$C$9,IF(Raw!$X66&lt;$A$9,Raw!X66,-999),-999),-999),-999),-999),-999)</f>
        <v>1362</v>
      </c>
      <c r="R66" s="9">
        <f t="shared" si="4"/>
        <v>0.12182999999999999</v>
      </c>
      <c r="S66" s="9">
        <f t="shared" si="5"/>
        <v>0.14397901118576165</v>
      </c>
      <c r="T66" s="9">
        <f t="shared" si="6"/>
        <v>0.15014700000000003</v>
      </c>
      <c r="U66" s="9">
        <f t="shared" si="7"/>
        <v>0.14589758688440485</v>
      </c>
      <c r="V66" s="15">
        <f t="shared" si="0"/>
        <v>0</v>
      </c>
      <c r="X66" s="11">
        <f t="shared" si="8"/>
        <v>2.1671999999999997E+18</v>
      </c>
      <c r="Y66" s="11">
        <f t="shared" si="9"/>
        <v>6.2729999999999989E-18</v>
      </c>
      <c r="Z66" s="11">
        <f t="shared" si="10"/>
        <v>1.2459999999999999E-3</v>
      </c>
      <c r="AA66" s="16">
        <f t="shared" si="11"/>
        <v>1.665702137396622E-2</v>
      </c>
      <c r="AB66" s="9">
        <f t="shared" si="1"/>
        <v>0.88148000178823682</v>
      </c>
      <c r="AC66" s="9">
        <f t="shared" si="2"/>
        <v>0.98334297862603404</v>
      </c>
      <c r="AD66" s="15">
        <f t="shared" si="3"/>
        <v>13.368395966265028</v>
      </c>
      <c r="AE66" s="3">
        <f t="shared" si="12"/>
        <v>755.26919999999961</v>
      </c>
      <c r="AF66" s="2">
        <f t="shared" si="13"/>
        <v>0.25</v>
      </c>
      <c r="AG66" s="9">
        <f t="shared" si="14"/>
        <v>1.5003205476871377E-3</v>
      </c>
      <c r="AH66" s="2">
        <f t="shared" si="15"/>
        <v>7.2599730497818774E-2</v>
      </c>
    </row>
    <row r="67" spans="1:34">
      <c r="A67" s="1">
        <f>Raw!A67</f>
        <v>54</v>
      </c>
      <c r="B67" s="14">
        <f>Raw!B67</f>
        <v>0.46075231481481477</v>
      </c>
      <c r="C67" s="15">
        <f>Raw!C67</f>
        <v>93.8</v>
      </c>
      <c r="D67" s="15">
        <f>IF(C67&gt;0.5,Raw!D67*D$11,-999)</f>
        <v>3.6</v>
      </c>
      <c r="E67" s="9">
        <f>IF(Raw!$G67&gt;$C$8,IF(Raw!$Q67&gt;$C$8,IF(Raw!$N67&gt;$C$9,IF(Raw!$N67&lt;$A$9,IF(Raw!$X67&gt;$C$9,IF(Raw!$X67&lt;$A$9,Raw!H67,-999),-999),-999),-999),-999),-999)</f>
        <v>0.72000399999999998</v>
      </c>
      <c r="F67" s="9">
        <f>IF(Raw!$G67&gt;$C$8,IF(Raw!$Q67&gt;$C$8,IF(Raw!$N67&gt;$C$9,IF(Raw!$N67&lt;$A$9,IF(Raw!$X67&gt;$C$9,IF(Raw!$X67&lt;$A$9,Raw!I67,-999),-999),-999),-999),-999),-999)</f>
        <v>0.856738</v>
      </c>
      <c r="G67" s="9">
        <f>Raw!G67</f>
        <v>0.868981</v>
      </c>
      <c r="H67" s="9">
        <f>IF(Raw!$G67&gt;$C$8,IF(Raw!$Q67&gt;$C$8,IF(Raw!$N67&gt;$C$9,IF(Raw!$N67&lt;$A$9,IF(Raw!$X67&gt;$C$9,IF(Raw!$X67&lt;$A$9,Raw!L67,-999),-999),-999),-999),-999),-999)</f>
        <v>800</v>
      </c>
      <c r="I67" s="9">
        <f>IF(Raw!$G67&gt;$C$8,IF(Raw!$Q67&gt;$C$8,IF(Raw!$N67&gt;$C$9,IF(Raw!$N67&lt;$A$9,IF(Raw!$X67&gt;$C$9,IF(Raw!$X67&lt;$A$9,Raw!M67,-999),-999),-999),-999),-999),-999)</f>
        <v>4.5000000000000003E-5</v>
      </c>
      <c r="J67" s="9">
        <f>IF(Raw!$G67&gt;$C$8,IF(Raw!$Q67&gt;$C$8,IF(Raw!$N67&gt;$C$9,IF(Raw!$N67&lt;$A$9,IF(Raw!$X67&gt;$C$9,IF(Raw!$X67&lt;$A$9,Raw!N67,-999),-999),-999),-999),-999),-999)</f>
        <v>1446</v>
      </c>
      <c r="K67" s="9">
        <f>IF(Raw!$G67&gt;$C$8,IF(Raw!$Q67&gt;$C$8,IF(Raw!$N67&gt;$C$9,IF(Raw!$N67&lt;$A$9,IF(Raw!$X67&gt;$C$9,IF(Raw!$X67&lt;$A$9,Raw!R67,-999),-999),-999),-999),-999),-999)</f>
        <v>0.90832199999999996</v>
      </c>
      <c r="L67" s="9">
        <f>IF(Raw!$G67&gt;$C$8,IF(Raw!$Q67&gt;$C$8,IF(Raw!$N67&gt;$C$9,IF(Raw!$N67&lt;$A$9,IF(Raw!$X67&gt;$C$9,IF(Raw!$X67&lt;$A$9,Raw!S67,-999),-999),-999),-999),-999),-999)</f>
        <v>1.050203</v>
      </c>
      <c r="M67" s="9">
        <f>Raw!Q67</f>
        <v>0.85322900000000002</v>
      </c>
      <c r="N67" s="9">
        <f>IF(Raw!$G67&gt;$C$8,IF(Raw!$Q67&gt;$C$8,IF(Raw!$N67&gt;$C$9,IF(Raw!$N67&lt;$A$9,IF(Raw!$X67&gt;$C$9,IF(Raw!$X67&lt;$A$9,Raw!V67,-999),-999),-999),-999),-999),-999)</f>
        <v>722.7</v>
      </c>
      <c r="O67" s="9">
        <f>IF(Raw!$G67&gt;$C$8,IF(Raw!$Q67&gt;$C$8,IF(Raw!$N67&gt;$C$9,IF(Raw!$N67&lt;$A$9,IF(Raw!$X67&gt;$C$9,IF(Raw!$X67&lt;$A$9,Raw!W67,-999),-999),-999),-999),-999),-999)</f>
        <v>0.26300499999999999</v>
      </c>
      <c r="P67" s="9">
        <f>IF(Raw!$G67&gt;$C$8,IF(Raw!$Q67&gt;$C$8,IF(Raw!$N67&gt;$C$9,IF(Raw!$N67&lt;$A$9,IF(Raw!$X67&gt;$C$9,IF(Raw!$X67&lt;$A$9,Raw!X67,-999),-999),-999),-999),-999),-999)</f>
        <v>1376</v>
      </c>
      <c r="R67" s="9">
        <f t="shared" si="4"/>
        <v>0.13673400000000002</v>
      </c>
      <c r="S67" s="9">
        <f t="shared" si="5"/>
        <v>0.15959838363653769</v>
      </c>
      <c r="T67" s="9">
        <f t="shared" si="6"/>
        <v>0.14188100000000003</v>
      </c>
      <c r="U67" s="9">
        <f t="shared" si="7"/>
        <v>0.13509864283381406</v>
      </c>
      <c r="V67" s="15">
        <f t="shared" si="0"/>
        <v>0</v>
      </c>
      <c r="X67" s="11">
        <f t="shared" si="8"/>
        <v>2.1671999999999997E+18</v>
      </c>
      <c r="Y67" s="11">
        <f t="shared" si="9"/>
        <v>7.999999999999999E-18</v>
      </c>
      <c r="Z67" s="11">
        <f t="shared" si="10"/>
        <v>1.446E-3</v>
      </c>
      <c r="AA67" s="16">
        <f t="shared" si="11"/>
        <v>2.44570277659946E-2</v>
      </c>
      <c r="AB67" s="9">
        <f t="shared" si="1"/>
        <v>0.91179198755646707</v>
      </c>
      <c r="AC67" s="9">
        <f t="shared" si="2"/>
        <v>0.97554297223400521</v>
      </c>
      <c r="AD67" s="15">
        <f t="shared" si="3"/>
        <v>16.913573835404282</v>
      </c>
      <c r="AE67" s="3">
        <f t="shared" si="12"/>
        <v>963.19999999999959</v>
      </c>
      <c r="AF67" s="2">
        <f t="shared" si="13"/>
        <v>0.25</v>
      </c>
      <c r="AG67" s="9">
        <f t="shared" si="14"/>
        <v>1.7576929774097119E-3</v>
      </c>
      <c r="AH67" s="2">
        <f t="shared" si="15"/>
        <v>8.505384842897179E-2</v>
      </c>
    </row>
    <row r="68" spans="1:34">
      <c r="A68" s="1">
        <f>Raw!A68</f>
        <v>55</v>
      </c>
      <c r="B68" s="14">
        <f>Raw!B68</f>
        <v>0.46081018518518518</v>
      </c>
      <c r="C68" s="15">
        <f>Raw!C68</f>
        <v>92.9</v>
      </c>
      <c r="D68" s="15">
        <f>IF(C68&gt;0.5,Raw!D68*D$11,-999)</f>
        <v>3.6</v>
      </c>
      <c r="E68" s="9">
        <f>IF(Raw!$G68&gt;$C$8,IF(Raw!$Q68&gt;$C$8,IF(Raw!$N68&gt;$C$9,IF(Raw!$N68&lt;$A$9,IF(Raw!$X68&gt;$C$9,IF(Raw!$X68&lt;$A$9,Raw!H68,-999),-999),-999),-999),-999),-999)</f>
        <v>0.71735300000000002</v>
      </c>
      <c r="F68" s="9">
        <f>IF(Raw!$G68&gt;$C$8,IF(Raw!$Q68&gt;$C$8,IF(Raw!$N68&gt;$C$9,IF(Raw!$N68&lt;$A$9,IF(Raw!$X68&gt;$C$9,IF(Raw!$X68&lt;$A$9,Raw!I68,-999),-999),-999),-999),-999),-999)</f>
        <v>0.85678100000000001</v>
      </c>
      <c r="G68" s="9">
        <f>Raw!G68</f>
        <v>0.85633999999999999</v>
      </c>
      <c r="H68" s="9">
        <f>IF(Raw!$G68&gt;$C$8,IF(Raw!$Q68&gt;$C$8,IF(Raw!$N68&gt;$C$9,IF(Raw!$N68&lt;$A$9,IF(Raw!$X68&gt;$C$9,IF(Raw!$X68&lt;$A$9,Raw!L68,-999),-999),-999),-999),-999),-999)</f>
        <v>644.79999999999995</v>
      </c>
      <c r="I68" s="9">
        <f>IF(Raw!$G68&gt;$C$8,IF(Raw!$Q68&gt;$C$8,IF(Raw!$N68&gt;$C$9,IF(Raw!$N68&lt;$A$9,IF(Raw!$X68&gt;$C$9,IF(Raw!$X68&lt;$A$9,Raw!M68,-999),-999),-999),-999),-999),-999)</f>
        <v>6.0000000000000002E-6</v>
      </c>
      <c r="J68" s="9">
        <f>IF(Raw!$G68&gt;$C$8,IF(Raw!$Q68&gt;$C$8,IF(Raw!$N68&gt;$C$9,IF(Raw!$N68&lt;$A$9,IF(Raw!$X68&gt;$C$9,IF(Raw!$X68&lt;$A$9,Raw!N68,-999),-999),-999),-999),-999),-999)</f>
        <v>1075</v>
      </c>
      <c r="K68" s="9">
        <f>IF(Raw!$G68&gt;$C$8,IF(Raw!$Q68&gt;$C$8,IF(Raw!$N68&gt;$C$9,IF(Raw!$N68&lt;$A$9,IF(Raw!$X68&gt;$C$9,IF(Raw!$X68&lt;$A$9,Raw!R68,-999),-999),-999),-999),-999),-999)</f>
        <v>0.92617499999999997</v>
      </c>
      <c r="L68" s="9">
        <f>IF(Raw!$G68&gt;$C$8,IF(Raw!$Q68&gt;$C$8,IF(Raw!$N68&gt;$C$9,IF(Raw!$N68&lt;$A$9,IF(Raw!$X68&gt;$C$9,IF(Raw!$X68&lt;$A$9,Raw!S68,-999),-999),-999),-999),-999),-999)</f>
        <v>1.0767150000000001</v>
      </c>
      <c r="M68" s="9">
        <f>Raw!Q68</f>
        <v>0.89600100000000005</v>
      </c>
      <c r="N68" s="9">
        <f>IF(Raw!$G68&gt;$C$8,IF(Raw!$Q68&gt;$C$8,IF(Raw!$N68&gt;$C$9,IF(Raw!$N68&lt;$A$9,IF(Raw!$X68&gt;$C$9,IF(Raw!$X68&lt;$A$9,Raw!V68,-999),-999),-999),-999),-999),-999)</f>
        <v>800</v>
      </c>
      <c r="O68" s="9">
        <f>IF(Raw!$G68&gt;$C$8,IF(Raw!$Q68&gt;$C$8,IF(Raw!$N68&gt;$C$9,IF(Raw!$N68&lt;$A$9,IF(Raw!$X68&gt;$C$9,IF(Raw!$X68&lt;$A$9,Raw!W68,-999),-999),-999),-999),-999),-999)</f>
        <v>0.139403</v>
      </c>
      <c r="P68" s="9">
        <f>IF(Raw!$G68&gt;$C$8,IF(Raw!$Q68&gt;$C$8,IF(Raw!$N68&gt;$C$9,IF(Raw!$N68&lt;$A$9,IF(Raw!$X68&gt;$C$9,IF(Raw!$X68&lt;$A$9,Raw!X68,-999),-999),-999),-999),-999),-999)</f>
        <v>760</v>
      </c>
      <c r="R68" s="9">
        <f t="shared" si="4"/>
        <v>0.139428</v>
      </c>
      <c r="S68" s="9">
        <f t="shared" si="5"/>
        <v>0.16273470116634239</v>
      </c>
      <c r="T68" s="9">
        <f t="shared" si="6"/>
        <v>0.15054000000000012</v>
      </c>
      <c r="U68" s="9">
        <f t="shared" si="7"/>
        <v>0.13981415694961072</v>
      </c>
      <c r="V68" s="15">
        <f t="shared" si="0"/>
        <v>0</v>
      </c>
      <c r="X68" s="11">
        <f t="shared" si="8"/>
        <v>2.1671999999999997E+18</v>
      </c>
      <c r="Y68" s="11">
        <f t="shared" si="9"/>
        <v>6.4479999999999991E-18</v>
      </c>
      <c r="Z68" s="11">
        <f t="shared" si="10"/>
        <v>1.075E-3</v>
      </c>
      <c r="AA68" s="16">
        <f t="shared" si="11"/>
        <v>1.4799837934478758E-2</v>
      </c>
      <c r="AB68" s="9">
        <f t="shared" si="1"/>
        <v>0.92840296760265639</v>
      </c>
      <c r="AC68" s="9">
        <f t="shared" si="2"/>
        <v>0.9852001620655213</v>
      </c>
      <c r="AD68" s="15">
        <f t="shared" si="3"/>
        <v>13.767291101840705</v>
      </c>
      <c r="AE68" s="3">
        <f t="shared" si="12"/>
        <v>776.33919999999966</v>
      </c>
      <c r="AF68" s="2">
        <f t="shared" si="13"/>
        <v>0.25</v>
      </c>
      <c r="AG68" s="9">
        <f t="shared" si="14"/>
        <v>1.4806632299105657E-3</v>
      </c>
      <c r="AH68" s="2">
        <f t="shared" si="15"/>
        <v>7.1648523120775839E-2</v>
      </c>
    </row>
    <row r="69" spans="1:34">
      <c r="A69" s="1">
        <f>Raw!A69</f>
        <v>56</v>
      </c>
      <c r="B69" s="14">
        <f>Raw!B69</f>
        <v>0.46086805555555554</v>
      </c>
      <c r="C69" s="15">
        <f>Raw!C69</f>
        <v>91.6</v>
      </c>
      <c r="D69" s="15">
        <f>IF(C69&gt;0.5,Raw!D69*D$11,-999)</f>
        <v>3.6</v>
      </c>
      <c r="E69" s="9">
        <f>IF(Raw!$G69&gt;$C$8,IF(Raw!$Q69&gt;$C$8,IF(Raw!$N69&gt;$C$9,IF(Raw!$N69&lt;$A$9,IF(Raw!$X69&gt;$C$9,IF(Raw!$X69&lt;$A$9,Raw!H69,-999),-999),-999),-999),-999),-999)</f>
        <v>0.739456</v>
      </c>
      <c r="F69" s="9">
        <f>IF(Raw!$G69&gt;$C$8,IF(Raw!$Q69&gt;$C$8,IF(Raw!$N69&gt;$C$9,IF(Raw!$N69&lt;$A$9,IF(Raw!$X69&gt;$C$9,IF(Raw!$X69&lt;$A$9,Raw!I69,-999),-999),-999),-999),-999),-999)</f>
        <v>0.87204899999999996</v>
      </c>
      <c r="G69" s="9">
        <f>Raw!G69</f>
        <v>0.84692999999999996</v>
      </c>
      <c r="H69" s="9">
        <f>IF(Raw!$G69&gt;$C$8,IF(Raw!$Q69&gt;$C$8,IF(Raw!$N69&gt;$C$9,IF(Raw!$N69&lt;$A$9,IF(Raw!$X69&gt;$C$9,IF(Raw!$X69&lt;$A$9,Raw!L69,-999),-999),-999),-999),-999),-999)</f>
        <v>683.3</v>
      </c>
      <c r="I69" s="9">
        <f>IF(Raw!$G69&gt;$C$8,IF(Raw!$Q69&gt;$C$8,IF(Raw!$N69&gt;$C$9,IF(Raw!$N69&lt;$A$9,IF(Raw!$X69&gt;$C$9,IF(Raw!$X69&lt;$A$9,Raw!M69,-999),-999),-999),-999),-999),-999)</f>
        <v>0.59997599999999995</v>
      </c>
      <c r="J69" s="9">
        <f>IF(Raw!$G69&gt;$C$8,IF(Raw!$Q69&gt;$C$8,IF(Raw!$N69&gt;$C$9,IF(Raw!$N69&lt;$A$9,IF(Raw!$X69&gt;$C$9,IF(Raw!$X69&lt;$A$9,Raw!N69,-999),-999),-999),-999),-999),-999)</f>
        <v>932</v>
      </c>
      <c r="K69" s="9">
        <f>IF(Raw!$G69&gt;$C$8,IF(Raw!$Q69&gt;$C$8,IF(Raw!$N69&gt;$C$9,IF(Raw!$N69&lt;$A$9,IF(Raw!$X69&gt;$C$9,IF(Raw!$X69&lt;$A$9,Raw!R69,-999),-999),-999),-999),-999),-999)</f>
        <v>0.91461800000000004</v>
      </c>
      <c r="L69" s="9">
        <f>IF(Raw!$G69&gt;$C$8,IF(Raw!$Q69&gt;$C$8,IF(Raw!$N69&gt;$C$9,IF(Raw!$N69&lt;$A$9,IF(Raw!$X69&gt;$C$9,IF(Raw!$X69&lt;$A$9,Raw!S69,-999),-999),-999),-999),-999),-999)</f>
        <v>1.052697</v>
      </c>
      <c r="M69" s="9">
        <f>Raw!Q69</f>
        <v>0.89122299999999999</v>
      </c>
      <c r="N69" s="9">
        <f>IF(Raw!$G69&gt;$C$8,IF(Raw!$Q69&gt;$C$8,IF(Raw!$N69&gt;$C$9,IF(Raw!$N69&lt;$A$9,IF(Raw!$X69&gt;$C$9,IF(Raw!$X69&lt;$A$9,Raw!V69,-999),-999),-999),-999),-999),-999)</f>
        <v>687.1</v>
      </c>
      <c r="O69" s="9">
        <f>IF(Raw!$G69&gt;$C$8,IF(Raw!$Q69&gt;$C$8,IF(Raw!$N69&gt;$C$9,IF(Raw!$N69&lt;$A$9,IF(Raw!$X69&gt;$C$9,IF(Raw!$X69&lt;$A$9,Raw!W69,-999),-999),-999),-999),-999),-999)</f>
        <v>7.5221999999999997E-2</v>
      </c>
      <c r="P69" s="9">
        <f>IF(Raw!$G69&gt;$C$8,IF(Raw!$Q69&gt;$C$8,IF(Raw!$N69&gt;$C$9,IF(Raw!$N69&lt;$A$9,IF(Raw!$X69&gt;$C$9,IF(Raw!$X69&lt;$A$9,Raw!X69,-999),-999),-999),-999),-999),-999)</f>
        <v>1219</v>
      </c>
      <c r="R69" s="9">
        <f t="shared" si="4"/>
        <v>0.13259299999999996</v>
      </c>
      <c r="S69" s="9">
        <f t="shared" si="5"/>
        <v>0.1520476486986396</v>
      </c>
      <c r="T69" s="9">
        <f t="shared" si="6"/>
        <v>0.13807899999999995</v>
      </c>
      <c r="U69" s="9">
        <f t="shared" si="7"/>
        <v>0.13116689797729067</v>
      </c>
      <c r="V69" s="15">
        <f t="shared" si="0"/>
        <v>0</v>
      </c>
      <c r="X69" s="11">
        <f t="shared" si="8"/>
        <v>2.1671999999999997E+18</v>
      </c>
      <c r="Y69" s="11">
        <f t="shared" si="9"/>
        <v>6.832999999999999E-18</v>
      </c>
      <c r="Z69" s="11">
        <f t="shared" si="10"/>
        <v>9.3199999999999999E-4</v>
      </c>
      <c r="AA69" s="16">
        <f t="shared" si="11"/>
        <v>1.3613612830430005E-2</v>
      </c>
      <c r="AB69" s="9">
        <f t="shared" si="1"/>
        <v>0.91649775404601297</v>
      </c>
      <c r="AC69" s="9">
        <f t="shared" si="2"/>
        <v>0.98638638716957017</v>
      </c>
      <c r="AD69" s="15">
        <f t="shared" si="3"/>
        <v>14.606880719345504</v>
      </c>
      <c r="AE69" s="3">
        <f t="shared" si="12"/>
        <v>822.69319999999971</v>
      </c>
      <c r="AF69" s="2">
        <f t="shared" si="13"/>
        <v>0.25</v>
      </c>
      <c r="AG69" s="9">
        <f t="shared" si="14"/>
        <v>1.4737994100621891E-3</v>
      </c>
      <c r="AH69" s="2">
        <f t="shared" si="15"/>
        <v>7.1316386450418351E-2</v>
      </c>
    </row>
    <row r="70" spans="1:34">
      <c r="A70" s="1">
        <f>Raw!A70</f>
        <v>57</v>
      </c>
      <c r="B70" s="14">
        <f>Raw!B70</f>
        <v>0.46091435185185187</v>
      </c>
      <c r="C70" s="15">
        <f>Raw!C70</f>
        <v>90.3</v>
      </c>
      <c r="D70" s="15">
        <f>IF(C70&gt;0.5,Raw!D70*D$11,-999)</f>
        <v>3.6</v>
      </c>
      <c r="E70" s="9">
        <f>IF(Raw!$G70&gt;$C$8,IF(Raw!$Q70&gt;$C$8,IF(Raw!$N70&gt;$C$9,IF(Raw!$N70&lt;$A$9,IF(Raw!$X70&gt;$C$9,IF(Raw!$X70&lt;$A$9,Raw!H70,-999),-999),-999),-999),-999),-999)</f>
        <v>0.76225200000000004</v>
      </c>
      <c r="F70" s="9">
        <f>IF(Raw!$G70&gt;$C$8,IF(Raw!$Q70&gt;$C$8,IF(Raw!$N70&gt;$C$9,IF(Raw!$N70&lt;$A$9,IF(Raw!$X70&gt;$C$9,IF(Raw!$X70&lt;$A$9,Raw!I70,-999),-999),-999),-999),-999),-999)</f>
        <v>0.926427</v>
      </c>
      <c r="G70" s="9">
        <f>Raw!G70</f>
        <v>0.89786900000000003</v>
      </c>
      <c r="H70" s="9">
        <f>IF(Raw!$G70&gt;$C$8,IF(Raw!$Q70&gt;$C$8,IF(Raw!$N70&gt;$C$9,IF(Raw!$N70&lt;$A$9,IF(Raw!$X70&gt;$C$9,IF(Raw!$X70&lt;$A$9,Raw!L70,-999),-999),-999),-999),-999),-999)</f>
        <v>645.1</v>
      </c>
      <c r="I70" s="9">
        <f>IF(Raw!$G70&gt;$C$8,IF(Raw!$Q70&gt;$C$8,IF(Raw!$N70&gt;$C$9,IF(Raw!$N70&lt;$A$9,IF(Raw!$X70&gt;$C$9,IF(Raw!$X70&lt;$A$9,Raw!M70,-999),-999),-999),-999),-999),-999)</f>
        <v>0.176813</v>
      </c>
      <c r="J70" s="9">
        <f>IF(Raw!$G70&gt;$C$8,IF(Raw!$Q70&gt;$C$8,IF(Raw!$N70&gt;$C$9,IF(Raw!$N70&lt;$A$9,IF(Raw!$X70&gt;$C$9,IF(Raw!$X70&lt;$A$9,Raw!N70,-999),-999),-999),-999),-999),-999)</f>
        <v>1024</v>
      </c>
      <c r="K70" s="9">
        <f>IF(Raw!$G70&gt;$C$8,IF(Raw!$Q70&gt;$C$8,IF(Raw!$N70&gt;$C$9,IF(Raw!$N70&lt;$A$9,IF(Raw!$X70&gt;$C$9,IF(Raw!$X70&lt;$A$9,Raw!R70,-999),-999),-999),-999),-999),-999)</f>
        <v>0.91549000000000003</v>
      </c>
      <c r="L70" s="9">
        <f>IF(Raw!$G70&gt;$C$8,IF(Raw!$Q70&gt;$C$8,IF(Raw!$N70&gt;$C$9,IF(Raw!$N70&lt;$A$9,IF(Raw!$X70&gt;$C$9,IF(Raw!$X70&lt;$A$9,Raw!S70,-999),-999),-999),-999),-999),-999)</f>
        <v>1.067569</v>
      </c>
      <c r="M70" s="9">
        <f>Raw!Q70</f>
        <v>0.81389999999999996</v>
      </c>
      <c r="N70" s="9">
        <f>IF(Raw!$G70&gt;$C$8,IF(Raw!$Q70&gt;$C$8,IF(Raw!$N70&gt;$C$9,IF(Raw!$N70&lt;$A$9,IF(Raw!$X70&gt;$C$9,IF(Raw!$X70&lt;$A$9,Raw!V70,-999),-999),-999),-999),-999),-999)</f>
        <v>765.4</v>
      </c>
      <c r="O70" s="9">
        <f>IF(Raw!$G70&gt;$C$8,IF(Raw!$Q70&gt;$C$8,IF(Raw!$N70&gt;$C$9,IF(Raw!$N70&lt;$A$9,IF(Raw!$X70&gt;$C$9,IF(Raw!$X70&lt;$A$9,Raw!W70,-999),-999),-999),-999),-999),-999)</f>
        <v>0.14160300000000001</v>
      </c>
      <c r="P70" s="9">
        <f>IF(Raw!$G70&gt;$C$8,IF(Raw!$Q70&gt;$C$8,IF(Raw!$N70&gt;$C$9,IF(Raw!$N70&lt;$A$9,IF(Raw!$X70&gt;$C$9,IF(Raw!$X70&lt;$A$9,Raw!X70,-999),-999),-999),-999),-999),-999)</f>
        <v>615</v>
      </c>
      <c r="R70" s="9">
        <f t="shared" si="4"/>
        <v>0.16417499999999996</v>
      </c>
      <c r="S70" s="9">
        <f t="shared" si="5"/>
        <v>0.17721309935915075</v>
      </c>
      <c r="T70" s="9">
        <f t="shared" si="6"/>
        <v>0.15207899999999996</v>
      </c>
      <c r="U70" s="9">
        <f t="shared" si="7"/>
        <v>0.14245355569522902</v>
      </c>
      <c r="V70" s="15">
        <f t="shared" si="0"/>
        <v>0</v>
      </c>
      <c r="X70" s="11">
        <f t="shared" si="8"/>
        <v>2.1671999999999997E+18</v>
      </c>
      <c r="Y70" s="11">
        <f t="shared" si="9"/>
        <v>6.4509999999999998E-18</v>
      </c>
      <c r="Z70" s="11">
        <f t="shared" si="10"/>
        <v>1.024E-3</v>
      </c>
      <c r="AA70" s="16">
        <f t="shared" si="11"/>
        <v>1.4114082565795071E-2</v>
      </c>
      <c r="AB70" s="9">
        <f t="shared" si="1"/>
        <v>0.9176364555625236</v>
      </c>
      <c r="AC70" s="9">
        <f t="shared" si="2"/>
        <v>0.98588591743420473</v>
      </c>
      <c r="AD70" s="15">
        <f t="shared" si="3"/>
        <v>13.783283755659246</v>
      </c>
      <c r="AE70" s="3">
        <f t="shared" si="12"/>
        <v>776.70039999999972</v>
      </c>
      <c r="AF70" s="2">
        <f t="shared" si="13"/>
        <v>0.25</v>
      </c>
      <c r="AG70" s="9">
        <f t="shared" si="14"/>
        <v>1.5103675231922693E-3</v>
      </c>
      <c r="AH70" s="2">
        <f t="shared" si="15"/>
        <v>7.3085898413811926E-2</v>
      </c>
    </row>
    <row r="71" spans="1:34">
      <c r="A71" s="1">
        <f>Raw!A71</f>
        <v>58</v>
      </c>
      <c r="B71" s="14">
        <f>Raw!B71</f>
        <v>0.46097222222222217</v>
      </c>
      <c r="C71" s="15">
        <f>Raw!C71</f>
        <v>89.1</v>
      </c>
      <c r="D71" s="15">
        <f>IF(C71&gt;0.5,Raw!D71*D$11,-999)</f>
        <v>3.6</v>
      </c>
      <c r="E71" s="9">
        <f>IF(Raw!$G71&gt;$C$8,IF(Raw!$Q71&gt;$C$8,IF(Raw!$N71&gt;$C$9,IF(Raw!$N71&lt;$A$9,IF(Raw!$X71&gt;$C$9,IF(Raw!$X71&lt;$A$9,Raw!H71,-999),-999),-999),-999),-999),-999)</f>
        <v>0.76035299999999995</v>
      </c>
      <c r="F71" s="9">
        <f>IF(Raw!$G71&gt;$C$8,IF(Raw!$Q71&gt;$C$8,IF(Raw!$N71&gt;$C$9,IF(Raw!$N71&lt;$A$9,IF(Raw!$X71&gt;$C$9,IF(Raw!$X71&lt;$A$9,Raw!I71,-999),-999),-999),-999),-999),-999)</f>
        <v>0.956619</v>
      </c>
      <c r="G71" s="9">
        <f>Raw!G71</f>
        <v>0.92257999999999996</v>
      </c>
      <c r="H71" s="9">
        <f>IF(Raw!$G71&gt;$C$8,IF(Raw!$Q71&gt;$C$8,IF(Raw!$N71&gt;$C$9,IF(Raw!$N71&lt;$A$9,IF(Raw!$X71&gt;$C$9,IF(Raw!$X71&lt;$A$9,Raw!L71,-999),-999),-999),-999),-999),-999)</f>
        <v>688.2</v>
      </c>
      <c r="I71" s="9">
        <f>IF(Raw!$G71&gt;$C$8,IF(Raw!$Q71&gt;$C$8,IF(Raw!$N71&gt;$C$9,IF(Raw!$N71&lt;$A$9,IF(Raw!$X71&gt;$C$9,IF(Raw!$X71&lt;$A$9,Raw!M71,-999),-999),-999),-999),-999),-999)</f>
        <v>3.656E-3</v>
      </c>
      <c r="J71" s="9">
        <f>IF(Raw!$G71&gt;$C$8,IF(Raw!$Q71&gt;$C$8,IF(Raw!$N71&gt;$C$9,IF(Raw!$N71&lt;$A$9,IF(Raw!$X71&gt;$C$9,IF(Raw!$X71&lt;$A$9,Raw!N71,-999),-999),-999),-999),-999),-999)</f>
        <v>644</v>
      </c>
      <c r="K71" s="9">
        <f>IF(Raw!$G71&gt;$C$8,IF(Raw!$Q71&gt;$C$8,IF(Raw!$N71&gt;$C$9,IF(Raw!$N71&lt;$A$9,IF(Raw!$X71&gt;$C$9,IF(Raw!$X71&lt;$A$9,Raw!R71,-999),-999),-999),-999),-999),-999)</f>
        <v>0.93506999999999996</v>
      </c>
      <c r="L71" s="9">
        <f>IF(Raw!$G71&gt;$C$8,IF(Raw!$Q71&gt;$C$8,IF(Raw!$N71&gt;$C$9,IF(Raw!$N71&lt;$A$9,IF(Raw!$X71&gt;$C$9,IF(Raw!$X71&lt;$A$9,Raw!S71,-999),-999),-999),-999),-999),-999)</f>
        <v>1.1164259999999999</v>
      </c>
      <c r="M71" s="9">
        <f>Raw!Q71</f>
        <v>0.91316200000000003</v>
      </c>
      <c r="N71" s="9">
        <f>IF(Raw!$G71&gt;$C$8,IF(Raw!$Q71&gt;$C$8,IF(Raw!$N71&gt;$C$9,IF(Raw!$N71&lt;$A$9,IF(Raw!$X71&gt;$C$9,IF(Raw!$X71&lt;$A$9,Raw!V71,-999),-999),-999),-999),-999),-999)</f>
        <v>785.9</v>
      </c>
      <c r="O71" s="9">
        <f>IF(Raw!$G71&gt;$C$8,IF(Raw!$Q71&gt;$C$8,IF(Raw!$N71&gt;$C$9,IF(Raw!$N71&lt;$A$9,IF(Raw!$X71&gt;$C$9,IF(Raw!$X71&lt;$A$9,Raw!W71,-999),-999),-999),-999),-999),-999)</f>
        <v>0.17734900000000001</v>
      </c>
      <c r="P71" s="9">
        <f>IF(Raw!$G71&gt;$C$8,IF(Raw!$Q71&gt;$C$8,IF(Raw!$N71&gt;$C$9,IF(Raw!$N71&lt;$A$9,IF(Raw!$X71&gt;$C$9,IF(Raw!$X71&lt;$A$9,Raw!X71,-999),-999),-999),-999),-999),-999)</f>
        <v>656</v>
      </c>
      <c r="R71" s="9">
        <f t="shared" si="4"/>
        <v>0.19626600000000005</v>
      </c>
      <c r="S71" s="9">
        <f t="shared" si="5"/>
        <v>0.20516632013372099</v>
      </c>
      <c r="T71" s="9">
        <f t="shared" si="6"/>
        <v>0.18135599999999996</v>
      </c>
      <c r="U71" s="9">
        <f t="shared" si="7"/>
        <v>0.16244336839163542</v>
      </c>
      <c r="V71" s="15">
        <f t="shared" si="0"/>
        <v>0</v>
      </c>
      <c r="X71" s="11">
        <f t="shared" si="8"/>
        <v>2.1671999999999997E+18</v>
      </c>
      <c r="Y71" s="11">
        <f t="shared" si="9"/>
        <v>6.8820000000000001E-18</v>
      </c>
      <c r="Z71" s="11">
        <f t="shared" si="10"/>
        <v>6.4399999999999993E-4</v>
      </c>
      <c r="AA71" s="16">
        <f t="shared" si="11"/>
        <v>9.5136684975216015E-3</v>
      </c>
      <c r="AB71" s="9">
        <f t="shared" si="1"/>
        <v>0.93679536086403647</v>
      </c>
      <c r="AC71" s="9">
        <f t="shared" si="2"/>
        <v>0.99048633150247845</v>
      </c>
      <c r="AD71" s="15">
        <f t="shared" si="3"/>
        <v>14.772777170064602</v>
      </c>
      <c r="AE71" s="3">
        <f t="shared" si="12"/>
        <v>828.59279999999978</v>
      </c>
      <c r="AF71" s="2">
        <f t="shared" si="13"/>
        <v>0.25</v>
      </c>
      <c r="AG71" s="9">
        <f t="shared" si="14"/>
        <v>1.8459536030802656E-3</v>
      </c>
      <c r="AH71" s="2">
        <f t="shared" si="15"/>
        <v>8.9324734172107859E-2</v>
      </c>
    </row>
    <row r="72" spans="1:34">
      <c r="A72" s="1">
        <f>Raw!A72</f>
        <v>59</v>
      </c>
      <c r="B72" s="14">
        <f>Raw!B72</f>
        <v>0.46103009259259259</v>
      </c>
      <c r="C72" s="15">
        <f>Raw!C72</f>
        <v>88</v>
      </c>
      <c r="D72" s="15">
        <f>IF(C72&gt;0.5,Raw!D72*D$11,-999)</f>
        <v>3.6</v>
      </c>
      <c r="E72" s="9">
        <f>IF(Raw!$G72&gt;$C$8,IF(Raw!$Q72&gt;$C$8,IF(Raw!$N72&gt;$C$9,IF(Raw!$N72&lt;$A$9,IF(Raw!$X72&gt;$C$9,IF(Raw!$X72&lt;$A$9,Raw!H72,-999),-999),-999),-999),-999),-999)</f>
        <v>0.76967699999999994</v>
      </c>
      <c r="F72" s="9">
        <f>IF(Raw!$G72&gt;$C$8,IF(Raw!$Q72&gt;$C$8,IF(Raw!$N72&gt;$C$9,IF(Raw!$N72&lt;$A$9,IF(Raw!$X72&gt;$C$9,IF(Raw!$X72&lt;$A$9,Raw!I72,-999),-999),-999),-999),-999),-999)</f>
        <v>0.95564700000000002</v>
      </c>
      <c r="G72" s="9">
        <f>Raw!G72</f>
        <v>0.92903899999999995</v>
      </c>
      <c r="H72" s="9">
        <f>IF(Raw!$G72&gt;$C$8,IF(Raw!$Q72&gt;$C$8,IF(Raw!$N72&gt;$C$9,IF(Raw!$N72&lt;$A$9,IF(Raw!$X72&gt;$C$9,IF(Raw!$X72&lt;$A$9,Raw!L72,-999),-999),-999),-999),-999),-999)</f>
        <v>795.8</v>
      </c>
      <c r="I72" s="9">
        <f>IF(Raw!$G72&gt;$C$8,IF(Raw!$Q72&gt;$C$8,IF(Raw!$N72&gt;$C$9,IF(Raw!$N72&lt;$A$9,IF(Raw!$X72&gt;$C$9,IF(Raw!$X72&lt;$A$9,Raw!M72,-999),-999),-999),-999),-999),-999)</f>
        <v>0.22917999999999999</v>
      </c>
      <c r="J72" s="9">
        <f>IF(Raw!$G72&gt;$C$8,IF(Raw!$Q72&gt;$C$8,IF(Raw!$N72&gt;$C$9,IF(Raw!$N72&lt;$A$9,IF(Raw!$X72&gt;$C$9,IF(Raw!$X72&lt;$A$9,Raw!N72,-999),-999),-999),-999),-999),-999)</f>
        <v>1022</v>
      </c>
      <c r="K72" s="9">
        <f>IF(Raw!$G72&gt;$C$8,IF(Raw!$Q72&gt;$C$8,IF(Raw!$N72&gt;$C$9,IF(Raw!$N72&lt;$A$9,IF(Raw!$X72&gt;$C$9,IF(Raw!$X72&lt;$A$9,Raw!R72,-999),-999),-999),-999),-999),-999)</f>
        <v>0.95060800000000001</v>
      </c>
      <c r="L72" s="9">
        <f>IF(Raw!$G72&gt;$C$8,IF(Raw!$Q72&gt;$C$8,IF(Raw!$N72&gt;$C$9,IF(Raw!$N72&lt;$A$9,IF(Raw!$X72&gt;$C$9,IF(Raw!$X72&lt;$A$9,Raw!S72,-999),-999),-999),-999),-999),-999)</f>
        <v>1.1433</v>
      </c>
      <c r="M72" s="9">
        <f>Raw!Q72</f>
        <v>0.91963399999999995</v>
      </c>
      <c r="N72" s="9">
        <f>IF(Raw!$G72&gt;$C$8,IF(Raw!$Q72&gt;$C$8,IF(Raw!$N72&gt;$C$9,IF(Raw!$N72&lt;$A$9,IF(Raw!$X72&gt;$C$9,IF(Raw!$X72&lt;$A$9,Raw!V72,-999),-999),-999),-999),-999),-999)</f>
        <v>756.8</v>
      </c>
      <c r="O72" s="9">
        <f>IF(Raw!$G72&gt;$C$8,IF(Raw!$Q72&gt;$C$8,IF(Raw!$N72&gt;$C$9,IF(Raw!$N72&lt;$A$9,IF(Raw!$X72&gt;$C$9,IF(Raw!$X72&lt;$A$9,Raw!W72,-999),-999),-999),-999),-999),-999)</f>
        <v>0.27183600000000002</v>
      </c>
      <c r="P72" s="9">
        <f>IF(Raw!$G72&gt;$C$8,IF(Raw!$Q72&gt;$C$8,IF(Raw!$N72&gt;$C$9,IF(Raw!$N72&lt;$A$9,IF(Raw!$X72&gt;$C$9,IF(Raw!$X72&lt;$A$9,Raw!X72,-999),-999),-999),-999),-999),-999)</f>
        <v>624</v>
      </c>
      <c r="R72" s="9">
        <f t="shared" si="4"/>
        <v>0.18597000000000008</v>
      </c>
      <c r="S72" s="9">
        <f t="shared" si="5"/>
        <v>0.19460114456488647</v>
      </c>
      <c r="T72" s="9">
        <f t="shared" si="6"/>
        <v>0.19269199999999997</v>
      </c>
      <c r="U72" s="9">
        <f t="shared" si="7"/>
        <v>0.16854019067611298</v>
      </c>
      <c r="V72" s="15">
        <f t="shared" si="0"/>
        <v>0</v>
      </c>
      <c r="X72" s="11">
        <f t="shared" si="8"/>
        <v>2.1671999999999997E+18</v>
      </c>
      <c r="Y72" s="11">
        <f t="shared" si="9"/>
        <v>7.9579999999999988E-18</v>
      </c>
      <c r="Z72" s="11">
        <f t="shared" si="10"/>
        <v>1.0219999999999999E-3</v>
      </c>
      <c r="AA72" s="16">
        <f t="shared" si="11"/>
        <v>1.732070747724376E-2</v>
      </c>
      <c r="AB72" s="9">
        <f t="shared" si="1"/>
        <v>0.95394556176520506</v>
      </c>
      <c r="AC72" s="9">
        <f t="shared" si="2"/>
        <v>0.98267929252275621</v>
      </c>
      <c r="AD72" s="15">
        <f t="shared" si="3"/>
        <v>16.947854674406809</v>
      </c>
      <c r="AE72" s="3">
        <f t="shared" si="12"/>
        <v>958.14319999999964</v>
      </c>
      <c r="AF72" s="2">
        <f t="shared" si="13"/>
        <v>0.25</v>
      </c>
      <c r="AG72" s="9">
        <f t="shared" si="14"/>
        <v>2.1972266602889048E-3</v>
      </c>
      <c r="AH72" s="2">
        <f t="shared" si="15"/>
        <v>0.10632265459904991</v>
      </c>
    </row>
    <row r="73" spans="1:34">
      <c r="A73" s="1">
        <f>Raw!A73</f>
        <v>60</v>
      </c>
      <c r="B73" s="14">
        <f>Raw!B73</f>
        <v>0.46108796296296295</v>
      </c>
      <c r="C73" s="15">
        <f>Raw!C73</f>
        <v>86.7</v>
      </c>
      <c r="D73" s="15">
        <f>IF(C73&gt;0.5,Raw!D73*D$11,-999)</f>
        <v>3.6</v>
      </c>
      <c r="E73" s="9">
        <f>IF(Raw!$G73&gt;$C$8,IF(Raw!$Q73&gt;$C$8,IF(Raw!$N73&gt;$C$9,IF(Raw!$N73&lt;$A$9,IF(Raw!$X73&gt;$C$9,IF(Raw!$X73&lt;$A$9,Raw!H73,-999),-999),-999),-999),-999),-999)</f>
        <v>0.82962999999999998</v>
      </c>
      <c r="F73" s="9">
        <f>IF(Raw!$G73&gt;$C$8,IF(Raw!$Q73&gt;$C$8,IF(Raw!$N73&gt;$C$9,IF(Raw!$N73&lt;$A$9,IF(Raw!$X73&gt;$C$9,IF(Raw!$X73&lt;$A$9,Raw!I73,-999),-999),-999),-999),-999),-999)</f>
        <v>1.02149</v>
      </c>
      <c r="G73" s="9">
        <f>Raw!G73</f>
        <v>0.92132000000000003</v>
      </c>
      <c r="H73" s="9">
        <f>IF(Raw!$G73&gt;$C$8,IF(Raw!$Q73&gt;$C$8,IF(Raw!$N73&gt;$C$9,IF(Raw!$N73&lt;$A$9,IF(Raw!$X73&gt;$C$9,IF(Raw!$X73&lt;$A$9,Raw!L73,-999),-999),-999),-999),-999),-999)</f>
        <v>670.1</v>
      </c>
      <c r="I73" s="9">
        <f>IF(Raw!$G73&gt;$C$8,IF(Raw!$Q73&gt;$C$8,IF(Raw!$N73&gt;$C$9,IF(Raw!$N73&lt;$A$9,IF(Raw!$X73&gt;$C$9,IF(Raw!$X73&lt;$A$9,Raw!M73,-999),-999),-999),-999),-999),-999)</f>
        <v>0.27299800000000002</v>
      </c>
      <c r="J73" s="9">
        <f>IF(Raw!$G73&gt;$C$8,IF(Raw!$Q73&gt;$C$8,IF(Raw!$N73&gt;$C$9,IF(Raw!$N73&lt;$A$9,IF(Raw!$X73&gt;$C$9,IF(Raw!$X73&lt;$A$9,Raw!N73,-999),-999),-999),-999),-999),-999)</f>
        <v>500</v>
      </c>
      <c r="K73" s="9">
        <f>IF(Raw!$G73&gt;$C$8,IF(Raw!$Q73&gt;$C$8,IF(Raw!$N73&gt;$C$9,IF(Raw!$N73&lt;$A$9,IF(Raw!$X73&gt;$C$9,IF(Raw!$X73&lt;$A$9,Raw!R73,-999),-999),-999),-999),-999),-999)</f>
        <v>0.96390299999999995</v>
      </c>
      <c r="L73" s="9">
        <f>IF(Raw!$G73&gt;$C$8,IF(Raw!$Q73&gt;$C$8,IF(Raw!$N73&gt;$C$9,IF(Raw!$N73&lt;$A$9,IF(Raw!$X73&gt;$C$9,IF(Raw!$X73&lt;$A$9,Raw!S73,-999),-999),-999),-999),-999),-999)</f>
        <v>1.1856279999999999</v>
      </c>
      <c r="M73" s="9">
        <f>Raw!Q73</f>
        <v>0.94405700000000004</v>
      </c>
      <c r="N73" s="9">
        <f>IF(Raw!$G73&gt;$C$8,IF(Raw!$Q73&gt;$C$8,IF(Raw!$N73&gt;$C$9,IF(Raw!$N73&lt;$A$9,IF(Raw!$X73&gt;$C$9,IF(Raw!$X73&lt;$A$9,Raw!V73,-999),-999),-999),-999),-999),-999)</f>
        <v>645.6</v>
      </c>
      <c r="O73" s="9">
        <f>IF(Raw!$G73&gt;$C$8,IF(Raw!$Q73&gt;$C$8,IF(Raw!$N73&gt;$C$9,IF(Raw!$N73&lt;$A$9,IF(Raw!$X73&gt;$C$9,IF(Raw!$X73&lt;$A$9,Raw!W73,-999),-999),-999),-999),-999),-999)</f>
        <v>4.8382000000000001E-2</v>
      </c>
      <c r="P73" s="9">
        <f>IF(Raw!$G73&gt;$C$8,IF(Raw!$Q73&gt;$C$8,IF(Raw!$N73&gt;$C$9,IF(Raw!$N73&lt;$A$9,IF(Raw!$X73&gt;$C$9,IF(Raw!$X73&lt;$A$9,Raw!X73,-999),-999),-999),-999),-999),-999)</f>
        <v>1747</v>
      </c>
      <c r="R73" s="9">
        <f t="shared" si="4"/>
        <v>0.19186000000000003</v>
      </c>
      <c r="S73" s="9">
        <f t="shared" si="5"/>
        <v>0.18782366934575964</v>
      </c>
      <c r="T73" s="9">
        <f t="shared" si="6"/>
        <v>0.22172499999999995</v>
      </c>
      <c r="U73" s="9">
        <f t="shared" si="7"/>
        <v>0.18701059691572733</v>
      </c>
      <c r="V73" s="15">
        <f t="shared" si="0"/>
        <v>0</v>
      </c>
      <c r="X73" s="11">
        <f t="shared" si="8"/>
        <v>2.1671999999999997E+18</v>
      </c>
      <c r="Y73" s="11">
        <f t="shared" si="9"/>
        <v>6.701E-18</v>
      </c>
      <c r="Z73" s="11">
        <f t="shared" si="10"/>
        <v>5.0000000000000001E-4</v>
      </c>
      <c r="AA73" s="16">
        <f t="shared" si="11"/>
        <v>7.2088586099098304E-3</v>
      </c>
      <c r="AB73" s="9">
        <f t="shared" si="1"/>
        <v>0.9655013841752822</v>
      </c>
      <c r="AC73" s="9">
        <f t="shared" si="2"/>
        <v>0.99279114139009028</v>
      </c>
      <c r="AD73" s="15">
        <f t="shared" si="3"/>
        <v>14.417717219819663</v>
      </c>
      <c r="AE73" s="3">
        <f t="shared" si="12"/>
        <v>806.80039999999974</v>
      </c>
      <c r="AF73" s="2">
        <f t="shared" si="13"/>
        <v>0.25</v>
      </c>
      <c r="AG73" s="9">
        <f t="shared" si="14"/>
        <v>2.0740506949543354E-3</v>
      </c>
      <c r="AH73" s="2">
        <f t="shared" si="15"/>
        <v>0.10036223374039803</v>
      </c>
    </row>
    <row r="74" spans="1:34">
      <c r="A74" s="1">
        <f>Raw!A74</f>
        <v>61</v>
      </c>
      <c r="B74" s="14">
        <f>Raw!B74</f>
        <v>0.46113425925925927</v>
      </c>
      <c r="C74" s="15">
        <f>Raw!C74</f>
        <v>85.6</v>
      </c>
      <c r="D74" s="15">
        <f>IF(C74&gt;0.5,Raw!D74*D$11,-999)</f>
        <v>3.6</v>
      </c>
      <c r="E74" s="9">
        <f>IF(Raw!$G74&gt;$C$8,IF(Raw!$Q74&gt;$C$8,IF(Raw!$N74&gt;$C$9,IF(Raw!$N74&lt;$A$9,IF(Raw!$X74&gt;$C$9,IF(Raw!$X74&lt;$A$9,Raw!H74,-999),-999),-999),-999),-999),-999)</f>
        <v>0.82055299999999998</v>
      </c>
      <c r="F74" s="9">
        <f>IF(Raw!$G74&gt;$C$8,IF(Raw!$Q74&gt;$C$8,IF(Raw!$N74&gt;$C$9,IF(Raw!$N74&lt;$A$9,IF(Raw!$X74&gt;$C$9,IF(Raw!$X74&lt;$A$9,Raw!I74,-999),-999),-999),-999),-999),-999)</f>
        <v>1.027757</v>
      </c>
      <c r="G74" s="9">
        <f>Raw!G74</f>
        <v>0.92740900000000004</v>
      </c>
      <c r="H74" s="9">
        <f>IF(Raw!$G74&gt;$C$8,IF(Raw!$Q74&gt;$C$8,IF(Raw!$N74&gt;$C$9,IF(Raw!$N74&lt;$A$9,IF(Raw!$X74&gt;$C$9,IF(Raw!$X74&lt;$A$9,Raw!L74,-999),-999),-999),-999),-999),-999)</f>
        <v>670.6</v>
      </c>
      <c r="I74" s="9">
        <f>IF(Raw!$G74&gt;$C$8,IF(Raw!$Q74&gt;$C$8,IF(Raw!$N74&gt;$C$9,IF(Raw!$N74&lt;$A$9,IF(Raw!$X74&gt;$C$9,IF(Raw!$X74&lt;$A$9,Raw!M74,-999),-999),-999),-999),-999),-999)</f>
        <v>1.9508000000000001E-2</v>
      </c>
      <c r="J74" s="9">
        <f>IF(Raw!$G74&gt;$C$8,IF(Raw!$Q74&gt;$C$8,IF(Raw!$N74&gt;$C$9,IF(Raw!$N74&lt;$A$9,IF(Raw!$X74&gt;$C$9,IF(Raw!$X74&lt;$A$9,Raw!N74,-999),-999),-999),-999),-999),-999)</f>
        <v>1108</v>
      </c>
      <c r="K74" s="9">
        <f>IF(Raw!$G74&gt;$C$8,IF(Raw!$Q74&gt;$C$8,IF(Raw!$N74&gt;$C$9,IF(Raw!$N74&lt;$A$9,IF(Raw!$X74&gt;$C$9,IF(Raw!$X74&lt;$A$9,Raw!R74,-999),-999),-999),-999),-999),-999)</f>
        <v>0.99027200000000004</v>
      </c>
      <c r="L74" s="9">
        <f>IF(Raw!$G74&gt;$C$8,IF(Raw!$Q74&gt;$C$8,IF(Raw!$N74&gt;$C$9,IF(Raw!$N74&lt;$A$9,IF(Raw!$X74&gt;$C$9,IF(Raw!$X74&lt;$A$9,Raw!S74,-999),-999),-999),-999),-999),-999)</f>
        <v>1.191351</v>
      </c>
      <c r="M74" s="9">
        <f>Raw!Q74</f>
        <v>0.91508999999999996</v>
      </c>
      <c r="N74" s="9">
        <f>IF(Raw!$G74&gt;$C$8,IF(Raw!$Q74&gt;$C$8,IF(Raw!$N74&gt;$C$9,IF(Raw!$N74&lt;$A$9,IF(Raw!$X74&gt;$C$9,IF(Raw!$X74&lt;$A$9,Raw!V74,-999),-999),-999),-999),-999),-999)</f>
        <v>724</v>
      </c>
      <c r="O74" s="9">
        <f>IF(Raw!$G74&gt;$C$8,IF(Raw!$Q74&gt;$C$8,IF(Raw!$N74&gt;$C$9,IF(Raw!$N74&lt;$A$9,IF(Raw!$X74&gt;$C$9,IF(Raw!$X74&lt;$A$9,Raw!W74,-999),-999),-999),-999),-999),-999)</f>
        <v>0.35806700000000002</v>
      </c>
      <c r="P74" s="9">
        <f>IF(Raw!$G74&gt;$C$8,IF(Raw!$Q74&gt;$C$8,IF(Raw!$N74&gt;$C$9,IF(Raw!$N74&lt;$A$9,IF(Raw!$X74&gt;$C$9,IF(Raw!$X74&lt;$A$9,Raw!X74,-999),-999),-999),-999),-999),-999)</f>
        <v>749</v>
      </c>
      <c r="R74" s="9">
        <f t="shared" si="4"/>
        <v>0.20720400000000005</v>
      </c>
      <c r="S74" s="9">
        <f t="shared" si="5"/>
        <v>0.20160796764215672</v>
      </c>
      <c r="T74" s="9">
        <f t="shared" si="6"/>
        <v>0.20107900000000001</v>
      </c>
      <c r="U74" s="9">
        <f t="shared" si="7"/>
        <v>0.16878233199115961</v>
      </c>
      <c r="V74" s="15">
        <f t="shared" si="0"/>
        <v>0</v>
      </c>
      <c r="X74" s="11">
        <f t="shared" si="8"/>
        <v>2.1671999999999997E+18</v>
      </c>
      <c r="Y74" s="11">
        <f t="shared" si="9"/>
        <v>6.7059999999999996E-18</v>
      </c>
      <c r="Z74" s="11">
        <f t="shared" si="10"/>
        <v>1.108E-3</v>
      </c>
      <c r="AA74" s="16">
        <f t="shared" si="11"/>
        <v>1.5847641533168852E-2</v>
      </c>
      <c r="AB74" s="9">
        <f t="shared" si="1"/>
        <v>0.99345862791184814</v>
      </c>
      <c r="AC74" s="9">
        <f t="shared" si="2"/>
        <v>0.98415235846683102</v>
      </c>
      <c r="AD74" s="15">
        <f t="shared" si="3"/>
        <v>14.302925571452032</v>
      </c>
      <c r="AE74" s="3">
        <f t="shared" si="12"/>
        <v>807.40239999999972</v>
      </c>
      <c r="AF74" s="2">
        <f t="shared" si="13"/>
        <v>0.25</v>
      </c>
      <c r="AG74" s="9">
        <f t="shared" si="14"/>
        <v>1.8569854863428176E-3</v>
      </c>
      <c r="AH74" s="2">
        <f t="shared" si="15"/>
        <v>8.9858561261911662E-2</v>
      </c>
    </row>
    <row r="75" spans="1:34">
      <c r="A75" s="1">
        <f>Raw!A75</f>
        <v>62</v>
      </c>
      <c r="B75" s="14">
        <f>Raw!B75</f>
        <v>0.46119212962962958</v>
      </c>
      <c r="C75" s="15">
        <f>Raw!C75</f>
        <v>84.3</v>
      </c>
      <c r="D75" s="15">
        <f>IF(C75&gt;0.5,Raw!D75*D$11,-999)</f>
        <v>3.6</v>
      </c>
      <c r="E75" s="9">
        <f>IF(Raw!$G75&gt;$C$8,IF(Raw!$Q75&gt;$C$8,IF(Raw!$N75&gt;$C$9,IF(Raw!$N75&lt;$A$9,IF(Raw!$X75&gt;$C$9,IF(Raw!$X75&lt;$A$9,Raw!H75,-999),-999),-999),-999),-999),-999)</f>
        <v>0.81760500000000003</v>
      </c>
      <c r="F75" s="9">
        <f>IF(Raw!$G75&gt;$C$8,IF(Raw!$Q75&gt;$C$8,IF(Raw!$N75&gt;$C$9,IF(Raw!$N75&lt;$A$9,IF(Raw!$X75&gt;$C$9,IF(Raw!$X75&lt;$A$9,Raw!I75,-999),-999),-999),-999),-999),-999)</f>
        <v>1.0391170000000001</v>
      </c>
      <c r="G75" s="9">
        <f>Raw!G75</f>
        <v>0.94263200000000003</v>
      </c>
      <c r="H75" s="9">
        <f>IF(Raw!$G75&gt;$C$8,IF(Raw!$Q75&gt;$C$8,IF(Raw!$N75&gt;$C$9,IF(Raw!$N75&lt;$A$9,IF(Raw!$X75&gt;$C$9,IF(Raw!$X75&lt;$A$9,Raw!L75,-999),-999),-999),-999),-999),-999)</f>
        <v>642.4</v>
      </c>
      <c r="I75" s="9">
        <f>IF(Raw!$G75&gt;$C$8,IF(Raw!$Q75&gt;$C$8,IF(Raw!$N75&gt;$C$9,IF(Raw!$N75&lt;$A$9,IF(Raw!$X75&gt;$C$9,IF(Raw!$X75&lt;$A$9,Raw!M75,-999),-999),-999),-999),-999),-999)</f>
        <v>0.19559799999999999</v>
      </c>
      <c r="J75" s="9">
        <f>IF(Raw!$G75&gt;$C$8,IF(Raw!$Q75&gt;$C$8,IF(Raw!$N75&gt;$C$9,IF(Raw!$N75&lt;$A$9,IF(Raw!$X75&gt;$C$9,IF(Raw!$X75&lt;$A$9,Raw!N75,-999),-999),-999),-999),-999),-999)</f>
        <v>681</v>
      </c>
      <c r="K75" s="9">
        <f>IF(Raw!$G75&gt;$C$8,IF(Raw!$Q75&gt;$C$8,IF(Raw!$N75&gt;$C$9,IF(Raw!$N75&lt;$A$9,IF(Raw!$X75&gt;$C$9,IF(Raw!$X75&lt;$A$9,Raw!R75,-999),-999),-999),-999),-999),-999)</f>
        <v>0.999753</v>
      </c>
      <c r="L75" s="9">
        <f>IF(Raw!$G75&gt;$C$8,IF(Raw!$Q75&gt;$C$8,IF(Raw!$N75&gt;$C$9,IF(Raw!$N75&lt;$A$9,IF(Raw!$X75&gt;$C$9,IF(Raw!$X75&lt;$A$9,Raw!S75,-999),-999),-999),-999),-999),-999)</f>
        <v>1.2439910000000001</v>
      </c>
      <c r="M75" s="9">
        <f>Raw!Q75</f>
        <v>0.95474300000000001</v>
      </c>
      <c r="N75" s="9">
        <f>IF(Raw!$G75&gt;$C$8,IF(Raw!$Q75&gt;$C$8,IF(Raw!$N75&gt;$C$9,IF(Raw!$N75&lt;$A$9,IF(Raw!$X75&gt;$C$9,IF(Raw!$X75&lt;$A$9,Raw!V75,-999),-999),-999),-999),-999),-999)</f>
        <v>759.4</v>
      </c>
      <c r="O75" s="9">
        <f>IF(Raw!$G75&gt;$C$8,IF(Raw!$Q75&gt;$C$8,IF(Raw!$N75&gt;$C$9,IF(Raw!$N75&lt;$A$9,IF(Raw!$X75&gt;$C$9,IF(Raw!$X75&lt;$A$9,Raw!W75,-999),-999),-999),-999),-999),-999)</f>
        <v>9.0514999999999998E-2</v>
      </c>
      <c r="P75" s="9">
        <f>IF(Raw!$G75&gt;$C$8,IF(Raw!$Q75&gt;$C$8,IF(Raw!$N75&gt;$C$9,IF(Raw!$N75&lt;$A$9,IF(Raw!$X75&gt;$C$9,IF(Raw!$X75&lt;$A$9,Raw!X75,-999),-999),-999),-999),-999),-999)</f>
        <v>807</v>
      </c>
      <c r="R75" s="9">
        <f t="shared" si="4"/>
        <v>0.22151200000000004</v>
      </c>
      <c r="S75" s="9">
        <f t="shared" si="5"/>
        <v>0.21317330002300033</v>
      </c>
      <c r="T75" s="9">
        <f t="shared" si="6"/>
        <v>0.24423800000000007</v>
      </c>
      <c r="U75" s="9">
        <f t="shared" si="7"/>
        <v>0.19633421785205846</v>
      </c>
      <c r="V75" s="15">
        <f t="shared" si="0"/>
        <v>0</v>
      </c>
      <c r="X75" s="11">
        <f t="shared" si="8"/>
        <v>2.1671999999999997E+18</v>
      </c>
      <c r="Y75" s="11">
        <f t="shared" si="9"/>
        <v>6.4239999999999991E-18</v>
      </c>
      <c r="Z75" s="11">
        <f t="shared" si="10"/>
        <v>6.8099999999999996E-4</v>
      </c>
      <c r="AA75" s="16">
        <f t="shared" si="11"/>
        <v>9.3919010972036438E-3</v>
      </c>
      <c r="AB75" s="9">
        <f t="shared" si="1"/>
        <v>1.0020468591401788</v>
      </c>
      <c r="AC75" s="9">
        <f t="shared" si="2"/>
        <v>0.99060809890279655</v>
      </c>
      <c r="AD75" s="15">
        <f t="shared" si="3"/>
        <v>13.791337881356307</v>
      </c>
      <c r="AE75" s="3">
        <f t="shared" si="12"/>
        <v>773.44959999999969</v>
      </c>
      <c r="AF75" s="2">
        <f t="shared" si="13"/>
        <v>0.25</v>
      </c>
      <c r="AG75" s="9">
        <f t="shared" si="14"/>
        <v>2.0828550277458119E-3</v>
      </c>
      <c r="AH75" s="2">
        <f t="shared" si="15"/>
        <v>0.10078827082218011</v>
      </c>
    </row>
    <row r="76" spans="1:34">
      <c r="A76" s="1">
        <f>Raw!A76</f>
        <v>63</v>
      </c>
      <c r="B76" s="14">
        <f>Raw!B76</f>
        <v>0.46124999999999999</v>
      </c>
      <c r="C76" s="15">
        <f>Raw!C76</f>
        <v>83.2</v>
      </c>
      <c r="D76" s="15">
        <f>IF(C76&gt;0.5,Raw!D76*D$11,-999)</f>
        <v>4.5</v>
      </c>
      <c r="E76" s="9">
        <f>IF(Raw!$G76&gt;$C$8,IF(Raw!$Q76&gt;$C$8,IF(Raw!$N76&gt;$C$9,IF(Raw!$N76&lt;$A$9,IF(Raw!$X76&gt;$C$9,IF(Raw!$X76&lt;$A$9,Raw!H76,-999),-999),-999),-999),-999),-999)</f>
        <v>0.84536299999999998</v>
      </c>
      <c r="F76" s="9">
        <f>IF(Raw!$G76&gt;$C$8,IF(Raw!$Q76&gt;$C$8,IF(Raw!$N76&gt;$C$9,IF(Raw!$N76&lt;$A$9,IF(Raw!$X76&gt;$C$9,IF(Raw!$X76&lt;$A$9,Raw!I76,-999),-999),-999),-999),-999),-999)</f>
        <v>1.075418</v>
      </c>
      <c r="G76" s="9">
        <f>Raw!G76</f>
        <v>0.93067699999999998</v>
      </c>
      <c r="H76" s="9">
        <f>IF(Raw!$G76&gt;$C$8,IF(Raw!$Q76&gt;$C$8,IF(Raw!$N76&gt;$C$9,IF(Raw!$N76&lt;$A$9,IF(Raw!$X76&gt;$C$9,IF(Raw!$X76&lt;$A$9,Raw!L76,-999),-999),-999),-999),-999),-999)</f>
        <v>757.4</v>
      </c>
      <c r="I76" s="9">
        <f>IF(Raw!$G76&gt;$C$8,IF(Raw!$Q76&gt;$C$8,IF(Raw!$N76&gt;$C$9,IF(Raw!$N76&lt;$A$9,IF(Raw!$X76&gt;$C$9,IF(Raw!$X76&lt;$A$9,Raw!M76,-999),-999),-999),-999),-999),-999)</f>
        <v>0.24965100000000001</v>
      </c>
      <c r="J76" s="9">
        <f>IF(Raw!$G76&gt;$C$8,IF(Raw!$Q76&gt;$C$8,IF(Raw!$N76&gt;$C$9,IF(Raw!$N76&lt;$A$9,IF(Raw!$X76&gt;$C$9,IF(Raw!$X76&lt;$A$9,Raw!N76,-999),-999),-999),-999),-999),-999)</f>
        <v>609</v>
      </c>
      <c r="K76" s="9">
        <f>IF(Raw!$G76&gt;$C$8,IF(Raw!$Q76&gt;$C$8,IF(Raw!$N76&gt;$C$9,IF(Raw!$N76&lt;$A$9,IF(Raw!$X76&gt;$C$9,IF(Raw!$X76&lt;$A$9,Raw!R76,-999),-999),-999),-999),-999),-999)</f>
        <v>0.99788900000000003</v>
      </c>
      <c r="L76" s="9">
        <f>IF(Raw!$G76&gt;$C$8,IF(Raw!$Q76&gt;$C$8,IF(Raw!$N76&gt;$C$9,IF(Raw!$N76&lt;$A$9,IF(Raw!$X76&gt;$C$9,IF(Raw!$X76&lt;$A$9,Raw!S76,-999),-999),-999),-999),-999),-999)</f>
        <v>1.233301</v>
      </c>
      <c r="M76" s="9">
        <f>Raw!Q76</f>
        <v>0.93454499999999996</v>
      </c>
      <c r="N76" s="9">
        <f>IF(Raw!$G76&gt;$C$8,IF(Raw!$Q76&gt;$C$8,IF(Raw!$N76&gt;$C$9,IF(Raw!$N76&lt;$A$9,IF(Raw!$X76&gt;$C$9,IF(Raw!$X76&lt;$A$9,Raw!V76,-999),-999),-999),-999),-999),-999)</f>
        <v>684</v>
      </c>
      <c r="O76" s="9">
        <f>IF(Raw!$G76&gt;$C$8,IF(Raw!$Q76&gt;$C$8,IF(Raw!$N76&gt;$C$9,IF(Raw!$N76&lt;$A$9,IF(Raw!$X76&gt;$C$9,IF(Raw!$X76&lt;$A$9,Raw!W76,-999),-999),-999),-999),-999),-999)</f>
        <v>0.21832799999999999</v>
      </c>
      <c r="P76" s="9">
        <f>IF(Raw!$G76&gt;$C$8,IF(Raw!$Q76&gt;$C$8,IF(Raw!$N76&gt;$C$9,IF(Raw!$N76&lt;$A$9,IF(Raw!$X76&gt;$C$9,IF(Raw!$X76&lt;$A$9,Raw!X76,-999),-999),-999),-999),-999),-999)</f>
        <v>872</v>
      </c>
      <c r="R76" s="9">
        <f t="shared" si="4"/>
        <v>0.23005500000000001</v>
      </c>
      <c r="S76" s="9">
        <f t="shared" si="5"/>
        <v>0.21392147053517796</v>
      </c>
      <c r="T76" s="9">
        <f t="shared" si="6"/>
        <v>0.23541199999999995</v>
      </c>
      <c r="U76" s="9">
        <f t="shared" si="7"/>
        <v>0.19087959873542629</v>
      </c>
      <c r="V76" s="15">
        <f t="shared" si="0"/>
        <v>0</v>
      </c>
      <c r="X76" s="11">
        <f t="shared" si="8"/>
        <v>2.708999999999999E+18</v>
      </c>
      <c r="Y76" s="11">
        <f t="shared" si="9"/>
        <v>7.5739999999999999E-18</v>
      </c>
      <c r="Z76" s="11">
        <f t="shared" si="10"/>
        <v>6.0899999999999995E-4</v>
      </c>
      <c r="AA76" s="16">
        <f t="shared" si="11"/>
        <v>1.2341232152147214E-2</v>
      </c>
      <c r="AB76" s="9">
        <f t="shared" si="1"/>
        <v>1.0007942741434013</v>
      </c>
      <c r="AC76" s="9">
        <f t="shared" si="2"/>
        <v>0.98765876784785289</v>
      </c>
      <c r="AD76" s="15">
        <f t="shared" si="3"/>
        <v>20.26474901830413</v>
      </c>
      <c r="AE76" s="3">
        <f t="shared" si="12"/>
        <v>911.90959999999973</v>
      </c>
      <c r="AF76" s="2">
        <f t="shared" si="13"/>
        <v>0.25</v>
      </c>
      <c r="AG76" s="9">
        <f t="shared" si="14"/>
        <v>2.9754824316061664E-3</v>
      </c>
      <c r="AH76" s="2">
        <f t="shared" si="15"/>
        <v>0.14398204634910378</v>
      </c>
    </row>
    <row r="77" spans="1:34">
      <c r="A77" s="1">
        <f>Raw!A77</f>
        <v>64</v>
      </c>
      <c r="B77" s="14">
        <f>Raw!B77</f>
        <v>0.46130787037037035</v>
      </c>
      <c r="C77" s="15">
        <f>Raw!C77</f>
        <v>82</v>
      </c>
      <c r="D77" s="15">
        <f>IF(C77&gt;0.5,Raw!D77*D$11,-999)</f>
        <v>4.5</v>
      </c>
      <c r="E77" s="9">
        <f>IF(Raw!$G77&gt;$C$8,IF(Raw!$Q77&gt;$C$8,IF(Raw!$N77&gt;$C$9,IF(Raw!$N77&lt;$A$9,IF(Raw!$X77&gt;$C$9,IF(Raw!$X77&lt;$A$9,Raw!H77,-999),-999),-999),-999),-999),-999)</f>
        <v>0.85085699999999997</v>
      </c>
      <c r="F77" s="9">
        <f>IF(Raw!$G77&gt;$C$8,IF(Raw!$Q77&gt;$C$8,IF(Raw!$N77&gt;$C$9,IF(Raw!$N77&lt;$A$9,IF(Raw!$X77&gt;$C$9,IF(Raw!$X77&lt;$A$9,Raw!I77,-999),-999),-999),-999),-999),-999)</f>
        <v>1.1192230000000001</v>
      </c>
      <c r="G77" s="9">
        <f>Raw!G77</f>
        <v>0.93849300000000002</v>
      </c>
      <c r="H77" s="9">
        <f>IF(Raw!$G77&gt;$C$8,IF(Raw!$Q77&gt;$C$8,IF(Raw!$N77&gt;$C$9,IF(Raw!$N77&lt;$A$9,IF(Raw!$X77&gt;$C$9,IF(Raw!$X77&lt;$A$9,Raw!L77,-999),-999),-999),-999),-999),-999)</f>
        <v>743.3</v>
      </c>
      <c r="I77" s="9">
        <f>IF(Raw!$G77&gt;$C$8,IF(Raw!$Q77&gt;$C$8,IF(Raw!$N77&gt;$C$9,IF(Raw!$N77&lt;$A$9,IF(Raw!$X77&gt;$C$9,IF(Raw!$X77&lt;$A$9,Raw!M77,-999),-999),-999),-999),-999),-999)</f>
        <v>0.22917999999999999</v>
      </c>
      <c r="J77" s="9">
        <f>IF(Raw!$G77&gt;$C$8,IF(Raw!$Q77&gt;$C$8,IF(Raw!$N77&gt;$C$9,IF(Raw!$N77&lt;$A$9,IF(Raw!$X77&gt;$C$9,IF(Raw!$X77&lt;$A$9,Raw!N77,-999),-999),-999),-999),-999),-999)</f>
        <v>1146</v>
      </c>
      <c r="K77" s="9">
        <f>IF(Raw!$G77&gt;$C$8,IF(Raw!$Q77&gt;$C$8,IF(Raw!$N77&gt;$C$9,IF(Raw!$N77&lt;$A$9,IF(Raw!$X77&gt;$C$9,IF(Raw!$X77&lt;$A$9,Raw!R77,-999),-999),-999),-999),-999),-999)</f>
        <v>1.032295</v>
      </c>
      <c r="L77" s="9">
        <f>IF(Raw!$G77&gt;$C$8,IF(Raw!$Q77&gt;$C$8,IF(Raw!$N77&gt;$C$9,IF(Raw!$N77&lt;$A$9,IF(Raw!$X77&gt;$C$9,IF(Raw!$X77&lt;$A$9,Raw!S77,-999),-999),-999),-999),-999),-999)</f>
        <v>1.2940309999999999</v>
      </c>
      <c r="M77" s="9">
        <f>Raw!Q77</f>
        <v>0.94544300000000003</v>
      </c>
      <c r="N77" s="9">
        <f>IF(Raw!$G77&gt;$C$8,IF(Raw!$Q77&gt;$C$8,IF(Raw!$N77&gt;$C$9,IF(Raw!$N77&lt;$A$9,IF(Raw!$X77&gt;$C$9,IF(Raw!$X77&lt;$A$9,Raw!V77,-999),-999),-999),-999),-999),-999)</f>
        <v>720.8</v>
      </c>
      <c r="O77" s="9">
        <f>IF(Raw!$G77&gt;$C$8,IF(Raw!$Q77&gt;$C$8,IF(Raw!$N77&gt;$C$9,IF(Raw!$N77&lt;$A$9,IF(Raw!$X77&gt;$C$9,IF(Raw!$X77&lt;$A$9,Raw!W77,-999),-999),-999),-999),-999),-999)</f>
        <v>0.18951100000000001</v>
      </c>
      <c r="P77" s="9">
        <f>IF(Raw!$G77&gt;$C$8,IF(Raw!$Q77&gt;$C$8,IF(Raw!$N77&gt;$C$9,IF(Raw!$N77&lt;$A$9,IF(Raw!$X77&gt;$C$9,IF(Raw!$X77&lt;$A$9,Raw!X77,-999),-999),-999),-999),-999),-999)</f>
        <v>454</v>
      </c>
      <c r="R77" s="9">
        <f t="shared" si="4"/>
        <v>0.2683660000000001</v>
      </c>
      <c r="S77" s="9">
        <f t="shared" si="5"/>
        <v>0.23977884657481136</v>
      </c>
      <c r="T77" s="9">
        <f t="shared" si="6"/>
        <v>0.26173599999999997</v>
      </c>
      <c r="U77" s="9">
        <f t="shared" si="7"/>
        <v>0.20226408795461623</v>
      </c>
      <c r="V77" s="15">
        <f t="shared" ref="V77:V140" si="16">IF(L77&gt;0,L77*V$8+V$10,-999)</f>
        <v>0</v>
      </c>
      <c r="X77" s="11">
        <f t="shared" si="8"/>
        <v>2.708999999999999E+18</v>
      </c>
      <c r="Y77" s="11">
        <f t="shared" si="9"/>
        <v>7.4329999999999989E-18</v>
      </c>
      <c r="Z77" s="11">
        <f t="shared" si="10"/>
        <v>1.1459999999999999E-3</v>
      </c>
      <c r="AA77" s="16">
        <f t="shared" si="11"/>
        <v>2.2555368210688514E-2</v>
      </c>
      <c r="AB77" s="9">
        <f t="shared" ref="AB77:AB140" si="17">K77+T77*AA77</f>
        <v>1.0381985518539927</v>
      </c>
      <c r="AC77" s="9">
        <f t="shared" ref="AC77:AC140" si="18">IF(T77&gt;0,(L77-AB77)/T77,-999)</f>
        <v>0.97744463178931174</v>
      </c>
      <c r="AD77" s="15">
        <f t="shared" ref="AD77:AD140" si="19">IF(AC77&gt;0,X77*Y77*AC77,-999)</f>
        <v>19.681822173375675</v>
      </c>
      <c r="AE77" s="3">
        <f t="shared" si="12"/>
        <v>894.9331999999996</v>
      </c>
      <c r="AF77" s="2">
        <f t="shared" si="13"/>
        <v>0.25</v>
      </c>
      <c r="AG77" s="9">
        <f t="shared" si="14"/>
        <v>3.0622506239867489E-3</v>
      </c>
      <c r="AH77" s="2">
        <f t="shared" si="15"/>
        <v>0.14818071402203811</v>
      </c>
    </row>
    <row r="78" spans="1:34">
      <c r="A78" s="1">
        <f>Raw!A78</f>
        <v>65</v>
      </c>
      <c r="B78" s="14">
        <f>Raw!B78</f>
        <v>0.46135416666666668</v>
      </c>
      <c r="C78" s="15">
        <f>Raw!C78</f>
        <v>80.900000000000006</v>
      </c>
      <c r="D78" s="15">
        <f>IF(C78&gt;0.5,Raw!D78*D$11,-999)</f>
        <v>4.5</v>
      </c>
      <c r="E78" s="9">
        <f>IF(Raw!$G78&gt;$C$8,IF(Raw!$Q78&gt;$C$8,IF(Raw!$N78&gt;$C$9,IF(Raw!$N78&lt;$A$9,IF(Raw!$X78&gt;$C$9,IF(Raw!$X78&lt;$A$9,Raw!H78,-999),-999),-999),-999),-999),-999)</f>
        <v>0.90557699999999997</v>
      </c>
      <c r="F78" s="9">
        <f>IF(Raw!$G78&gt;$C$8,IF(Raw!$Q78&gt;$C$8,IF(Raw!$N78&gt;$C$9,IF(Raw!$N78&lt;$A$9,IF(Raw!$X78&gt;$C$9,IF(Raw!$X78&lt;$A$9,Raw!I78,-999),-999),-999),-999),-999),-999)</f>
        <v>1.209416</v>
      </c>
      <c r="G78" s="9">
        <f>Raw!G78</f>
        <v>0.96185100000000001</v>
      </c>
      <c r="H78" s="9">
        <f>IF(Raw!$G78&gt;$C$8,IF(Raw!$Q78&gt;$C$8,IF(Raw!$N78&gt;$C$9,IF(Raw!$N78&lt;$A$9,IF(Raw!$X78&gt;$C$9,IF(Raw!$X78&lt;$A$9,Raw!L78,-999),-999),-999),-999),-999),-999)</f>
        <v>668.6</v>
      </c>
      <c r="I78" s="9">
        <f>IF(Raw!$G78&gt;$C$8,IF(Raw!$Q78&gt;$C$8,IF(Raw!$N78&gt;$C$9,IF(Raw!$N78&lt;$A$9,IF(Raw!$X78&gt;$C$9,IF(Raw!$X78&lt;$A$9,Raw!M78,-999),-999),-999),-999),-999),-999)</f>
        <v>1.2400000000000001E-4</v>
      </c>
      <c r="J78" s="9">
        <f>IF(Raw!$G78&gt;$C$8,IF(Raw!$Q78&gt;$C$8,IF(Raw!$N78&gt;$C$9,IF(Raw!$N78&lt;$A$9,IF(Raw!$X78&gt;$C$9,IF(Raw!$X78&lt;$A$9,Raw!N78,-999),-999),-999),-999),-999),-999)</f>
        <v>647</v>
      </c>
      <c r="K78" s="9">
        <f>IF(Raw!$G78&gt;$C$8,IF(Raw!$Q78&gt;$C$8,IF(Raw!$N78&gt;$C$9,IF(Raw!$N78&lt;$A$9,IF(Raw!$X78&gt;$C$9,IF(Raw!$X78&lt;$A$9,Raw!R78,-999),-999),-999),-999),-999),-999)</f>
        <v>1.076662</v>
      </c>
      <c r="L78" s="9">
        <f>IF(Raw!$G78&gt;$C$8,IF(Raw!$Q78&gt;$C$8,IF(Raw!$N78&gt;$C$9,IF(Raw!$N78&lt;$A$9,IF(Raw!$X78&gt;$C$9,IF(Raw!$X78&lt;$A$9,Raw!S78,-999),-999),-999),-999),-999),-999)</f>
        <v>1.360744</v>
      </c>
      <c r="M78" s="9">
        <f>Raw!Q78</f>
        <v>0.96681700000000004</v>
      </c>
      <c r="N78" s="9">
        <f>IF(Raw!$G78&gt;$C$8,IF(Raw!$Q78&gt;$C$8,IF(Raw!$N78&gt;$C$9,IF(Raw!$N78&lt;$A$9,IF(Raw!$X78&gt;$C$9,IF(Raw!$X78&lt;$A$9,Raw!V78,-999),-999),-999),-999),-999),-999)</f>
        <v>695.5</v>
      </c>
      <c r="O78" s="9">
        <f>IF(Raw!$G78&gt;$C$8,IF(Raw!$Q78&gt;$C$8,IF(Raw!$N78&gt;$C$9,IF(Raw!$N78&lt;$A$9,IF(Raw!$X78&gt;$C$9,IF(Raw!$X78&lt;$A$9,Raw!W78,-999),-999),-999),-999),-999),-999)</f>
        <v>0.342885</v>
      </c>
      <c r="P78" s="9">
        <f>IF(Raw!$G78&gt;$C$8,IF(Raw!$Q78&gt;$C$8,IF(Raw!$N78&gt;$C$9,IF(Raw!$N78&lt;$A$9,IF(Raw!$X78&gt;$C$9,IF(Raw!$X78&lt;$A$9,Raw!X78,-999),-999),-999),-999),-999),-999)</f>
        <v>904</v>
      </c>
      <c r="R78" s="9">
        <f t="shared" ref="R78:R141" si="20">F78-E78</f>
        <v>0.30383900000000008</v>
      </c>
      <c r="S78" s="9">
        <f t="shared" ref="S78:S141" si="21">R78/F78</f>
        <v>0.25122786534988795</v>
      </c>
      <c r="T78" s="9">
        <f t="shared" ref="T78:T141" si="22">L78-K78</f>
        <v>0.28408199999999995</v>
      </c>
      <c r="U78" s="9">
        <f t="shared" ref="U78:U141" si="23">T78/L78</f>
        <v>0.20876961426984059</v>
      </c>
      <c r="V78" s="15">
        <f t="shared" si="16"/>
        <v>0</v>
      </c>
      <c r="X78" s="11">
        <f t="shared" ref="X78:X141" si="24">D78*6.02*10^23*10^(-6)</f>
        <v>2.708999999999999E+18</v>
      </c>
      <c r="Y78" s="11">
        <f t="shared" ref="Y78:Y141" si="25">H78*10^(-20)</f>
        <v>6.6859999999999997E-18</v>
      </c>
      <c r="Z78" s="11">
        <f t="shared" ref="Z78:Z141" si="26">J78*10^(-6)</f>
        <v>6.4700000000000001E-4</v>
      </c>
      <c r="AA78" s="16">
        <f t="shared" ref="AA78:AA141" si="27">IF(Z78&gt;0,(X78*Y78/(X78*Y78+1/Z78)),1)</f>
        <v>1.1582968574918116E-2</v>
      </c>
      <c r="AB78" s="9">
        <f t="shared" si="17"/>
        <v>1.0799525128787</v>
      </c>
      <c r="AC78" s="9">
        <f t="shared" si="18"/>
        <v>0.98841703142508164</v>
      </c>
      <c r="AD78" s="15">
        <f t="shared" si="19"/>
        <v>17.902578941140824</v>
      </c>
      <c r="AE78" s="3">
        <f t="shared" ref="AE78:AE141" si="28">AE$9*Y78</f>
        <v>804.9943999999997</v>
      </c>
      <c r="AF78" s="2">
        <f t="shared" ref="AF78:AF141" si="29">IF(AD78&lt;=AE78,AF$6,AF$6/(AD78/AE78))</f>
        <v>0.25</v>
      </c>
      <c r="AG78" s="9">
        <f t="shared" ref="AG78:AG141" si="30">AD78*AF78*$AG$6*U78/AG$8</f>
        <v>2.8750111538287234E-3</v>
      </c>
      <c r="AH78" s="2">
        <f t="shared" ref="AH78:AH141" si="31">((AG78*12.01)/893.5)*3600</f>
        <v>0.13912029350524757</v>
      </c>
    </row>
    <row r="79" spans="1:34">
      <c r="A79" s="1">
        <f>Raw!A79</f>
        <v>66</v>
      </c>
      <c r="B79" s="14">
        <f>Raw!B79</f>
        <v>0.46141203703703698</v>
      </c>
      <c r="C79" s="15">
        <f>Raw!C79</f>
        <v>80</v>
      </c>
      <c r="D79" s="15">
        <f>IF(C79&gt;0.5,Raw!D79*D$11,-999)</f>
        <v>4.5</v>
      </c>
      <c r="E79" s="9">
        <f>IF(Raw!$G79&gt;$C$8,IF(Raw!$Q79&gt;$C$8,IF(Raw!$N79&gt;$C$9,IF(Raw!$N79&lt;$A$9,IF(Raw!$X79&gt;$C$9,IF(Raw!$X79&lt;$A$9,Raw!H79,-999),-999),-999),-999),-999),-999)</f>
        <v>0.89164100000000002</v>
      </c>
      <c r="F79" s="9">
        <f>IF(Raw!$G79&gt;$C$8,IF(Raw!$Q79&gt;$C$8,IF(Raw!$N79&gt;$C$9,IF(Raw!$N79&lt;$A$9,IF(Raw!$X79&gt;$C$9,IF(Raw!$X79&lt;$A$9,Raw!I79,-999),-999),-999),-999),-999),-999)</f>
        <v>1.1474679999999999</v>
      </c>
      <c r="G79" s="9">
        <f>Raw!G79</f>
        <v>0.94157299999999999</v>
      </c>
      <c r="H79" s="9">
        <f>IF(Raw!$G79&gt;$C$8,IF(Raw!$Q79&gt;$C$8,IF(Raw!$N79&gt;$C$9,IF(Raw!$N79&lt;$A$9,IF(Raw!$X79&gt;$C$9,IF(Raw!$X79&lt;$A$9,Raw!L79,-999),-999),-999),-999),-999),-999)</f>
        <v>659</v>
      </c>
      <c r="I79" s="9">
        <f>IF(Raw!$G79&gt;$C$8,IF(Raw!$Q79&gt;$C$8,IF(Raw!$N79&gt;$C$9,IF(Raw!$N79&lt;$A$9,IF(Raw!$X79&gt;$C$9,IF(Raw!$X79&lt;$A$9,Raw!M79,-999),-999),-999),-999),-999),-999)</f>
        <v>0.43714900000000001</v>
      </c>
      <c r="J79" s="9">
        <f>IF(Raw!$G79&gt;$C$8,IF(Raw!$Q79&gt;$C$8,IF(Raw!$N79&gt;$C$9,IF(Raw!$N79&lt;$A$9,IF(Raw!$X79&gt;$C$9,IF(Raw!$X79&lt;$A$9,Raw!N79,-999),-999),-999),-999),-999),-999)</f>
        <v>821</v>
      </c>
      <c r="K79" s="9">
        <f>IF(Raw!$G79&gt;$C$8,IF(Raw!$Q79&gt;$C$8,IF(Raw!$N79&gt;$C$9,IF(Raw!$N79&lt;$A$9,IF(Raw!$X79&gt;$C$9,IF(Raw!$X79&lt;$A$9,Raw!R79,-999),-999),-999),-999),-999),-999)</f>
        <v>1.0986800000000001</v>
      </c>
      <c r="L79" s="9">
        <f>IF(Raw!$G79&gt;$C$8,IF(Raw!$Q79&gt;$C$8,IF(Raw!$N79&gt;$C$9,IF(Raw!$N79&lt;$A$9,IF(Raw!$X79&gt;$C$9,IF(Raw!$X79&lt;$A$9,Raw!S79,-999),-999),-999),-999),-999),-999)</f>
        <v>1.3858440000000001</v>
      </c>
      <c r="M79" s="9">
        <f>Raw!Q79</f>
        <v>0.95997399999999999</v>
      </c>
      <c r="N79" s="9">
        <f>IF(Raw!$G79&gt;$C$8,IF(Raw!$Q79&gt;$C$8,IF(Raw!$N79&gt;$C$9,IF(Raw!$N79&lt;$A$9,IF(Raw!$X79&gt;$C$9,IF(Raw!$X79&lt;$A$9,Raw!V79,-999),-999),-999),-999),-999),-999)</f>
        <v>699.6</v>
      </c>
      <c r="O79" s="9">
        <f>IF(Raw!$G79&gt;$C$8,IF(Raw!$Q79&gt;$C$8,IF(Raw!$N79&gt;$C$9,IF(Raw!$N79&lt;$A$9,IF(Raw!$X79&gt;$C$9,IF(Raw!$X79&lt;$A$9,Raw!W79,-999),-999),-999),-999),-999),-999)</f>
        <v>0.35686299999999999</v>
      </c>
      <c r="P79" s="9">
        <f>IF(Raw!$G79&gt;$C$8,IF(Raw!$Q79&gt;$C$8,IF(Raw!$N79&gt;$C$9,IF(Raw!$N79&lt;$A$9,IF(Raw!$X79&gt;$C$9,IF(Raw!$X79&lt;$A$9,Raw!X79,-999),-999),-999),-999),-999),-999)</f>
        <v>548</v>
      </c>
      <c r="R79" s="9">
        <f t="shared" si="20"/>
        <v>0.25582699999999992</v>
      </c>
      <c r="S79" s="9">
        <f t="shared" si="21"/>
        <v>0.22294913670795172</v>
      </c>
      <c r="T79" s="9">
        <f t="shared" si="22"/>
        <v>0.28716399999999997</v>
      </c>
      <c r="U79" s="9">
        <f t="shared" si="23"/>
        <v>0.20721235579184955</v>
      </c>
      <c r="V79" s="15">
        <f t="shared" si="16"/>
        <v>0</v>
      </c>
      <c r="X79" s="11">
        <f t="shared" si="24"/>
        <v>2.708999999999999E+18</v>
      </c>
      <c r="Y79" s="11">
        <f t="shared" si="25"/>
        <v>6.5899999999999996E-18</v>
      </c>
      <c r="Z79" s="11">
        <f t="shared" si="26"/>
        <v>8.2100000000000001E-4</v>
      </c>
      <c r="AA79" s="16">
        <f t="shared" si="27"/>
        <v>1.444502937610492E-2</v>
      </c>
      <c r="AB79" s="9">
        <f t="shared" si="17"/>
        <v>1.1028280924157599</v>
      </c>
      <c r="AC79" s="9">
        <f t="shared" si="18"/>
        <v>0.98555497062389519</v>
      </c>
      <c r="AD79" s="15">
        <f t="shared" si="19"/>
        <v>17.594432857618663</v>
      </c>
      <c r="AE79" s="3">
        <f t="shared" si="28"/>
        <v>793.43599999999969</v>
      </c>
      <c r="AF79" s="2">
        <f t="shared" si="29"/>
        <v>0.25</v>
      </c>
      <c r="AG79" s="9">
        <f t="shared" si="30"/>
        <v>2.8044491394220664E-3</v>
      </c>
      <c r="AH79" s="2">
        <f t="shared" si="31"/>
        <v>0.13570583435036651</v>
      </c>
    </row>
    <row r="80" spans="1:34">
      <c r="A80" s="1">
        <f>Raw!A80</f>
        <v>67</v>
      </c>
      <c r="B80" s="14">
        <f>Raw!B80</f>
        <v>0.4614699074074074</v>
      </c>
      <c r="C80" s="15">
        <f>Raw!C80</f>
        <v>78.7</v>
      </c>
      <c r="D80" s="15">
        <f>IF(C80&gt;0.5,Raw!D80*D$11,-999)</f>
        <v>4.5</v>
      </c>
      <c r="E80" s="9">
        <f>IF(Raw!$G80&gt;$C$8,IF(Raw!$Q80&gt;$C$8,IF(Raw!$N80&gt;$C$9,IF(Raw!$N80&lt;$A$9,IF(Raw!$X80&gt;$C$9,IF(Raw!$X80&lt;$A$9,Raw!H80,-999),-999),-999),-999),-999),-999)</f>
        <v>0.87314999999999998</v>
      </c>
      <c r="F80" s="9">
        <f>IF(Raw!$G80&gt;$C$8,IF(Raw!$Q80&gt;$C$8,IF(Raw!$N80&gt;$C$9,IF(Raw!$N80&lt;$A$9,IF(Raw!$X80&gt;$C$9,IF(Raw!$X80&lt;$A$9,Raw!I80,-999),-999),-999),-999),-999),-999)</f>
        <v>1.128698</v>
      </c>
      <c r="G80" s="9">
        <f>Raw!G80</f>
        <v>0.94138699999999997</v>
      </c>
      <c r="H80" s="9">
        <f>IF(Raw!$G80&gt;$C$8,IF(Raw!$Q80&gt;$C$8,IF(Raw!$N80&gt;$C$9,IF(Raw!$N80&lt;$A$9,IF(Raw!$X80&gt;$C$9,IF(Raw!$X80&lt;$A$9,Raw!L80,-999),-999),-999),-999),-999),-999)</f>
        <v>641</v>
      </c>
      <c r="I80" s="9">
        <f>IF(Raw!$G80&gt;$C$8,IF(Raw!$Q80&gt;$C$8,IF(Raw!$N80&gt;$C$9,IF(Raw!$N80&lt;$A$9,IF(Raw!$X80&gt;$C$9,IF(Raw!$X80&lt;$A$9,Raw!M80,-999),-999),-999),-999),-999),-999)</f>
        <v>3.9999999999999998E-6</v>
      </c>
      <c r="J80" s="9">
        <f>IF(Raw!$G80&gt;$C$8,IF(Raw!$Q80&gt;$C$8,IF(Raw!$N80&gt;$C$9,IF(Raw!$N80&lt;$A$9,IF(Raw!$X80&gt;$C$9,IF(Raw!$X80&lt;$A$9,Raw!N80,-999),-999),-999),-999),-999),-999)</f>
        <v>367</v>
      </c>
      <c r="K80" s="9">
        <f>IF(Raw!$G80&gt;$C$8,IF(Raw!$Q80&gt;$C$8,IF(Raw!$N80&gt;$C$9,IF(Raw!$N80&lt;$A$9,IF(Raw!$X80&gt;$C$9,IF(Raw!$X80&lt;$A$9,Raw!R80,-999),-999),-999),-999),-999),-999)</f>
        <v>1.071725</v>
      </c>
      <c r="L80" s="9">
        <f>IF(Raw!$G80&gt;$C$8,IF(Raw!$Q80&gt;$C$8,IF(Raw!$N80&gt;$C$9,IF(Raw!$N80&lt;$A$9,IF(Raw!$X80&gt;$C$9,IF(Raw!$X80&lt;$A$9,Raw!S80,-999),-999),-999),-999),-999),-999)</f>
        <v>1.3682570000000001</v>
      </c>
      <c r="M80" s="9">
        <f>Raw!Q80</f>
        <v>0.96009800000000001</v>
      </c>
      <c r="N80" s="9">
        <f>IF(Raw!$G80&gt;$C$8,IF(Raw!$Q80&gt;$C$8,IF(Raw!$N80&gt;$C$9,IF(Raw!$N80&lt;$A$9,IF(Raw!$X80&gt;$C$9,IF(Raw!$X80&lt;$A$9,Raw!V80,-999),-999),-999),-999),-999),-999)</f>
        <v>662.8</v>
      </c>
      <c r="O80" s="9">
        <f>IF(Raw!$G80&gt;$C$8,IF(Raw!$Q80&gt;$C$8,IF(Raw!$N80&gt;$C$9,IF(Raw!$N80&lt;$A$9,IF(Raw!$X80&gt;$C$9,IF(Raw!$X80&lt;$A$9,Raw!W80,-999),-999),-999),-999),-999),-999)</f>
        <v>0.17647299999999999</v>
      </c>
      <c r="P80" s="9">
        <f>IF(Raw!$G80&gt;$C$8,IF(Raw!$Q80&gt;$C$8,IF(Raw!$N80&gt;$C$9,IF(Raw!$N80&lt;$A$9,IF(Raw!$X80&gt;$C$9,IF(Raw!$X80&lt;$A$9,Raw!X80,-999),-999),-999),-999),-999),-999)</f>
        <v>561</v>
      </c>
      <c r="R80" s="9">
        <f t="shared" si="20"/>
        <v>0.255548</v>
      </c>
      <c r="S80" s="9">
        <f t="shared" si="21"/>
        <v>0.22640954444855932</v>
      </c>
      <c r="T80" s="9">
        <f t="shared" si="22"/>
        <v>0.29653200000000002</v>
      </c>
      <c r="U80" s="9">
        <f t="shared" si="23"/>
        <v>0.21672244322521281</v>
      </c>
      <c r="V80" s="15">
        <f t="shared" si="16"/>
        <v>0</v>
      </c>
      <c r="X80" s="11">
        <f t="shared" si="24"/>
        <v>2.708999999999999E+18</v>
      </c>
      <c r="Y80" s="11">
        <f t="shared" si="25"/>
        <v>6.4099999999999998E-18</v>
      </c>
      <c r="Z80" s="11">
        <f t="shared" si="26"/>
        <v>3.6699999999999998E-4</v>
      </c>
      <c r="AA80" s="16">
        <f t="shared" si="27"/>
        <v>6.3324853065500463E-3</v>
      </c>
      <c r="AB80" s="9">
        <f t="shared" si="17"/>
        <v>1.0736027845329219</v>
      </c>
      <c r="AC80" s="9">
        <f t="shared" si="18"/>
        <v>0.99366751469345005</v>
      </c>
      <c r="AD80" s="15">
        <f t="shared" si="19"/>
        <v>17.254728355722197</v>
      </c>
      <c r="AE80" s="3">
        <f t="shared" si="28"/>
        <v>771.76399999999978</v>
      </c>
      <c r="AF80" s="2">
        <f t="shared" si="29"/>
        <v>0.25</v>
      </c>
      <c r="AG80" s="9">
        <f t="shared" si="30"/>
        <v>2.8765283741842103E-3</v>
      </c>
      <c r="AH80" s="2">
        <f t="shared" si="31"/>
        <v>0.13919371100864972</v>
      </c>
    </row>
    <row r="81" spans="1:34">
      <c r="A81" s="1">
        <f>Raw!A81</f>
        <v>68</v>
      </c>
      <c r="B81" s="14">
        <f>Raw!B81</f>
        <v>0.46152777777777776</v>
      </c>
      <c r="C81" s="15">
        <f>Raw!C81</f>
        <v>77.400000000000006</v>
      </c>
      <c r="D81" s="15">
        <f>IF(C81&gt;0.5,Raw!D81*D$11,-999)</f>
        <v>4.5</v>
      </c>
      <c r="E81" s="9">
        <f>IF(Raw!$G81&gt;$C$8,IF(Raw!$Q81&gt;$C$8,IF(Raw!$N81&gt;$C$9,IF(Raw!$N81&lt;$A$9,IF(Raw!$X81&gt;$C$9,IF(Raw!$X81&lt;$A$9,Raw!H81,-999),-999),-999),-999),-999),-999)</f>
        <v>0.92643699999999995</v>
      </c>
      <c r="F81" s="9">
        <f>IF(Raw!$G81&gt;$C$8,IF(Raw!$Q81&gt;$C$8,IF(Raw!$N81&gt;$C$9,IF(Raw!$N81&lt;$A$9,IF(Raw!$X81&gt;$C$9,IF(Raw!$X81&lt;$A$9,Raw!I81,-999),-999),-999),-999),-999),-999)</f>
        <v>1.1967760000000001</v>
      </c>
      <c r="G81" s="9">
        <f>Raw!G81</f>
        <v>0.93094900000000003</v>
      </c>
      <c r="H81" s="9">
        <f>IF(Raw!$G81&gt;$C$8,IF(Raw!$Q81&gt;$C$8,IF(Raw!$N81&gt;$C$9,IF(Raw!$N81&lt;$A$9,IF(Raw!$X81&gt;$C$9,IF(Raw!$X81&lt;$A$9,Raw!L81,-999),-999),-999),-999),-999),-999)</f>
        <v>685.4</v>
      </c>
      <c r="I81" s="9">
        <f>IF(Raw!$G81&gt;$C$8,IF(Raw!$Q81&gt;$C$8,IF(Raw!$N81&gt;$C$9,IF(Raw!$N81&lt;$A$9,IF(Raw!$X81&gt;$C$9,IF(Raw!$X81&lt;$A$9,Raw!M81,-999),-999),-999),-999),-999),-999)</f>
        <v>0.203931</v>
      </c>
      <c r="J81" s="9">
        <f>IF(Raw!$G81&gt;$C$8,IF(Raw!$Q81&gt;$C$8,IF(Raw!$N81&gt;$C$9,IF(Raw!$N81&lt;$A$9,IF(Raw!$X81&gt;$C$9,IF(Raw!$X81&lt;$A$9,Raw!N81,-999),-999),-999),-999),-999),-999)</f>
        <v>941</v>
      </c>
      <c r="K81" s="9">
        <f>IF(Raw!$G81&gt;$C$8,IF(Raw!$Q81&gt;$C$8,IF(Raw!$N81&gt;$C$9,IF(Raw!$N81&lt;$A$9,IF(Raw!$X81&gt;$C$9,IF(Raw!$X81&lt;$A$9,Raw!R81,-999),-999),-999),-999),-999),-999)</f>
        <v>1.0688359999999999</v>
      </c>
      <c r="L81" s="9">
        <f>IF(Raw!$G81&gt;$C$8,IF(Raw!$Q81&gt;$C$8,IF(Raw!$N81&gt;$C$9,IF(Raw!$N81&lt;$A$9,IF(Raw!$X81&gt;$C$9,IF(Raw!$X81&lt;$A$9,Raw!S81,-999),-999),-999),-999),-999),-999)</f>
        <v>1.3904669999999999</v>
      </c>
      <c r="M81" s="9">
        <f>Raw!Q81</f>
        <v>0.96563399999999999</v>
      </c>
      <c r="N81" s="9">
        <f>IF(Raw!$G81&gt;$C$8,IF(Raw!$Q81&gt;$C$8,IF(Raw!$N81&gt;$C$9,IF(Raw!$N81&lt;$A$9,IF(Raw!$X81&gt;$C$9,IF(Raw!$X81&lt;$A$9,Raw!V81,-999),-999),-999),-999),-999),-999)</f>
        <v>742.4</v>
      </c>
      <c r="O81" s="9">
        <f>IF(Raw!$G81&gt;$C$8,IF(Raw!$Q81&gt;$C$8,IF(Raw!$N81&gt;$C$9,IF(Raw!$N81&lt;$A$9,IF(Raw!$X81&gt;$C$9,IF(Raw!$X81&lt;$A$9,Raw!W81,-999),-999),-999),-999),-999),-999)</f>
        <v>0.2142</v>
      </c>
      <c r="P81" s="9">
        <f>IF(Raw!$G81&gt;$C$8,IF(Raw!$Q81&gt;$C$8,IF(Raw!$N81&gt;$C$9,IF(Raw!$N81&lt;$A$9,IF(Raw!$X81&gt;$C$9,IF(Raw!$X81&lt;$A$9,Raw!X81,-999),-999),-999),-999),-999),-999)</f>
        <v>533</v>
      </c>
      <c r="R81" s="9">
        <f t="shared" si="20"/>
        <v>0.27033900000000011</v>
      </c>
      <c r="S81" s="9">
        <f t="shared" si="21"/>
        <v>0.22588938949310489</v>
      </c>
      <c r="T81" s="9">
        <f t="shared" si="22"/>
        <v>0.321631</v>
      </c>
      <c r="U81" s="9">
        <f t="shared" si="23"/>
        <v>0.23131149462734465</v>
      </c>
      <c r="V81" s="15">
        <f t="shared" si="16"/>
        <v>0</v>
      </c>
      <c r="X81" s="11">
        <f t="shared" si="24"/>
        <v>2.708999999999999E+18</v>
      </c>
      <c r="Y81" s="11">
        <f t="shared" si="25"/>
        <v>6.8539999999999991E-18</v>
      </c>
      <c r="Z81" s="11">
        <f t="shared" si="26"/>
        <v>9.41E-4</v>
      </c>
      <c r="AA81" s="16">
        <f t="shared" si="27"/>
        <v>1.7171975495850526E-2</v>
      </c>
      <c r="AB81" s="9">
        <f t="shared" si="17"/>
        <v>1.0743590396507059</v>
      </c>
      <c r="AC81" s="9">
        <f t="shared" si="18"/>
        <v>0.98282802450414919</v>
      </c>
      <c r="AD81" s="15">
        <f t="shared" si="19"/>
        <v>18.248645585388438</v>
      </c>
      <c r="AE81" s="3">
        <f t="shared" si="28"/>
        <v>825.22159999999963</v>
      </c>
      <c r="AF81" s="2">
        <f t="shared" si="29"/>
        <v>0.25</v>
      </c>
      <c r="AG81" s="9">
        <f t="shared" si="30"/>
        <v>3.2470165271391497E-3</v>
      </c>
      <c r="AH81" s="2">
        <f t="shared" si="31"/>
        <v>0.15712143991873337</v>
      </c>
    </row>
    <row r="82" spans="1:34">
      <c r="A82" s="1">
        <f>Raw!A82</f>
        <v>69</v>
      </c>
      <c r="B82" s="14">
        <f>Raw!B82</f>
        <v>0.46158564814814818</v>
      </c>
      <c r="C82" s="15">
        <f>Raw!C82</f>
        <v>76.099999999999994</v>
      </c>
      <c r="D82" s="15">
        <f>IF(C82&gt;0.5,Raw!D82*D$11,-999)</f>
        <v>5.4</v>
      </c>
      <c r="E82" s="9">
        <f>IF(Raw!$G82&gt;$C$8,IF(Raw!$Q82&gt;$C$8,IF(Raw!$N82&gt;$C$9,IF(Raw!$N82&lt;$A$9,IF(Raw!$X82&gt;$C$9,IF(Raw!$X82&lt;$A$9,Raw!H82,-999),-999),-999),-999),-999),-999)</f>
        <v>0.92744499999999996</v>
      </c>
      <c r="F82" s="9">
        <f>IF(Raw!$G82&gt;$C$8,IF(Raw!$Q82&gt;$C$8,IF(Raw!$N82&gt;$C$9,IF(Raw!$N82&lt;$A$9,IF(Raw!$X82&gt;$C$9,IF(Raw!$X82&lt;$A$9,Raw!I82,-999),-999),-999),-999),-999),-999)</f>
        <v>1.2297560000000001</v>
      </c>
      <c r="G82" s="9">
        <f>Raw!G82</f>
        <v>0.96628800000000004</v>
      </c>
      <c r="H82" s="9">
        <f>IF(Raw!$G82&gt;$C$8,IF(Raw!$Q82&gt;$C$8,IF(Raw!$N82&gt;$C$9,IF(Raw!$N82&lt;$A$9,IF(Raw!$X82&gt;$C$9,IF(Raw!$X82&lt;$A$9,Raw!L82,-999),-999),-999),-999),-999),-999)</f>
        <v>711.1</v>
      </c>
      <c r="I82" s="9">
        <f>IF(Raw!$G82&gt;$C$8,IF(Raw!$Q82&gt;$C$8,IF(Raw!$N82&gt;$C$9,IF(Raw!$N82&lt;$A$9,IF(Raw!$X82&gt;$C$9,IF(Raw!$X82&lt;$A$9,Raw!M82,-999),-999),-999),-999),-999),-999)</f>
        <v>0.28544700000000001</v>
      </c>
      <c r="J82" s="9">
        <f>IF(Raw!$G82&gt;$C$8,IF(Raw!$Q82&gt;$C$8,IF(Raw!$N82&gt;$C$9,IF(Raw!$N82&lt;$A$9,IF(Raw!$X82&gt;$C$9,IF(Raw!$X82&lt;$A$9,Raw!N82,-999),-999),-999),-999),-999),-999)</f>
        <v>714</v>
      </c>
      <c r="K82" s="9">
        <f>IF(Raw!$G82&gt;$C$8,IF(Raw!$Q82&gt;$C$8,IF(Raw!$N82&gt;$C$9,IF(Raw!$N82&lt;$A$9,IF(Raw!$X82&gt;$C$9,IF(Raw!$X82&lt;$A$9,Raw!R82,-999),-999),-999),-999),-999),-999)</f>
        <v>1.1158790000000001</v>
      </c>
      <c r="L82" s="9">
        <f>IF(Raw!$G82&gt;$C$8,IF(Raw!$Q82&gt;$C$8,IF(Raw!$N82&gt;$C$9,IF(Raw!$N82&lt;$A$9,IF(Raw!$X82&gt;$C$9,IF(Raw!$X82&lt;$A$9,Raw!S82,-999),-999),-999),-999),-999),-999)</f>
        <v>1.4253659999999999</v>
      </c>
      <c r="M82" s="9">
        <f>Raw!Q82</f>
        <v>0.96153100000000002</v>
      </c>
      <c r="N82" s="9">
        <f>IF(Raw!$G82&gt;$C$8,IF(Raw!$Q82&gt;$C$8,IF(Raw!$N82&gt;$C$9,IF(Raw!$N82&lt;$A$9,IF(Raw!$X82&gt;$C$9,IF(Raw!$X82&lt;$A$9,Raw!V82,-999),-999),-999),-999),-999),-999)</f>
        <v>720.4</v>
      </c>
      <c r="O82" s="9">
        <f>IF(Raw!$G82&gt;$C$8,IF(Raw!$Q82&gt;$C$8,IF(Raw!$N82&gt;$C$9,IF(Raw!$N82&lt;$A$9,IF(Raw!$X82&gt;$C$9,IF(Raw!$X82&lt;$A$9,Raw!W82,-999),-999),-999),-999),-999),-999)</f>
        <v>0.25146299999999999</v>
      </c>
      <c r="P82" s="9">
        <f>IF(Raw!$G82&gt;$C$8,IF(Raw!$Q82&gt;$C$8,IF(Raw!$N82&gt;$C$9,IF(Raw!$N82&lt;$A$9,IF(Raw!$X82&gt;$C$9,IF(Raw!$X82&lt;$A$9,Raw!X82,-999),-999),-999),-999),-999),-999)</f>
        <v>755</v>
      </c>
      <c r="R82" s="9">
        <f t="shared" si="20"/>
        <v>0.30231100000000011</v>
      </c>
      <c r="S82" s="9">
        <f t="shared" si="21"/>
        <v>0.24583006710274241</v>
      </c>
      <c r="T82" s="9">
        <f t="shared" si="22"/>
        <v>0.30948699999999985</v>
      </c>
      <c r="U82" s="9">
        <f t="shared" si="23"/>
        <v>0.21712809201285835</v>
      </c>
      <c r="V82" s="15">
        <f t="shared" si="16"/>
        <v>0</v>
      </c>
      <c r="X82" s="11">
        <f t="shared" si="24"/>
        <v>3.2508E+18</v>
      </c>
      <c r="Y82" s="11">
        <f t="shared" si="25"/>
        <v>7.1110000000000001E-18</v>
      </c>
      <c r="Z82" s="11">
        <f t="shared" si="26"/>
        <v>7.1400000000000001E-4</v>
      </c>
      <c r="AA82" s="16">
        <f t="shared" si="27"/>
        <v>1.6237141060583642E-2</v>
      </c>
      <c r="AB82" s="9">
        <f t="shared" si="17"/>
        <v>1.1209041840754168</v>
      </c>
      <c r="AC82" s="9">
        <f t="shared" si="18"/>
        <v>0.98376285893941673</v>
      </c>
      <c r="AD82" s="15">
        <f t="shared" si="19"/>
        <v>22.74109392238606</v>
      </c>
      <c r="AE82" s="3">
        <f t="shared" si="28"/>
        <v>856.16439999999977</v>
      </c>
      <c r="AF82" s="2">
        <f t="shared" si="29"/>
        <v>0.25</v>
      </c>
      <c r="AG82" s="9">
        <f t="shared" si="30"/>
        <v>3.7982541028099182E-3</v>
      </c>
      <c r="AH82" s="2">
        <f t="shared" si="31"/>
        <v>0.18379553932746462</v>
      </c>
    </row>
    <row r="83" spans="1:34">
      <c r="A83" s="1">
        <f>Raw!A83</f>
        <v>70</v>
      </c>
      <c r="B83" s="14">
        <f>Raw!B83</f>
        <v>0.4616319444444445</v>
      </c>
      <c r="C83" s="15">
        <f>Raw!C83</f>
        <v>75</v>
      </c>
      <c r="D83" s="15">
        <f>IF(C83&gt;0.5,Raw!D83*D$11,-999)</f>
        <v>5.4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0.312664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0.95487699999999998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3.2508E+18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0.4616898148148148</v>
      </c>
      <c r="C84" s="15">
        <f>Raw!C84</f>
        <v>73.8</v>
      </c>
      <c r="D84" s="15">
        <f>IF(C84&gt;0.5,Raw!D84*D$11,-999)</f>
        <v>5.4</v>
      </c>
      <c r="E84" s="9">
        <f>IF(Raw!$G84&gt;$C$8,IF(Raw!$Q84&gt;$C$8,IF(Raw!$N84&gt;$C$9,IF(Raw!$N84&lt;$A$9,IF(Raw!$X84&gt;$C$9,IF(Raw!$X84&lt;$A$9,Raw!H84,-999),-999),-999),-999),-999),-999)</f>
        <v>0.90937199999999996</v>
      </c>
      <c r="F84" s="9">
        <f>IF(Raw!$G84&gt;$C$8,IF(Raw!$Q84&gt;$C$8,IF(Raw!$N84&gt;$C$9,IF(Raw!$N84&lt;$A$9,IF(Raw!$X84&gt;$C$9,IF(Raw!$X84&lt;$A$9,Raw!I84,-999),-999),-999),-999),-999),-999)</f>
        <v>1.270974</v>
      </c>
      <c r="G84" s="9">
        <f>Raw!G84</f>
        <v>0.96259099999999997</v>
      </c>
      <c r="H84" s="9">
        <f>IF(Raw!$G84&gt;$C$8,IF(Raw!$Q84&gt;$C$8,IF(Raw!$N84&gt;$C$9,IF(Raw!$N84&lt;$A$9,IF(Raw!$X84&gt;$C$9,IF(Raw!$X84&lt;$A$9,Raw!L84,-999),-999),-999),-999),-999),-999)</f>
        <v>676</v>
      </c>
      <c r="I84" s="9">
        <f>IF(Raw!$G84&gt;$C$8,IF(Raw!$Q84&gt;$C$8,IF(Raw!$N84&gt;$C$9,IF(Raw!$N84&lt;$A$9,IF(Raw!$X84&gt;$C$9,IF(Raw!$X84&lt;$A$9,Raw!M84,-999),-999),-999),-999),-999),-999)</f>
        <v>2.6273999999999999E-2</v>
      </c>
      <c r="J84" s="9">
        <f>IF(Raw!$G84&gt;$C$8,IF(Raw!$Q84&gt;$C$8,IF(Raw!$N84&gt;$C$9,IF(Raw!$N84&lt;$A$9,IF(Raw!$X84&gt;$C$9,IF(Raw!$X84&lt;$A$9,Raw!N84,-999),-999),-999),-999),-999),-999)</f>
        <v>692</v>
      </c>
      <c r="K84" s="9">
        <f>IF(Raw!$G84&gt;$C$8,IF(Raw!$Q84&gt;$C$8,IF(Raw!$N84&gt;$C$9,IF(Raw!$N84&lt;$A$9,IF(Raw!$X84&gt;$C$9,IF(Raw!$X84&lt;$A$9,Raw!R84,-999),-999),-999),-999),-999),-999)</f>
        <v>1.1630940000000001</v>
      </c>
      <c r="L84" s="9">
        <f>IF(Raw!$G84&gt;$C$8,IF(Raw!$Q84&gt;$C$8,IF(Raw!$N84&gt;$C$9,IF(Raw!$N84&lt;$A$9,IF(Raw!$X84&gt;$C$9,IF(Raw!$X84&lt;$A$9,Raw!S84,-999),-999),-999),-999),-999),-999)</f>
        <v>1.5252829999999999</v>
      </c>
      <c r="M84" s="9">
        <f>Raw!Q84</f>
        <v>0.96664000000000005</v>
      </c>
      <c r="N84" s="9">
        <f>IF(Raw!$G84&gt;$C$8,IF(Raw!$Q84&gt;$C$8,IF(Raw!$N84&gt;$C$9,IF(Raw!$N84&lt;$A$9,IF(Raw!$X84&gt;$C$9,IF(Raw!$X84&lt;$A$9,Raw!V84,-999),-999),-999),-999),-999),-999)</f>
        <v>666.4</v>
      </c>
      <c r="O84" s="9">
        <f>IF(Raw!$G84&gt;$C$8,IF(Raw!$Q84&gt;$C$8,IF(Raw!$N84&gt;$C$9,IF(Raw!$N84&lt;$A$9,IF(Raw!$X84&gt;$C$9,IF(Raw!$X84&lt;$A$9,Raw!W84,-999),-999),-999),-999),-999),-999)</f>
        <v>0.282113</v>
      </c>
      <c r="P84" s="9">
        <f>IF(Raw!$G84&gt;$C$8,IF(Raw!$Q84&gt;$C$8,IF(Raw!$N84&gt;$C$9,IF(Raw!$N84&lt;$A$9,IF(Raw!$X84&gt;$C$9,IF(Raw!$X84&lt;$A$9,Raw!X84,-999),-999),-999),-999),-999),-999)</f>
        <v>649</v>
      </c>
      <c r="R84" s="9">
        <f t="shared" si="20"/>
        <v>0.36160200000000009</v>
      </c>
      <c r="S84" s="9">
        <f t="shared" si="21"/>
        <v>0.2845077869413537</v>
      </c>
      <c r="T84" s="9">
        <f t="shared" si="22"/>
        <v>0.36218899999999987</v>
      </c>
      <c r="U84" s="9">
        <f t="shared" si="23"/>
        <v>0.23745691783098605</v>
      </c>
      <c r="V84" s="15">
        <f t="shared" si="16"/>
        <v>0</v>
      </c>
      <c r="X84" s="11">
        <f t="shared" si="24"/>
        <v>3.2508E+18</v>
      </c>
      <c r="Y84" s="11">
        <f t="shared" si="25"/>
        <v>6.7599999999999995E-18</v>
      </c>
      <c r="Z84" s="11">
        <f t="shared" si="26"/>
        <v>6.9200000000000002E-4</v>
      </c>
      <c r="AA84" s="16">
        <f t="shared" si="27"/>
        <v>1.4979193997472912E-2</v>
      </c>
      <c r="AB84" s="9">
        <f t="shared" si="17"/>
        <v>1.1685192992947508</v>
      </c>
      <c r="AC84" s="9">
        <f t="shared" si="18"/>
        <v>0.98502080600252695</v>
      </c>
      <c r="AD84" s="15">
        <f t="shared" si="19"/>
        <v>21.646234100394377</v>
      </c>
      <c r="AE84" s="3">
        <f t="shared" si="28"/>
        <v>813.90399999999977</v>
      </c>
      <c r="AF84" s="2">
        <f t="shared" si="29"/>
        <v>0.25</v>
      </c>
      <c r="AG84" s="9">
        <f t="shared" si="30"/>
        <v>3.9538831016366427E-3</v>
      </c>
      <c r="AH84" s="2">
        <f t="shared" si="31"/>
        <v>0.19132634558742237</v>
      </c>
    </row>
    <row r="85" spans="1:34">
      <c r="A85" s="1">
        <f>Raw!A85</f>
        <v>72</v>
      </c>
      <c r="B85" s="14">
        <f>Raw!B85</f>
        <v>0.46174768518518516</v>
      </c>
      <c r="C85" s="15">
        <f>Raw!C85</f>
        <v>72.7</v>
      </c>
      <c r="D85" s="15">
        <f>IF(C85&gt;0.5,Raw!D85*D$11,-999)</f>
        <v>5.4</v>
      </c>
      <c r="E85" s="9">
        <f>IF(Raw!$G85&gt;$C$8,IF(Raw!$Q85&gt;$C$8,IF(Raw!$N85&gt;$C$9,IF(Raw!$N85&lt;$A$9,IF(Raw!$X85&gt;$C$9,IF(Raw!$X85&lt;$A$9,Raw!H85,-999),-999),-999),-999),-999),-999)</f>
        <v>0.99591700000000005</v>
      </c>
      <c r="F85" s="9">
        <f>IF(Raw!$G85&gt;$C$8,IF(Raw!$Q85&gt;$C$8,IF(Raw!$N85&gt;$C$9,IF(Raw!$N85&lt;$A$9,IF(Raw!$X85&gt;$C$9,IF(Raw!$X85&lt;$A$9,Raw!I85,-999),-999),-999),-999),-999),-999)</f>
        <v>1.351642</v>
      </c>
      <c r="G85" s="9">
        <f>Raw!G85</f>
        <v>0.97358</v>
      </c>
      <c r="H85" s="9">
        <f>IF(Raw!$G85&gt;$C$8,IF(Raw!$Q85&gt;$C$8,IF(Raw!$N85&gt;$C$9,IF(Raw!$N85&lt;$A$9,IF(Raw!$X85&gt;$C$9,IF(Raw!$X85&lt;$A$9,Raw!L85,-999),-999),-999),-999),-999),-999)</f>
        <v>687.8</v>
      </c>
      <c r="I85" s="9">
        <f>IF(Raw!$G85&gt;$C$8,IF(Raw!$Q85&gt;$C$8,IF(Raw!$N85&gt;$C$9,IF(Raw!$N85&lt;$A$9,IF(Raw!$X85&gt;$C$9,IF(Raw!$X85&lt;$A$9,Raw!M85,-999),-999),-999),-999),-999),-999)</f>
        <v>0.26704899999999998</v>
      </c>
      <c r="J85" s="9">
        <f>IF(Raw!$G85&gt;$C$8,IF(Raw!$Q85&gt;$C$8,IF(Raw!$N85&gt;$C$9,IF(Raw!$N85&lt;$A$9,IF(Raw!$X85&gt;$C$9,IF(Raw!$X85&lt;$A$9,Raw!N85,-999),-999),-999),-999),-999),-999)</f>
        <v>572</v>
      </c>
      <c r="K85" s="9">
        <f>IF(Raw!$G85&gt;$C$8,IF(Raw!$Q85&gt;$C$8,IF(Raw!$N85&gt;$C$9,IF(Raw!$N85&lt;$A$9,IF(Raw!$X85&gt;$C$9,IF(Raw!$X85&lt;$A$9,Raw!R85,-999),-999),-999),-999),-999),-999)</f>
        <v>1.1785079999999999</v>
      </c>
      <c r="L85" s="9">
        <f>IF(Raw!$G85&gt;$C$8,IF(Raw!$Q85&gt;$C$8,IF(Raw!$N85&gt;$C$9,IF(Raw!$N85&lt;$A$9,IF(Raw!$X85&gt;$C$9,IF(Raw!$X85&lt;$A$9,Raw!S85,-999),-999),-999),-999),-999),-999)</f>
        <v>1.576252</v>
      </c>
      <c r="M85" s="9">
        <f>Raw!Q85</f>
        <v>0.962677</v>
      </c>
      <c r="N85" s="9">
        <f>IF(Raw!$G85&gt;$C$8,IF(Raw!$Q85&gt;$C$8,IF(Raw!$N85&gt;$C$9,IF(Raw!$N85&lt;$A$9,IF(Raw!$X85&gt;$C$9,IF(Raw!$X85&lt;$A$9,Raw!V85,-999),-999),-999),-999),-999),-999)</f>
        <v>667.6</v>
      </c>
      <c r="O85" s="9">
        <f>IF(Raw!$G85&gt;$C$8,IF(Raw!$Q85&gt;$C$8,IF(Raw!$N85&gt;$C$9,IF(Raw!$N85&lt;$A$9,IF(Raw!$X85&gt;$C$9,IF(Raw!$X85&lt;$A$9,Raw!W85,-999),-999),-999),-999),-999),-999)</f>
        <v>6.5281000000000006E-2</v>
      </c>
      <c r="P85" s="9">
        <f>IF(Raw!$G85&gt;$C$8,IF(Raw!$Q85&gt;$C$8,IF(Raw!$N85&gt;$C$9,IF(Raw!$N85&lt;$A$9,IF(Raw!$X85&gt;$C$9,IF(Raw!$X85&lt;$A$9,Raw!X85,-999),-999),-999),-999),-999),-999)</f>
        <v>454</v>
      </c>
      <c r="R85" s="9">
        <f t="shared" si="20"/>
        <v>0.35572499999999996</v>
      </c>
      <c r="S85" s="9">
        <f t="shared" si="21"/>
        <v>0.26317989526812569</v>
      </c>
      <c r="T85" s="9">
        <f t="shared" si="22"/>
        <v>0.3977440000000001</v>
      </c>
      <c r="U85" s="9">
        <f t="shared" si="23"/>
        <v>0.25233528648972381</v>
      </c>
      <c r="V85" s="15">
        <f t="shared" si="16"/>
        <v>0</v>
      </c>
      <c r="X85" s="11">
        <f t="shared" si="24"/>
        <v>3.2508E+18</v>
      </c>
      <c r="Y85" s="11">
        <f t="shared" si="25"/>
        <v>6.8779999999999991E-18</v>
      </c>
      <c r="Z85" s="11">
        <f t="shared" si="26"/>
        <v>5.7200000000000003E-4</v>
      </c>
      <c r="AA85" s="16">
        <f t="shared" si="27"/>
        <v>1.2627847420315176E-2</v>
      </c>
      <c r="AB85" s="9">
        <f t="shared" si="17"/>
        <v>1.1835306505443457</v>
      </c>
      <c r="AC85" s="9">
        <f t="shared" si="18"/>
        <v>0.98737215257968491</v>
      </c>
      <c r="AD85" s="15">
        <f t="shared" si="19"/>
        <v>22.076656329222338</v>
      </c>
      <c r="AE85" s="3">
        <f t="shared" si="28"/>
        <v>828.11119999999971</v>
      </c>
      <c r="AF85" s="2">
        <f t="shared" si="29"/>
        <v>0.25</v>
      </c>
      <c r="AG85" s="9">
        <f t="shared" si="30"/>
        <v>4.2851687688996096E-3</v>
      </c>
      <c r="AH85" s="2">
        <f t="shared" si="31"/>
        <v>0.20735708661683661</v>
      </c>
    </row>
    <row r="86" spans="1:34">
      <c r="A86" s="1">
        <f>Raw!A86</f>
        <v>73</v>
      </c>
      <c r="B86" s="14">
        <f>Raw!B86</f>
        <v>0.46180555555555558</v>
      </c>
      <c r="C86" s="15">
        <f>Raw!C86</f>
        <v>71.400000000000006</v>
      </c>
      <c r="D86" s="15">
        <f>IF(C86&gt;0.5,Raw!D86*D$11,-999)</f>
        <v>5.4</v>
      </c>
      <c r="E86" s="9">
        <f>IF(Raw!$G86&gt;$C$8,IF(Raw!$Q86&gt;$C$8,IF(Raw!$N86&gt;$C$9,IF(Raw!$N86&lt;$A$9,IF(Raw!$X86&gt;$C$9,IF(Raw!$X86&lt;$A$9,Raw!H86,-999),-999),-999),-999),-999),-999)</f>
        <v>1.0054650000000001</v>
      </c>
      <c r="F86" s="9">
        <f>IF(Raw!$G86&gt;$C$8,IF(Raw!$Q86&gt;$C$8,IF(Raw!$N86&gt;$C$9,IF(Raw!$N86&lt;$A$9,IF(Raw!$X86&gt;$C$9,IF(Raw!$X86&lt;$A$9,Raw!I86,-999),-999),-999),-999),-999),-999)</f>
        <v>1.3781270000000001</v>
      </c>
      <c r="G86" s="9">
        <f>Raw!G86</f>
        <v>0.97426599999999997</v>
      </c>
      <c r="H86" s="9">
        <f>IF(Raw!$G86&gt;$C$8,IF(Raw!$Q86&gt;$C$8,IF(Raw!$N86&gt;$C$9,IF(Raw!$N86&lt;$A$9,IF(Raw!$X86&gt;$C$9,IF(Raw!$X86&lt;$A$9,Raw!L86,-999),-999),-999),-999),-999),-999)</f>
        <v>654.79999999999995</v>
      </c>
      <c r="I86" s="9">
        <f>IF(Raw!$G86&gt;$C$8,IF(Raw!$Q86&gt;$C$8,IF(Raw!$N86&gt;$C$9,IF(Raw!$N86&lt;$A$9,IF(Raw!$X86&gt;$C$9,IF(Raw!$X86&lt;$A$9,Raw!M86,-999),-999),-999),-999),-999),-999)</f>
        <v>0.111845</v>
      </c>
      <c r="J86" s="9">
        <f>IF(Raw!$G86&gt;$C$8,IF(Raw!$Q86&gt;$C$8,IF(Raw!$N86&gt;$C$9,IF(Raw!$N86&lt;$A$9,IF(Raw!$X86&gt;$C$9,IF(Raw!$X86&lt;$A$9,Raw!N86,-999),-999),-999),-999),-999),-999)</f>
        <v>477</v>
      </c>
      <c r="K86" s="9">
        <f>IF(Raw!$G86&gt;$C$8,IF(Raw!$Q86&gt;$C$8,IF(Raw!$N86&gt;$C$9,IF(Raw!$N86&lt;$A$9,IF(Raw!$X86&gt;$C$9,IF(Raw!$X86&lt;$A$9,Raw!R86,-999),-999),-999),-999),-999),-999)</f>
        <v>1.2091000000000001</v>
      </c>
      <c r="L86" s="9">
        <f>IF(Raw!$G86&gt;$C$8,IF(Raw!$Q86&gt;$C$8,IF(Raw!$N86&gt;$C$9,IF(Raw!$N86&lt;$A$9,IF(Raw!$X86&gt;$C$9,IF(Raw!$X86&lt;$A$9,Raw!S86,-999),-999),-999),-999),-999),-999)</f>
        <v>1.6480539999999999</v>
      </c>
      <c r="M86" s="9">
        <f>Raw!Q86</f>
        <v>0.98496099999999998</v>
      </c>
      <c r="N86" s="9">
        <f>IF(Raw!$G86&gt;$C$8,IF(Raw!$Q86&gt;$C$8,IF(Raw!$N86&gt;$C$9,IF(Raw!$N86&lt;$A$9,IF(Raw!$X86&gt;$C$9,IF(Raw!$X86&lt;$A$9,Raw!V86,-999),-999),-999),-999),-999),-999)</f>
        <v>662.6</v>
      </c>
      <c r="O86" s="9">
        <f>IF(Raw!$G86&gt;$C$8,IF(Raw!$Q86&gt;$C$8,IF(Raw!$N86&gt;$C$9,IF(Raw!$N86&lt;$A$9,IF(Raw!$X86&gt;$C$9,IF(Raw!$X86&lt;$A$9,Raw!W86,-999),-999),-999),-999),-999),-999)</f>
        <v>9.0000000000000002E-6</v>
      </c>
      <c r="P86" s="9">
        <f>IF(Raw!$G86&gt;$C$8,IF(Raw!$Q86&gt;$C$8,IF(Raw!$N86&gt;$C$9,IF(Raw!$N86&lt;$A$9,IF(Raw!$X86&gt;$C$9,IF(Raw!$X86&lt;$A$9,Raw!X86,-999),-999),-999),-999),-999),-999)</f>
        <v>695</v>
      </c>
      <c r="R86" s="9">
        <f t="shared" si="20"/>
        <v>0.37266200000000005</v>
      </c>
      <c r="S86" s="9">
        <f t="shared" si="21"/>
        <v>0.27041194316634098</v>
      </c>
      <c r="T86" s="9">
        <f t="shared" si="22"/>
        <v>0.43895399999999984</v>
      </c>
      <c r="U86" s="9">
        <f t="shared" si="23"/>
        <v>0.26634685513945533</v>
      </c>
      <c r="V86" s="15">
        <f t="shared" si="16"/>
        <v>0</v>
      </c>
      <c r="X86" s="11">
        <f t="shared" si="24"/>
        <v>3.2508E+18</v>
      </c>
      <c r="Y86" s="11">
        <f t="shared" si="25"/>
        <v>6.5479999999999994E-18</v>
      </c>
      <c r="Z86" s="11">
        <f t="shared" si="26"/>
        <v>4.7699999999999999E-4</v>
      </c>
      <c r="AA86" s="16">
        <f t="shared" si="27"/>
        <v>1.0051477679177849E-2</v>
      </c>
      <c r="AB86" s="9">
        <f t="shared" si="17"/>
        <v>1.213512136333186</v>
      </c>
      <c r="AC86" s="9">
        <f t="shared" si="18"/>
        <v>0.98994852232082187</v>
      </c>
      <c r="AD86" s="15">
        <f t="shared" si="19"/>
        <v>21.072280249848735</v>
      </c>
      <c r="AE86" s="3">
        <f t="shared" si="28"/>
        <v>788.37919999999974</v>
      </c>
      <c r="AF86" s="2">
        <f t="shared" si="29"/>
        <v>0.25</v>
      </c>
      <c r="AG86" s="9">
        <f t="shared" si="30"/>
        <v>4.3173350578188203E-3</v>
      </c>
      <c r="AH86" s="2">
        <f t="shared" si="31"/>
        <v>0.20891359659748684</v>
      </c>
    </row>
    <row r="87" spans="1:34">
      <c r="A87" s="1">
        <f>Raw!A87</f>
        <v>74</v>
      </c>
      <c r="B87" s="14">
        <f>Raw!B87</f>
        <v>0.46186342592592594</v>
      </c>
      <c r="C87" s="15">
        <f>Raw!C87</f>
        <v>70.099999999999994</v>
      </c>
      <c r="D87" s="15">
        <f>IF(C87&gt;0.5,Raw!D87*D$11,-999)</f>
        <v>6.3</v>
      </c>
      <c r="E87" s="9">
        <f>IF(Raw!$G87&gt;$C$8,IF(Raw!$Q87&gt;$C$8,IF(Raw!$N87&gt;$C$9,IF(Raw!$N87&lt;$A$9,IF(Raw!$X87&gt;$C$9,IF(Raw!$X87&lt;$A$9,Raw!H87,-999),-999),-999),-999),-999),-999)</f>
        <v>1.0762259999999999</v>
      </c>
      <c r="F87" s="9">
        <f>IF(Raw!$G87&gt;$C$8,IF(Raw!$Q87&gt;$C$8,IF(Raw!$N87&gt;$C$9,IF(Raw!$N87&lt;$A$9,IF(Raw!$X87&gt;$C$9,IF(Raw!$X87&lt;$A$9,Raw!I87,-999),-999),-999),-999),-999),-999)</f>
        <v>1.552114</v>
      </c>
      <c r="G87" s="9">
        <f>Raw!G87</f>
        <v>0.98200200000000004</v>
      </c>
      <c r="H87" s="9">
        <f>IF(Raw!$G87&gt;$C$8,IF(Raw!$Q87&gt;$C$8,IF(Raw!$N87&gt;$C$9,IF(Raw!$N87&lt;$A$9,IF(Raw!$X87&gt;$C$9,IF(Raw!$X87&lt;$A$9,Raw!L87,-999),-999),-999),-999),-999),-999)</f>
        <v>704.5</v>
      </c>
      <c r="I87" s="9">
        <f>IF(Raw!$G87&gt;$C$8,IF(Raw!$Q87&gt;$C$8,IF(Raw!$N87&gt;$C$9,IF(Raw!$N87&lt;$A$9,IF(Raw!$X87&gt;$C$9,IF(Raw!$X87&lt;$A$9,Raw!M87,-999),-999),-999),-999),-999),-999)</f>
        <v>0.20017199999999999</v>
      </c>
      <c r="J87" s="9">
        <f>IF(Raw!$G87&gt;$C$8,IF(Raw!$Q87&gt;$C$8,IF(Raw!$N87&gt;$C$9,IF(Raw!$N87&lt;$A$9,IF(Raw!$X87&gt;$C$9,IF(Raw!$X87&lt;$A$9,Raw!N87,-999),-999),-999),-999),-999),-999)</f>
        <v>763</v>
      </c>
      <c r="K87" s="9">
        <f>IF(Raw!$G87&gt;$C$8,IF(Raw!$Q87&gt;$C$8,IF(Raw!$N87&gt;$C$9,IF(Raw!$N87&lt;$A$9,IF(Raw!$X87&gt;$C$9,IF(Raw!$X87&lt;$A$9,Raw!R87,-999),-999),-999),-999),-999),-999)</f>
        <v>1.2855049999999999</v>
      </c>
      <c r="L87" s="9">
        <f>IF(Raw!$G87&gt;$C$8,IF(Raw!$Q87&gt;$C$8,IF(Raw!$N87&gt;$C$9,IF(Raw!$N87&lt;$A$9,IF(Raw!$X87&gt;$C$9,IF(Raw!$X87&lt;$A$9,Raw!S87,-999),-999),-999),-999),-999),-999)</f>
        <v>1.810109</v>
      </c>
      <c r="M87" s="9">
        <f>Raw!Q87</f>
        <v>0.98124800000000001</v>
      </c>
      <c r="N87" s="9">
        <f>IF(Raw!$G87&gt;$C$8,IF(Raw!$Q87&gt;$C$8,IF(Raw!$N87&gt;$C$9,IF(Raw!$N87&lt;$A$9,IF(Raw!$X87&gt;$C$9,IF(Raw!$X87&lt;$A$9,Raw!V87,-999),-999),-999),-999),-999),-999)</f>
        <v>779.8</v>
      </c>
      <c r="O87" s="9">
        <f>IF(Raw!$G87&gt;$C$8,IF(Raw!$Q87&gt;$C$8,IF(Raw!$N87&gt;$C$9,IF(Raw!$N87&lt;$A$9,IF(Raw!$X87&gt;$C$9,IF(Raw!$X87&lt;$A$9,Raw!W87,-999),-999),-999),-999),-999),-999)</f>
        <v>0.18642600000000001</v>
      </c>
      <c r="P87" s="9">
        <f>IF(Raw!$G87&gt;$C$8,IF(Raw!$Q87&gt;$C$8,IF(Raw!$N87&gt;$C$9,IF(Raw!$N87&lt;$A$9,IF(Raw!$X87&gt;$C$9,IF(Raw!$X87&lt;$A$9,Raw!X87,-999),-999),-999),-999),-999),-999)</f>
        <v>524</v>
      </c>
      <c r="R87" s="9">
        <f t="shared" si="20"/>
        <v>0.47588800000000009</v>
      </c>
      <c r="S87" s="9">
        <f t="shared" si="21"/>
        <v>0.30660634463705638</v>
      </c>
      <c r="T87" s="9">
        <f t="shared" si="22"/>
        <v>0.52460400000000007</v>
      </c>
      <c r="U87" s="9">
        <f t="shared" si="23"/>
        <v>0.2898190108993437</v>
      </c>
      <c r="V87" s="15">
        <f t="shared" si="16"/>
        <v>0</v>
      </c>
      <c r="X87" s="11">
        <f t="shared" si="24"/>
        <v>3.792599999999999E+18</v>
      </c>
      <c r="Y87" s="11">
        <f t="shared" si="25"/>
        <v>7.0449999999999991E-18</v>
      </c>
      <c r="Z87" s="11">
        <f t="shared" si="26"/>
        <v>7.6300000000000001E-4</v>
      </c>
      <c r="AA87" s="16">
        <f t="shared" si="27"/>
        <v>1.9979189856477703E-2</v>
      </c>
      <c r="AB87" s="9">
        <f t="shared" si="17"/>
        <v>1.2959861629154674</v>
      </c>
      <c r="AC87" s="9">
        <f t="shared" si="18"/>
        <v>0.98002081014352249</v>
      </c>
      <c r="AD87" s="15">
        <f t="shared" si="19"/>
        <v>26.185045683457016</v>
      </c>
      <c r="AE87" s="3">
        <f t="shared" si="28"/>
        <v>848.21799999999962</v>
      </c>
      <c r="AF87" s="2">
        <f t="shared" si="29"/>
        <v>0.25</v>
      </c>
      <c r="AG87" s="9">
        <f t="shared" si="30"/>
        <v>5.8376338771797247E-3</v>
      </c>
      <c r="AH87" s="2">
        <f t="shared" si="31"/>
        <v>0.28248006526440134</v>
      </c>
    </row>
    <row r="88" spans="1:34">
      <c r="A88" s="1">
        <f>Raw!A88</f>
        <v>75</v>
      </c>
      <c r="B88" s="14">
        <f>Raw!B88</f>
        <v>0.46190972222222221</v>
      </c>
      <c r="C88" s="15">
        <f>Raw!C88</f>
        <v>69</v>
      </c>
      <c r="D88" s="15">
        <f>IF(C88&gt;0.5,Raw!D88*D$11,-999)</f>
        <v>6.3</v>
      </c>
      <c r="E88" s="9">
        <f>IF(Raw!$G88&gt;$C$8,IF(Raw!$Q88&gt;$C$8,IF(Raw!$N88&gt;$C$9,IF(Raw!$N88&lt;$A$9,IF(Raw!$X88&gt;$C$9,IF(Raw!$X88&lt;$A$9,Raw!H88,-999),-999),-999),-999),-999),-999)</f>
        <v>1.182477</v>
      </c>
      <c r="F88" s="9">
        <f>IF(Raw!$G88&gt;$C$8,IF(Raw!$Q88&gt;$C$8,IF(Raw!$N88&gt;$C$9,IF(Raw!$N88&lt;$A$9,IF(Raw!$X88&gt;$C$9,IF(Raw!$X88&lt;$A$9,Raw!I88,-999),-999),-999),-999),-999),-999)</f>
        <v>1.69065</v>
      </c>
      <c r="G88" s="9">
        <f>Raw!G88</f>
        <v>0.98216499999999995</v>
      </c>
      <c r="H88" s="9">
        <f>IF(Raw!$G88&gt;$C$8,IF(Raw!$Q88&gt;$C$8,IF(Raw!$N88&gt;$C$9,IF(Raw!$N88&lt;$A$9,IF(Raw!$X88&gt;$C$9,IF(Raw!$X88&lt;$A$9,Raw!L88,-999),-999),-999),-999),-999),-999)</f>
        <v>670.4</v>
      </c>
      <c r="I88" s="9">
        <f>IF(Raw!$G88&gt;$C$8,IF(Raw!$Q88&gt;$C$8,IF(Raw!$N88&gt;$C$9,IF(Raw!$N88&lt;$A$9,IF(Raw!$X88&gt;$C$9,IF(Raw!$X88&lt;$A$9,Raw!M88,-999),-999),-999),-999),-999),-999)</f>
        <v>6.3524999999999998E-2</v>
      </c>
      <c r="J88" s="9">
        <f>IF(Raw!$G88&gt;$C$8,IF(Raw!$Q88&gt;$C$8,IF(Raw!$N88&gt;$C$9,IF(Raw!$N88&lt;$A$9,IF(Raw!$X88&gt;$C$9,IF(Raw!$X88&lt;$A$9,Raw!N88,-999),-999),-999),-999),-999),-999)</f>
        <v>612</v>
      </c>
      <c r="K88" s="9">
        <f>IF(Raw!$G88&gt;$C$8,IF(Raw!$Q88&gt;$C$8,IF(Raw!$N88&gt;$C$9,IF(Raw!$N88&lt;$A$9,IF(Raw!$X88&gt;$C$9,IF(Raw!$X88&lt;$A$9,Raw!R88,-999),-999),-999),-999),-999),-999)</f>
        <v>1.263809</v>
      </c>
      <c r="L88" s="9">
        <f>IF(Raw!$G88&gt;$C$8,IF(Raw!$Q88&gt;$C$8,IF(Raw!$N88&gt;$C$9,IF(Raw!$N88&lt;$A$9,IF(Raw!$X88&gt;$C$9,IF(Raw!$X88&lt;$A$9,Raw!S88,-999),-999),-999),-999),-999),-999)</f>
        <v>1.7851760000000001</v>
      </c>
      <c r="M88" s="9">
        <f>Raw!Q88</f>
        <v>0.97866799999999998</v>
      </c>
      <c r="N88" s="9">
        <f>IF(Raw!$G88&gt;$C$8,IF(Raw!$Q88&gt;$C$8,IF(Raw!$N88&gt;$C$9,IF(Raw!$N88&lt;$A$9,IF(Raw!$X88&gt;$C$9,IF(Raw!$X88&lt;$A$9,Raw!V88,-999),-999),-999),-999),-999),-999)</f>
        <v>756.9</v>
      </c>
      <c r="O88" s="9">
        <f>IF(Raw!$G88&gt;$C$8,IF(Raw!$Q88&gt;$C$8,IF(Raw!$N88&gt;$C$9,IF(Raw!$N88&lt;$A$9,IF(Raw!$X88&gt;$C$9,IF(Raw!$X88&lt;$A$9,Raw!W88,-999),-999),-999),-999),-999),-999)</f>
        <v>0.206123</v>
      </c>
      <c r="P88" s="9">
        <f>IF(Raw!$G88&gt;$C$8,IF(Raw!$Q88&gt;$C$8,IF(Raw!$N88&gt;$C$9,IF(Raw!$N88&lt;$A$9,IF(Raw!$X88&gt;$C$9,IF(Raw!$X88&lt;$A$9,Raw!X88,-999),-999),-999),-999),-999),-999)</f>
        <v>533</v>
      </c>
      <c r="R88" s="9">
        <f t="shared" si="20"/>
        <v>0.50817299999999999</v>
      </c>
      <c r="S88" s="9">
        <f t="shared" si="21"/>
        <v>0.30057847573418506</v>
      </c>
      <c r="T88" s="9">
        <f t="shared" si="22"/>
        <v>0.52136700000000014</v>
      </c>
      <c r="U88" s="9">
        <f t="shared" si="23"/>
        <v>0.29205355662410881</v>
      </c>
      <c r="V88" s="15">
        <f t="shared" si="16"/>
        <v>0</v>
      </c>
      <c r="X88" s="11">
        <f t="shared" si="24"/>
        <v>3.792599999999999E+18</v>
      </c>
      <c r="Y88" s="11">
        <f t="shared" si="25"/>
        <v>6.7039999999999991E-18</v>
      </c>
      <c r="Z88" s="11">
        <f t="shared" si="26"/>
        <v>6.1200000000000002E-4</v>
      </c>
      <c r="AA88" s="16">
        <f t="shared" si="27"/>
        <v>1.5322043263186274E-2</v>
      </c>
      <c r="AB88" s="9">
        <f t="shared" si="17"/>
        <v>1.2717974077299976</v>
      </c>
      <c r="AC88" s="9">
        <f t="shared" si="18"/>
        <v>0.98467795673681369</v>
      </c>
      <c r="AD88" s="15">
        <f t="shared" si="19"/>
        <v>25.036018403899135</v>
      </c>
      <c r="AE88" s="3">
        <f t="shared" si="28"/>
        <v>807.16159999999968</v>
      </c>
      <c r="AF88" s="2">
        <f t="shared" si="29"/>
        <v>0.25</v>
      </c>
      <c r="AG88" s="9">
        <f t="shared" si="30"/>
        <v>5.6245063219733746E-3</v>
      </c>
      <c r="AH88" s="2">
        <f t="shared" si="31"/>
        <v>0.27216693378493656</v>
      </c>
    </row>
    <row r="89" spans="1:34">
      <c r="A89" s="1">
        <f>Raw!A89</f>
        <v>76</v>
      </c>
      <c r="B89" s="14">
        <f>Raw!B89</f>
        <v>0.46196759259259257</v>
      </c>
      <c r="C89" s="15">
        <f>Raw!C89</f>
        <v>67.8</v>
      </c>
      <c r="D89" s="15">
        <f>IF(C89&gt;0.5,Raw!D89*D$11,-999)</f>
        <v>6.3</v>
      </c>
      <c r="E89" s="9">
        <f>IF(Raw!$G89&gt;$C$8,IF(Raw!$Q89&gt;$C$8,IF(Raw!$N89&gt;$C$9,IF(Raw!$N89&lt;$A$9,IF(Raw!$X89&gt;$C$9,IF(Raw!$X89&lt;$A$9,Raw!H89,-999),-999),-999),-999),-999),-999)</f>
        <v>1.210259</v>
      </c>
      <c r="F89" s="9">
        <f>IF(Raw!$G89&gt;$C$8,IF(Raw!$Q89&gt;$C$8,IF(Raw!$N89&gt;$C$9,IF(Raw!$N89&lt;$A$9,IF(Raw!$X89&gt;$C$9,IF(Raw!$X89&lt;$A$9,Raw!I89,-999),-999),-999),-999),-999),-999)</f>
        <v>1.719417</v>
      </c>
      <c r="G89" s="9">
        <f>Raw!G89</f>
        <v>0.981657</v>
      </c>
      <c r="H89" s="9">
        <f>IF(Raw!$G89&gt;$C$8,IF(Raw!$Q89&gt;$C$8,IF(Raw!$N89&gt;$C$9,IF(Raw!$N89&lt;$A$9,IF(Raw!$X89&gt;$C$9,IF(Raw!$X89&lt;$A$9,Raw!L89,-999),-999),-999),-999),-999),-999)</f>
        <v>637.70000000000005</v>
      </c>
      <c r="I89" s="9">
        <f>IF(Raw!$G89&gt;$C$8,IF(Raw!$Q89&gt;$C$8,IF(Raw!$N89&gt;$C$9,IF(Raw!$N89&lt;$A$9,IF(Raw!$X89&gt;$C$9,IF(Raw!$X89&lt;$A$9,Raw!M89,-999),-999),-999),-999),-999),-999)</f>
        <v>0.26391700000000001</v>
      </c>
      <c r="J89" s="9">
        <f>IF(Raw!$G89&gt;$C$8,IF(Raw!$Q89&gt;$C$8,IF(Raw!$N89&gt;$C$9,IF(Raw!$N89&lt;$A$9,IF(Raw!$X89&gt;$C$9,IF(Raw!$X89&lt;$A$9,Raw!N89,-999),-999),-999),-999),-999),-999)</f>
        <v>673</v>
      </c>
      <c r="K89" s="9">
        <f>IF(Raw!$G89&gt;$C$8,IF(Raw!$Q89&gt;$C$8,IF(Raw!$N89&gt;$C$9,IF(Raw!$N89&lt;$A$9,IF(Raw!$X89&gt;$C$9,IF(Raw!$X89&lt;$A$9,Raw!R89,-999),-999),-999),-999),-999),-999)</f>
        <v>1.5215080000000001</v>
      </c>
      <c r="L89" s="9">
        <f>IF(Raw!$G89&gt;$C$8,IF(Raw!$Q89&gt;$C$8,IF(Raw!$N89&gt;$C$9,IF(Raw!$N89&lt;$A$9,IF(Raw!$X89&gt;$C$9,IF(Raw!$X89&lt;$A$9,Raw!S89,-999),-999),-999),-999),-999),-999)</f>
        <v>1.8328279999999999</v>
      </c>
      <c r="M89" s="9">
        <f>Raw!Q89</f>
        <v>0.91339499999999996</v>
      </c>
      <c r="N89" s="9">
        <f>IF(Raw!$G89&gt;$C$8,IF(Raw!$Q89&gt;$C$8,IF(Raw!$N89&gt;$C$9,IF(Raw!$N89&lt;$A$9,IF(Raw!$X89&gt;$C$9,IF(Raw!$X89&lt;$A$9,Raw!V89,-999),-999),-999),-999),-999),-999)</f>
        <v>499.8</v>
      </c>
      <c r="O89" s="9">
        <f>IF(Raw!$G89&gt;$C$8,IF(Raw!$Q89&gt;$C$8,IF(Raw!$N89&gt;$C$9,IF(Raw!$N89&lt;$A$9,IF(Raw!$X89&gt;$C$9,IF(Raw!$X89&lt;$A$9,Raw!W89,-999),-999),-999),-999),-999),-999)</f>
        <v>0.45835700000000001</v>
      </c>
      <c r="P89" s="9">
        <f>IF(Raw!$G89&gt;$C$8,IF(Raw!$Q89&gt;$C$8,IF(Raw!$N89&gt;$C$9,IF(Raw!$N89&lt;$A$9,IF(Raw!$X89&gt;$C$9,IF(Raw!$X89&lt;$A$9,Raw!X89,-999),-999),-999),-999),-999),-999)</f>
        <v>861</v>
      </c>
      <c r="R89" s="9">
        <f t="shared" si="20"/>
        <v>0.509158</v>
      </c>
      <c r="S89" s="9">
        <f t="shared" si="21"/>
        <v>0.2961224647656735</v>
      </c>
      <c r="T89" s="9">
        <f t="shared" si="22"/>
        <v>0.31131999999999982</v>
      </c>
      <c r="U89" s="9">
        <f t="shared" si="23"/>
        <v>0.16985772805740629</v>
      </c>
      <c r="V89" s="15">
        <f t="shared" si="16"/>
        <v>0</v>
      </c>
      <c r="X89" s="11">
        <f t="shared" si="24"/>
        <v>3.792599999999999E+18</v>
      </c>
      <c r="Y89" s="11">
        <f t="shared" si="25"/>
        <v>6.377E-18</v>
      </c>
      <c r="Z89" s="11">
        <f t="shared" si="26"/>
        <v>6.7299999999999999E-4</v>
      </c>
      <c r="AA89" s="16">
        <f t="shared" si="27"/>
        <v>1.6016090663361675E-2</v>
      </c>
      <c r="AB89" s="9">
        <f t="shared" si="17"/>
        <v>1.5264941293453178</v>
      </c>
      <c r="AC89" s="9">
        <f t="shared" si="18"/>
        <v>0.98398390933663837</v>
      </c>
      <c r="AD89" s="15">
        <f t="shared" si="19"/>
        <v>23.798054477506202</v>
      </c>
      <c r="AE89" s="3">
        <f t="shared" si="28"/>
        <v>767.79079999999976</v>
      </c>
      <c r="AF89" s="2">
        <f t="shared" si="29"/>
        <v>0.25</v>
      </c>
      <c r="AG89" s="9">
        <f t="shared" si="30"/>
        <v>3.1094488197966068E-3</v>
      </c>
      <c r="AH89" s="2">
        <f t="shared" si="31"/>
        <v>0.15046461015414225</v>
      </c>
    </row>
    <row r="90" spans="1:34">
      <c r="A90" s="1">
        <f>Raw!A90</f>
        <v>77</v>
      </c>
      <c r="B90" s="14">
        <f>Raw!B90</f>
        <v>0.46202546296296299</v>
      </c>
      <c r="C90" s="15">
        <f>Raw!C90</f>
        <v>66.7</v>
      </c>
      <c r="D90" s="15">
        <f>IF(C90&gt;0.5,Raw!D90*D$11,-999)</f>
        <v>7.2</v>
      </c>
      <c r="E90" s="9">
        <f>IF(Raw!$G90&gt;$C$8,IF(Raw!$Q90&gt;$C$8,IF(Raw!$N90&gt;$C$9,IF(Raw!$N90&lt;$A$9,IF(Raw!$X90&gt;$C$9,IF(Raw!$X90&lt;$A$9,Raw!H90,-999),-999),-999),-999),-999),-999)</f>
        <v>1.2014640000000001</v>
      </c>
      <c r="F90" s="9">
        <f>IF(Raw!$G90&gt;$C$8,IF(Raw!$Q90&gt;$C$8,IF(Raw!$N90&gt;$C$9,IF(Raw!$N90&lt;$A$9,IF(Raw!$X90&gt;$C$9,IF(Raw!$X90&lt;$A$9,Raw!I90,-999),-999),-999),-999),-999),-999)</f>
        <v>1.7269270000000001</v>
      </c>
      <c r="G90" s="9">
        <f>Raw!G90</f>
        <v>0.98398399999999997</v>
      </c>
      <c r="H90" s="9">
        <f>IF(Raw!$G90&gt;$C$8,IF(Raw!$Q90&gt;$C$8,IF(Raw!$N90&gt;$C$9,IF(Raw!$N90&lt;$A$9,IF(Raw!$X90&gt;$C$9,IF(Raw!$X90&lt;$A$9,Raw!L90,-999),-999),-999),-999),-999),-999)</f>
        <v>621.5</v>
      </c>
      <c r="I90" s="9">
        <f>IF(Raw!$G90&gt;$C$8,IF(Raw!$Q90&gt;$C$8,IF(Raw!$N90&gt;$C$9,IF(Raw!$N90&lt;$A$9,IF(Raw!$X90&gt;$C$9,IF(Raw!$X90&lt;$A$9,Raw!M90,-999),-999),-999),-999),-999),-999)</f>
        <v>9.9218000000000001E-2</v>
      </c>
      <c r="J90" s="9">
        <f>IF(Raw!$G90&gt;$C$8,IF(Raw!$Q90&gt;$C$8,IF(Raw!$N90&gt;$C$9,IF(Raw!$N90&lt;$A$9,IF(Raw!$X90&gt;$C$9,IF(Raw!$X90&lt;$A$9,Raw!N90,-999),-999),-999),-999),-999),-999)</f>
        <v>502</v>
      </c>
      <c r="K90" s="9">
        <f>IF(Raw!$G90&gt;$C$8,IF(Raw!$Q90&gt;$C$8,IF(Raw!$N90&gt;$C$9,IF(Raw!$N90&lt;$A$9,IF(Raw!$X90&gt;$C$9,IF(Raw!$X90&lt;$A$9,Raw!R90,-999),-999),-999),-999),-999),-999)</f>
        <v>1.3886179999999999</v>
      </c>
      <c r="L90" s="9">
        <f>IF(Raw!$G90&gt;$C$8,IF(Raw!$Q90&gt;$C$8,IF(Raw!$N90&gt;$C$9,IF(Raw!$N90&lt;$A$9,IF(Raw!$X90&gt;$C$9,IF(Raw!$X90&lt;$A$9,Raw!S90,-999),-999),-999),-999),-999),-999)</f>
        <v>1.9631190000000001</v>
      </c>
      <c r="M90" s="9">
        <f>Raw!Q90</f>
        <v>0.98664200000000002</v>
      </c>
      <c r="N90" s="9">
        <f>IF(Raw!$G90&gt;$C$8,IF(Raw!$Q90&gt;$C$8,IF(Raw!$N90&gt;$C$9,IF(Raw!$N90&lt;$A$9,IF(Raw!$X90&gt;$C$9,IF(Raw!$X90&lt;$A$9,Raw!V90,-999),-999),-999),-999),-999),-999)</f>
        <v>680.5</v>
      </c>
      <c r="O90" s="9">
        <f>IF(Raw!$G90&gt;$C$8,IF(Raw!$Q90&gt;$C$8,IF(Raw!$N90&gt;$C$9,IF(Raw!$N90&lt;$A$9,IF(Raw!$X90&gt;$C$9,IF(Raw!$X90&lt;$A$9,Raw!W90,-999),-999),-999),-999),-999),-999)</f>
        <v>9.9571000000000007E-2</v>
      </c>
      <c r="P90" s="9">
        <f>IF(Raw!$G90&gt;$C$8,IF(Raw!$Q90&gt;$C$8,IF(Raw!$N90&gt;$C$9,IF(Raw!$N90&lt;$A$9,IF(Raw!$X90&gt;$C$9,IF(Raw!$X90&lt;$A$9,Raw!X90,-999),-999),-999),-999),-999),-999)</f>
        <v>413</v>
      </c>
      <c r="R90" s="9">
        <f t="shared" si="20"/>
        <v>0.52546300000000001</v>
      </c>
      <c r="S90" s="9">
        <f t="shared" si="21"/>
        <v>0.30427632436113394</v>
      </c>
      <c r="T90" s="9">
        <f t="shared" si="22"/>
        <v>0.57450100000000015</v>
      </c>
      <c r="U90" s="9">
        <f t="shared" si="23"/>
        <v>0.29264705807442143</v>
      </c>
      <c r="V90" s="15">
        <f t="shared" si="16"/>
        <v>0</v>
      </c>
      <c r="X90" s="11">
        <f t="shared" si="24"/>
        <v>4.3343999999999995E+18</v>
      </c>
      <c r="Y90" s="11">
        <f t="shared" si="25"/>
        <v>6.2149999999999997E-18</v>
      </c>
      <c r="Z90" s="11">
        <f t="shared" si="26"/>
        <v>5.0199999999999995E-4</v>
      </c>
      <c r="AA90" s="16">
        <f t="shared" si="27"/>
        <v>1.3342592387029168E-2</v>
      </c>
      <c r="AB90" s="9">
        <f t="shared" si="17"/>
        <v>1.3962833326689406</v>
      </c>
      <c r="AC90" s="9">
        <f t="shared" si="18"/>
        <v>0.98665740761297083</v>
      </c>
      <c r="AD90" s="15">
        <f t="shared" si="19"/>
        <v>26.578869296870856</v>
      </c>
      <c r="AE90" s="3">
        <f t="shared" si="28"/>
        <v>748.28599999999972</v>
      </c>
      <c r="AF90" s="2">
        <f t="shared" si="29"/>
        <v>0.25</v>
      </c>
      <c r="AG90" s="9">
        <f t="shared" si="30"/>
        <v>5.9832522359029401E-3</v>
      </c>
      <c r="AH90" s="2">
        <f t="shared" si="31"/>
        <v>0.28952646185954056</v>
      </c>
    </row>
    <row r="91" spans="1:34">
      <c r="A91" s="1">
        <f>Raw!A91</f>
        <v>78</v>
      </c>
      <c r="B91" s="14">
        <f>Raw!B91</f>
        <v>0.46208333333333335</v>
      </c>
      <c r="C91" s="15">
        <f>Raw!C91</f>
        <v>65.599999999999994</v>
      </c>
      <c r="D91" s="15">
        <f>IF(C91&gt;0.5,Raw!D91*D$11,-999)</f>
        <v>7.2</v>
      </c>
      <c r="E91" s="9">
        <f>IF(Raw!$G91&gt;$C$8,IF(Raw!$Q91&gt;$C$8,IF(Raw!$N91&gt;$C$9,IF(Raw!$N91&lt;$A$9,IF(Raw!$X91&gt;$C$9,IF(Raw!$X91&lt;$A$9,Raw!H91,-999),-999),-999),-999),-999),-999)</f>
        <v>1.203452</v>
      </c>
      <c r="F91" s="9">
        <f>IF(Raw!$G91&gt;$C$8,IF(Raw!$Q91&gt;$C$8,IF(Raw!$N91&gt;$C$9,IF(Raw!$N91&lt;$A$9,IF(Raw!$X91&gt;$C$9,IF(Raw!$X91&lt;$A$9,Raw!I91,-999),-999),-999),-999),-999),-999)</f>
        <v>1.7235549999999999</v>
      </c>
      <c r="G91" s="9">
        <f>Raw!G91</f>
        <v>0.97851200000000005</v>
      </c>
      <c r="H91" s="9">
        <f>IF(Raw!$G91&gt;$C$8,IF(Raw!$Q91&gt;$C$8,IF(Raw!$N91&gt;$C$9,IF(Raw!$N91&lt;$A$9,IF(Raw!$X91&gt;$C$9,IF(Raw!$X91&lt;$A$9,Raw!L91,-999),-999),-999),-999),-999),-999)</f>
        <v>658.8</v>
      </c>
      <c r="I91" s="9">
        <f>IF(Raw!$G91&gt;$C$8,IF(Raw!$Q91&gt;$C$8,IF(Raw!$N91&gt;$C$9,IF(Raw!$N91&lt;$A$9,IF(Raw!$X91&gt;$C$9,IF(Raw!$X91&lt;$A$9,Raw!M91,-999),-999),-999),-999),-999),-999)</f>
        <v>0.16108</v>
      </c>
      <c r="J91" s="9">
        <f>IF(Raw!$G91&gt;$C$8,IF(Raw!$Q91&gt;$C$8,IF(Raw!$N91&gt;$C$9,IF(Raw!$N91&lt;$A$9,IF(Raw!$X91&gt;$C$9,IF(Raw!$X91&lt;$A$9,Raw!N91,-999),-999),-999),-999),-999),-999)</f>
        <v>608</v>
      </c>
      <c r="K91" s="9">
        <f>IF(Raw!$G91&gt;$C$8,IF(Raw!$Q91&gt;$C$8,IF(Raw!$N91&gt;$C$9,IF(Raw!$N91&lt;$A$9,IF(Raw!$X91&gt;$C$9,IF(Raw!$X91&lt;$A$9,Raw!R91,-999),-999),-999),-999),-999),-999)</f>
        <v>1.407114</v>
      </c>
      <c r="L91" s="9">
        <f>IF(Raw!$G91&gt;$C$8,IF(Raw!$Q91&gt;$C$8,IF(Raw!$N91&gt;$C$9,IF(Raw!$N91&lt;$A$9,IF(Raw!$X91&gt;$C$9,IF(Raw!$X91&lt;$A$9,Raw!S91,-999),-999),-999),-999),-999),-999)</f>
        <v>2.0029080000000001</v>
      </c>
      <c r="M91" s="9">
        <f>Raw!Q91</f>
        <v>0.98792100000000005</v>
      </c>
      <c r="N91" s="9">
        <f>IF(Raw!$G91&gt;$C$8,IF(Raw!$Q91&gt;$C$8,IF(Raw!$N91&gt;$C$9,IF(Raw!$N91&lt;$A$9,IF(Raw!$X91&gt;$C$9,IF(Raw!$X91&lt;$A$9,Raw!V91,-999),-999),-999),-999),-999),-999)</f>
        <v>691.2</v>
      </c>
      <c r="O91" s="9">
        <f>IF(Raw!$G91&gt;$C$8,IF(Raw!$Q91&gt;$C$8,IF(Raw!$N91&gt;$C$9,IF(Raw!$N91&lt;$A$9,IF(Raw!$X91&gt;$C$9,IF(Raw!$X91&lt;$A$9,Raw!W91,-999),-999),-999),-999),-999),-999)</f>
        <v>0.22525500000000001</v>
      </c>
      <c r="P91" s="9">
        <f>IF(Raw!$G91&gt;$C$8,IF(Raw!$Q91&gt;$C$8,IF(Raw!$N91&gt;$C$9,IF(Raw!$N91&lt;$A$9,IF(Raw!$X91&gt;$C$9,IF(Raw!$X91&lt;$A$9,Raw!X91,-999),-999),-999),-999),-999),-999)</f>
        <v>736</v>
      </c>
      <c r="R91" s="9">
        <f t="shared" si="20"/>
        <v>0.52010299999999998</v>
      </c>
      <c r="S91" s="9">
        <f t="shared" si="21"/>
        <v>0.30176176565296725</v>
      </c>
      <c r="T91" s="9">
        <f t="shared" si="22"/>
        <v>0.59579400000000016</v>
      </c>
      <c r="U91" s="9">
        <f t="shared" si="23"/>
        <v>0.29746448663643071</v>
      </c>
      <c r="V91" s="15">
        <f t="shared" si="16"/>
        <v>0</v>
      </c>
      <c r="X91" s="11">
        <f t="shared" si="24"/>
        <v>4.3343999999999995E+18</v>
      </c>
      <c r="Y91" s="11">
        <f t="shared" si="25"/>
        <v>6.5879999999999991E-18</v>
      </c>
      <c r="Z91" s="11">
        <f t="shared" si="26"/>
        <v>6.0799999999999993E-4</v>
      </c>
      <c r="AA91" s="16">
        <f t="shared" si="27"/>
        <v>1.7065180154049155E-2</v>
      </c>
      <c r="AB91" s="9">
        <f t="shared" si="17"/>
        <v>1.4172813319447015</v>
      </c>
      <c r="AC91" s="9">
        <f t="shared" si="18"/>
        <v>0.98293481984595088</v>
      </c>
      <c r="AD91" s="15">
        <f t="shared" si="19"/>
        <v>28.067730516528222</v>
      </c>
      <c r="AE91" s="3">
        <f t="shared" si="28"/>
        <v>793.19519999999966</v>
      </c>
      <c r="AF91" s="2">
        <f t="shared" si="29"/>
        <v>0.25</v>
      </c>
      <c r="AG91" s="9">
        <f t="shared" si="30"/>
        <v>6.4224254224221127E-3</v>
      </c>
      <c r="AH91" s="2">
        <f t="shared" si="31"/>
        <v>0.31077782379836871</v>
      </c>
    </row>
    <row r="92" spans="1:34">
      <c r="A92" s="1">
        <f>Raw!A92</f>
        <v>79</v>
      </c>
      <c r="B92" s="14">
        <f>Raw!B92</f>
        <v>0.46212962962962961</v>
      </c>
      <c r="C92" s="15">
        <f>Raw!C92</f>
        <v>64.7</v>
      </c>
      <c r="D92" s="15">
        <f>IF(C92&gt;0.5,Raw!D92*D$11,-999)</f>
        <v>8.1</v>
      </c>
      <c r="E92" s="9">
        <f>IF(Raw!$G92&gt;$C$8,IF(Raw!$Q92&gt;$C$8,IF(Raw!$N92&gt;$C$9,IF(Raw!$N92&lt;$A$9,IF(Raw!$X92&gt;$C$9,IF(Raw!$X92&lt;$A$9,Raw!H92,-999),-999),-999),-999),-999),-999)</f>
        <v>1.2087699999999999</v>
      </c>
      <c r="F92" s="9">
        <f>IF(Raw!$G92&gt;$C$8,IF(Raw!$Q92&gt;$C$8,IF(Raw!$N92&gt;$C$9,IF(Raw!$N92&lt;$A$9,IF(Raw!$X92&gt;$C$9,IF(Raw!$X92&lt;$A$9,Raw!I92,-999),-999),-999),-999),-999),-999)</f>
        <v>1.7550589999999999</v>
      </c>
      <c r="G92" s="9">
        <f>Raw!G92</f>
        <v>0.98487999999999998</v>
      </c>
      <c r="H92" s="9">
        <f>IF(Raw!$G92&gt;$C$8,IF(Raw!$Q92&gt;$C$8,IF(Raw!$N92&gt;$C$9,IF(Raw!$N92&lt;$A$9,IF(Raw!$X92&gt;$C$9,IF(Raw!$X92&lt;$A$9,Raw!L92,-999),-999),-999),-999),-999),-999)</f>
        <v>647.1</v>
      </c>
      <c r="I92" s="9">
        <f>IF(Raw!$G92&gt;$C$8,IF(Raw!$Q92&gt;$C$8,IF(Raw!$N92&gt;$C$9,IF(Raw!$N92&lt;$A$9,IF(Raw!$X92&gt;$C$9,IF(Raw!$X92&lt;$A$9,Raw!M92,-999),-999),-999),-999),-999),-999)</f>
        <v>0.12719800000000001</v>
      </c>
      <c r="J92" s="9">
        <f>IF(Raw!$G92&gt;$C$8,IF(Raw!$Q92&gt;$C$8,IF(Raw!$N92&gt;$C$9,IF(Raw!$N92&lt;$A$9,IF(Raw!$X92&gt;$C$9,IF(Raw!$X92&lt;$A$9,Raw!N92,-999),-999),-999),-999),-999),-999)</f>
        <v>600</v>
      </c>
      <c r="K92" s="9">
        <f>IF(Raw!$G92&gt;$C$8,IF(Raw!$Q92&gt;$C$8,IF(Raw!$N92&gt;$C$9,IF(Raw!$N92&lt;$A$9,IF(Raw!$X92&gt;$C$9,IF(Raw!$X92&lt;$A$9,Raw!R92,-999),-999),-999),-999),-999),-999)</f>
        <v>1.390026</v>
      </c>
      <c r="L92" s="9">
        <f>IF(Raw!$G92&gt;$C$8,IF(Raw!$Q92&gt;$C$8,IF(Raw!$N92&gt;$C$9,IF(Raw!$N92&lt;$A$9,IF(Raw!$X92&gt;$C$9,IF(Raw!$X92&lt;$A$9,Raw!S92,-999),-999),-999),-999),-999),-999)</f>
        <v>1.9873609999999999</v>
      </c>
      <c r="M92" s="9">
        <f>Raw!Q92</f>
        <v>0.98269700000000004</v>
      </c>
      <c r="N92" s="9">
        <f>IF(Raw!$G92&gt;$C$8,IF(Raw!$Q92&gt;$C$8,IF(Raw!$N92&gt;$C$9,IF(Raw!$N92&lt;$A$9,IF(Raw!$X92&gt;$C$9,IF(Raw!$X92&lt;$A$9,Raw!V92,-999),-999),-999),-999),-999),-999)</f>
        <v>723.6</v>
      </c>
      <c r="O92" s="9">
        <f>IF(Raw!$G92&gt;$C$8,IF(Raw!$Q92&gt;$C$8,IF(Raw!$N92&gt;$C$9,IF(Raw!$N92&lt;$A$9,IF(Raw!$X92&gt;$C$9,IF(Raw!$X92&lt;$A$9,Raw!W92,-999),-999),-999),-999),-999),-999)</f>
        <v>0.21623999999999999</v>
      </c>
      <c r="P92" s="9">
        <f>IF(Raw!$G92&gt;$C$8,IF(Raw!$Q92&gt;$C$8,IF(Raw!$N92&gt;$C$9,IF(Raw!$N92&lt;$A$9,IF(Raw!$X92&gt;$C$9,IF(Raw!$X92&lt;$A$9,Raw!X92,-999),-999),-999),-999),-999),-999)</f>
        <v>457</v>
      </c>
      <c r="R92" s="9">
        <f t="shared" si="20"/>
        <v>0.54628900000000002</v>
      </c>
      <c r="S92" s="9">
        <f t="shared" si="21"/>
        <v>0.3112653192855625</v>
      </c>
      <c r="T92" s="9">
        <f t="shared" si="22"/>
        <v>0.59733499999999995</v>
      </c>
      <c r="U92" s="9">
        <f t="shared" si="23"/>
        <v>0.30056693273139606</v>
      </c>
      <c r="V92" s="15">
        <f t="shared" si="16"/>
        <v>0</v>
      </c>
      <c r="X92" s="11">
        <f t="shared" si="24"/>
        <v>4.876199999999998E+18</v>
      </c>
      <c r="Y92" s="11">
        <f t="shared" si="25"/>
        <v>6.4709999999999997E-18</v>
      </c>
      <c r="Z92" s="11">
        <f t="shared" si="26"/>
        <v>5.9999999999999995E-4</v>
      </c>
      <c r="AA92" s="16">
        <f t="shared" si="27"/>
        <v>1.8580560736008913E-2</v>
      </c>
      <c r="AB92" s="9">
        <f t="shared" si="17"/>
        <v>1.4011248192472439</v>
      </c>
      <c r="AC92" s="9">
        <f t="shared" si="18"/>
        <v>0.98141943926399111</v>
      </c>
      <c r="AD92" s="15">
        <f t="shared" si="19"/>
        <v>30.967601226681527</v>
      </c>
      <c r="AE92" s="3">
        <f t="shared" si="28"/>
        <v>779.10839999999973</v>
      </c>
      <c r="AF92" s="2">
        <f t="shared" si="29"/>
        <v>0.25</v>
      </c>
      <c r="AG92" s="9">
        <f t="shared" si="30"/>
        <v>7.1598745498097577E-3</v>
      </c>
      <c r="AH92" s="2">
        <f t="shared" si="31"/>
        <v>0.34646260328547807</v>
      </c>
    </row>
    <row r="93" spans="1:34">
      <c r="A93" s="1">
        <f>Raw!A93</f>
        <v>80</v>
      </c>
      <c r="B93" s="14">
        <f>Raw!B93</f>
        <v>0.46218749999999997</v>
      </c>
      <c r="C93" s="15">
        <f>Raw!C93</f>
        <v>63.4</v>
      </c>
      <c r="D93" s="15">
        <f>IF(C93&gt;0.5,Raw!D93*D$11,-999)</f>
        <v>8.1</v>
      </c>
      <c r="E93" s="9">
        <f>IF(Raw!$G93&gt;$C$8,IF(Raw!$Q93&gt;$C$8,IF(Raw!$N93&gt;$C$9,IF(Raw!$N93&lt;$A$9,IF(Raw!$X93&gt;$C$9,IF(Raw!$X93&lt;$A$9,Raw!H93,-999),-999),-999),-999),-999),-999)</f>
        <v>1.22329</v>
      </c>
      <c r="F93" s="9">
        <f>IF(Raw!$G93&gt;$C$8,IF(Raw!$Q93&gt;$C$8,IF(Raw!$N93&gt;$C$9,IF(Raw!$N93&lt;$A$9,IF(Raw!$X93&gt;$C$9,IF(Raw!$X93&lt;$A$9,Raw!I93,-999),-999),-999),-999),-999),-999)</f>
        <v>1.7597739999999999</v>
      </c>
      <c r="G93" s="9">
        <f>Raw!G93</f>
        <v>0.97696899999999998</v>
      </c>
      <c r="H93" s="9">
        <f>IF(Raw!$G93&gt;$C$8,IF(Raw!$Q93&gt;$C$8,IF(Raw!$N93&gt;$C$9,IF(Raw!$N93&lt;$A$9,IF(Raw!$X93&gt;$C$9,IF(Raw!$X93&lt;$A$9,Raw!L93,-999),-999),-999),-999),-999),-999)</f>
        <v>659.7</v>
      </c>
      <c r="I93" s="9">
        <f>IF(Raw!$G93&gt;$C$8,IF(Raw!$Q93&gt;$C$8,IF(Raw!$N93&gt;$C$9,IF(Raw!$N93&lt;$A$9,IF(Raw!$X93&gt;$C$9,IF(Raw!$X93&lt;$A$9,Raw!M93,-999),-999),-999),-999),-999),-999)</f>
        <v>0.23092499999999999</v>
      </c>
      <c r="J93" s="9">
        <f>IF(Raw!$G93&gt;$C$8,IF(Raw!$Q93&gt;$C$8,IF(Raw!$N93&gt;$C$9,IF(Raw!$N93&lt;$A$9,IF(Raw!$X93&gt;$C$9,IF(Raw!$X93&lt;$A$9,Raw!N93,-999),-999),-999),-999),-999),-999)</f>
        <v>415</v>
      </c>
      <c r="K93" s="9">
        <f>IF(Raw!$G93&gt;$C$8,IF(Raw!$Q93&gt;$C$8,IF(Raw!$N93&gt;$C$9,IF(Raw!$N93&lt;$A$9,IF(Raw!$X93&gt;$C$9,IF(Raw!$X93&lt;$A$9,Raw!R93,-999),-999),-999),-999),-999),-999)</f>
        <v>1.41516</v>
      </c>
      <c r="L93" s="9">
        <f>IF(Raw!$G93&gt;$C$8,IF(Raw!$Q93&gt;$C$8,IF(Raw!$N93&gt;$C$9,IF(Raw!$N93&lt;$A$9,IF(Raw!$X93&gt;$C$9,IF(Raw!$X93&lt;$A$9,Raw!S93,-999),-999),-999),-999),-999),-999)</f>
        <v>2.0172300000000001</v>
      </c>
      <c r="M93" s="9">
        <f>Raw!Q93</f>
        <v>0.97821499999999995</v>
      </c>
      <c r="N93" s="9">
        <f>IF(Raw!$G93&gt;$C$8,IF(Raw!$Q93&gt;$C$8,IF(Raw!$N93&gt;$C$9,IF(Raw!$N93&lt;$A$9,IF(Raw!$X93&gt;$C$9,IF(Raw!$X93&lt;$A$9,Raw!V93,-999),-999),-999),-999),-999),-999)</f>
        <v>709.4</v>
      </c>
      <c r="O93" s="9">
        <f>IF(Raw!$G93&gt;$C$8,IF(Raw!$Q93&gt;$C$8,IF(Raw!$N93&gt;$C$9,IF(Raw!$N93&lt;$A$9,IF(Raw!$X93&gt;$C$9,IF(Raw!$X93&lt;$A$9,Raw!W93,-999),-999),-999),-999),-999),-999)</f>
        <v>0.13073100000000001</v>
      </c>
      <c r="P93" s="9">
        <f>IF(Raw!$G93&gt;$C$8,IF(Raw!$Q93&gt;$C$8,IF(Raw!$N93&gt;$C$9,IF(Raw!$N93&lt;$A$9,IF(Raw!$X93&gt;$C$9,IF(Raw!$X93&lt;$A$9,Raw!X93,-999),-999),-999),-999),-999),-999)</f>
        <v>439</v>
      </c>
      <c r="R93" s="9">
        <f t="shared" si="20"/>
        <v>0.53648399999999996</v>
      </c>
      <c r="S93" s="9">
        <f t="shared" si="21"/>
        <v>0.30485960128971107</v>
      </c>
      <c r="T93" s="9">
        <f t="shared" si="22"/>
        <v>0.60207000000000011</v>
      </c>
      <c r="U93" s="9">
        <f t="shared" si="23"/>
        <v>0.29846373492363293</v>
      </c>
      <c r="V93" s="15">
        <f t="shared" si="16"/>
        <v>0</v>
      </c>
      <c r="X93" s="11">
        <f t="shared" si="24"/>
        <v>4.876199999999998E+18</v>
      </c>
      <c r="Y93" s="11">
        <f t="shared" si="25"/>
        <v>6.5970000000000004E-18</v>
      </c>
      <c r="Z93" s="11">
        <f t="shared" si="26"/>
        <v>4.15E-4</v>
      </c>
      <c r="AA93" s="16">
        <f t="shared" si="27"/>
        <v>1.3173970520126622E-2</v>
      </c>
      <c r="AB93" s="9">
        <f t="shared" si="17"/>
        <v>1.4230916524310526</v>
      </c>
      <c r="AC93" s="9">
        <f t="shared" si="18"/>
        <v>0.98682602947987341</v>
      </c>
      <c r="AD93" s="15">
        <f t="shared" si="19"/>
        <v>31.744507277413547</v>
      </c>
      <c r="AE93" s="3">
        <f t="shared" si="28"/>
        <v>794.27879999999982</v>
      </c>
      <c r="AF93" s="2">
        <f t="shared" si="29"/>
        <v>0.25</v>
      </c>
      <c r="AG93" s="9">
        <f t="shared" si="30"/>
        <v>7.2881416964056108E-3</v>
      </c>
      <c r="AH93" s="2">
        <f t="shared" si="31"/>
        <v>0.35266938375578399</v>
      </c>
    </row>
    <row r="94" spans="1:34">
      <c r="A94" s="1">
        <f>Raw!A94</f>
        <v>81</v>
      </c>
      <c r="B94" s="14">
        <f>Raw!B94</f>
        <v>0.46224537037037039</v>
      </c>
      <c r="C94" s="15">
        <f>Raw!C94</f>
        <v>62.3</v>
      </c>
      <c r="D94" s="15">
        <f>IF(C94&gt;0.5,Raw!D94*D$11,-999)</f>
        <v>8.1</v>
      </c>
      <c r="E94" s="9">
        <f>IF(Raw!$G94&gt;$C$8,IF(Raw!$Q94&gt;$C$8,IF(Raw!$N94&gt;$C$9,IF(Raw!$N94&lt;$A$9,IF(Raw!$X94&gt;$C$9,IF(Raw!$X94&lt;$A$9,Raw!H94,-999),-999),-999),-999),-999),-999)</f>
        <v>1.200882</v>
      </c>
      <c r="F94" s="9">
        <f>IF(Raw!$G94&gt;$C$8,IF(Raw!$Q94&gt;$C$8,IF(Raw!$N94&gt;$C$9,IF(Raw!$N94&lt;$A$9,IF(Raw!$X94&gt;$C$9,IF(Raw!$X94&lt;$A$9,Raw!I94,-999),-999),-999),-999),-999),-999)</f>
        <v>1.732621</v>
      </c>
      <c r="G94" s="9">
        <f>Raw!G94</f>
        <v>0.98472300000000001</v>
      </c>
      <c r="H94" s="9">
        <f>IF(Raw!$G94&gt;$C$8,IF(Raw!$Q94&gt;$C$8,IF(Raw!$N94&gt;$C$9,IF(Raw!$N94&lt;$A$9,IF(Raw!$X94&gt;$C$9,IF(Raw!$X94&lt;$A$9,Raw!L94,-999),-999),-999),-999),-999),-999)</f>
        <v>703.2</v>
      </c>
      <c r="I94" s="9">
        <f>IF(Raw!$G94&gt;$C$8,IF(Raw!$Q94&gt;$C$8,IF(Raw!$N94&gt;$C$9,IF(Raw!$N94&lt;$A$9,IF(Raw!$X94&gt;$C$9,IF(Raw!$X94&lt;$A$9,Raw!M94,-999),-999),-999),-999),-999),-999)</f>
        <v>0.129242</v>
      </c>
      <c r="J94" s="9">
        <f>IF(Raw!$G94&gt;$C$8,IF(Raw!$Q94&gt;$C$8,IF(Raw!$N94&gt;$C$9,IF(Raw!$N94&lt;$A$9,IF(Raw!$X94&gt;$C$9,IF(Raw!$X94&lt;$A$9,Raw!N94,-999),-999),-999),-999),-999),-999)</f>
        <v>375</v>
      </c>
      <c r="K94" s="9">
        <f>IF(Raw!$G94&gt;$C$8,IF(Raw!$Q94&gt;$C$8,IF(Raw!$N94&gt;$C$9,IF(Raw!$N94&lt;$A$9,IF(Raw!$X94&gt;$C$9,IF(Raw!$X94&lt;$A$9,Raw!R94,-999),-999),-999),-999),-999),-999)</f>
        <v>1.419192</v>
      </c>
      <c r="L94" s="9">
        <f>IF(Raw!$G94&gt;$C$8,IF(Raw!$Q94&gt;$C$8,IF(Raw!$N94&gt;$C$9,IF(Raw!$N94&lt;$A$9,IF(Raw!$X94&gt;$C$9,IF(Raw!$X94&lt;$A$9,Raw!S94,-999),-999),-999),-999),-999),-999)</f>
        <v>2.0425879999999998</v>
      </c>
      <c r="M94" s="9">
        <f>Raw!Q94</f>
        <v>0.983047</v>
      </c>
      <c r="N94" s="9">
        <f>IF(Raw!$G94&gt;$C$8,IF(Raw!$Q94&gt;$C$8,IF(Raw!$N94&gt;$C$9,IF(Raw!$N94&lt;$A$9,IF(Raw!$X94&gt;$C$9,IF(Raw!$X94&lt;$A$9,Raw!V94,-999),-999),-999),-999),-999),-999)</f>
        <v>703.8</v>
      </c>
      <c r="O94" s="9">
        <f>IF(Raw!$G94&gt;$C$8,IF(Raw!$Q94&gt;$C$8,IF(Raw!$N94&gt;$C$9,IF(Raw!$N94&lt;$A$9,IF(Raw!$X94&gt;$C$9,IF(Raw!$X94&lt;$A$9,Raw!W94,-999),-999),-999),-999),-999),-999)</f>
        <v>0.11189300000000001</v>
      </c>
      <c r="P94" s="9">
        <f>IF(Raw!$G94&gt;$C$8,IF(Raw!$Q94&gt;$C$8,IF(Raw!$N94&gt;$C$9,IF(Raw!$N94&lt;$A$9,IF(Raw!$X94&gt;$C$9,IF(Raw!$X94&lt;$A$9,Raw!X94,-999),-999),-999),-999),-999),-999)</f>
        <v>354</v>
      </c>
      <c r="R94" s="9">
        <f t="shared" si="20"/>
        <v>0.53173899999999996</v>
      </c>
      <c r="S94" s="9">
        <f t="shared" si="21"/>
        <v>0.30689862353047781</v>
      </c>
      <c r="T94" s="9">
        <f t="shared" si="22"/>
        <v>0.62339599999999984</v>
      </c>
      <c r="U94" s="9">
        <f t="shared" si="23"/>
        <v>0.30519909056549821</v>
      </c>
      <c r="V94" s="15">
        <f t="shared" si="16"/>
        <v>0</v>
      </c>
      <c r="X94" s="11">
        <f t="shared" si="24"/>
        <v>4.876199999999998E+18</v>
      </c>
      <c r="Y94" s="11">
        <f t="shared" si="25"/>
        <v>7.0320000000000008E-18</v>
      </c>
      <c r="Z94" s="11">
        <f t="shared" si="26"/>
        <v>3.7500000000000001E-4</v>
      </c>
      <c r="AA94" s="16">
        <f t="shared" si="27"/>
        <v>1.269529643065178E-2</v>
      </c>
      <c r="AB94" s="9">
        <f t="shared" si="17"/>
        <v>1.4271061970136827</v>
      </c>
      <c r="AC94" s="9">
        <f t="shared" si="18"/>
        <v>0.98730470356934807</v>
      </c>
      <c r="AD94" s="15">
        <f t="shared" si="19"/>
        <v>33.854123815071411</v>
      </c>
      <c r="AE94" s="3">
        <f t="shared" si="28"/>
        <v>846.65279999999984</v>
      </c>
      <c r="AF94" s="2">
        <f t="shared" si="29"/>
        <v>0.25</v>
      </c>
      <c r="AG94" s="9">
        <f t="shared" si="30"/>
        <v>7.9478829232704374E-3</v>
      </c>
      <c r="AH94" s="2">
        <f t="shared" si="31"/>
        <v>0.38459391837775109</v>
      </c>
    </row>
    <row r="95" spans="1:34">
      <c r="A95" s="1">
        <f>Raw!A95</f>
        <v>82</v>
      </c>
      <c r="B95" s="14">
        <f>Raw!B95</f>
        <v>0.46230324074074075</v>
      </c>
      <c r="C95" s="15">
        <f>Raw!C95</f>
        <v>61.2</v>
      </c>
      <c r="D95" s="15">
        <f>IF(C95&gt;0.5,Raw!D95*D$11,-999)</f>
        <v>9.1</v>
      </c>
      <c r="E95" s="9">
        <f>IF(Raw!$G95&gt;$C$8,IF(Raw!$Q95&gt;$C$8,IF(Raw!$N95&gt;$C$9,IF(Raw!$N95&lt;$A$9,IF(Raw!$X95&gt;$C$9,IF(Raw!$X95&lt;$A$9,Raw!H95,-999),-999),-999),-999),-999),-999)</f>
        <v>1.315431</v>
      </c>
      <c r="F95" s="9">
        <f>IF(Raw!$G95&gt;$C$8,IF(Raw!$Q95&gt;$C$8,IF(Raw!$N95&gt;$C$9,IF(Raw!$N95&lt;$A$9,IF(Raw!$X95&gt;$C$9,IF(Raw!$X95&lt;$A$9,Raw!I95,-999),-999),-999),-999),-999),-999)</f>
        <v>1.875672</v>
      </c>
      <c r="G95" s="9">
        <f>Raw!G95</f>
        <v>0.98061299999999996</v>
      </c>
      <c r="H95" s="9">
        <f>IF(Raw!$G95&gt;$C$8,IF(Raw!$Q95&gt;$C$8,IF(Raw!$N95&gt;$C$9,IF(Raw!$N95&lt;$A$9,IF(Raw!$X95&gt;$C$9,IF(Raw!$X95&lt;$A$9,Raw!L95,-999),-999),-999),-999),-999),-999)</f>
        <v>663</v>
      </c>
      <c r="I95" s="9">
        <f>IF(Raw!$G95&gt;$C$8,IF(Raw!$Q95&gt;$C$8,IF(Raw!$N95&gt;$C$9,IF(Raw!$N95&lt;$A$9,IF(Raw!$X95&gt;$C$9,IF(Raw!$X95&lt;$A$9,Raw!M95,-999),-999),-999),-999),-999),-999)</f>
        <v>0.25585599999999997</v>
      </c>
      <c r="J95" s="9">
        <f>IF(Raw!$G95&gt;$C$8,IF(Raw!$Q95&gt;$C$8,IF(Raw!$N95&gt;$C$9,IF(Raw!$N95&lt;$A$9,IF(Raw!$X95&gt;$C$9,IF(Raw!$X95&lt;$A$9,Raw!N95,-999),-999),-999),-999),-999),-999)</f>
        <v>318</v>
      </c>
      <c r="K95" s="9">
        <f>IF(Raw!$G95&gt;$C$8,IF(Raw!$Q95&gt;$C$8,IF(Raw!$N95&gt;$C$9,IF(Raw!$N95&lt;$A$9,IF(Raw!$X95&gt;$C$9,IF(Raw!$X95&lt;$A$9,Raw!R95,-999),-999),-999),-999),-999),-999)</f>
        <v>1.470459</v>
      </c>
      <c r="L95" s="9">
        <f>IF(Raw!$G95&gt;$C$8,IF(Raw!$Q95&gt;$C$8,IF(Raw!$N95&gt;$C$9,IF(Raw!$N95&lt;$A$9,IF(Raw!$X95&gt;$C$9,IF(Raw!$X95&lt;$A$9,Raw!S95,-999),-999),-999),-999),-999),-999)</f>
        <v>2.12087</v>
      </c>
      <c r="M95" s="9">
        <f>Raw!Q95</f>
        <v>0.98552799999999996</v>
      </c>
      <c r="N95" s="9">
        <f>IF(Raw!$G95&gt;$C$8,IF(Raw!$Q95&gt;$C$8,IF(Raw!$N95&gt;$C$9,IF(Raw!$N95&lt;$A$9,IF(Raw!$X95&gt;$C$9,IF(Raw!$X95&lt;$A$9,Raw!V95,-999),-999),-999),-999),-999),-999)</f>
        <v>741.6</v>
      </c>
      <c r="O95" s="9">
        <f>IF(Raw!$G95&gt;$C$8,IF(Raw!$Q95&gt;$C$8,IF(Raw!$N95&gt;$C$9,IF(Raw!$N95&lt;$A$9,IF(Raw!$X95&gt;$C$9,IF(Raw!$X95&lt;$A$9,Raw!W95,-999),-999),-999),-999),-999),-999)</f>
        <v>4.4974E-2</v>
      </c>
      <c r="P95" s="9">
        <f>IF(Raw!$G95&gt;$C$8,IF(Raw!$Q95&gt;$C$8,IF(Raw!$N95&gt;$C$9,IF(Raw!$N95&lt;$A$9,IF(Raw!$X95&gt;$C$9,IF(Raw!$X95&lt;$A$9,Raw!X95,-999),-999),-999),-999),-999),-999)</f>
        <v>517</v>
      </c>
      <c r="R95" s="9">
        <f t="shared" si="20"/>
        <v>0.56024099999999999</v>
      </c>
      <c r="S95" s="9">
        <f t="shared" si="21"/>
        <v>0.29868815016698014</v>
      </c>
      <c r="T95" s="9">
        <f t="shared" si="22"/>
        <v>0.65041100000000007</v>
      </c>
      <c r="U95" s="9">
        <f t="shared" si="23"/>
        <v>0.30667179035018649</v>
      </c>
      <c r="V95" s="15">
        <f t="shared" si="16"/>
        <v>0</v>
      </c>
      <c r="X95" s="11">
        <f t="shared" si="24"/>
        <v>5.478199999999999E+18</v>
      </c>
      <c r="Y95" s="11">
        <f t="shared" si="25"/>
        <v>6.6299999999999994E-18</v>
      </c>
      <c r="Z95" s="11">
        <f t="shared" si="26"/>
        <v>3.1799999999999998E-4</v>
      </c>
      <c r="AA95" s="16">
        <f t="shared" si="27"/>
        <v>1.1418030978510459E-2</v>
      </c>
      <c r="AB95" s="9">
        <f t="shared" si="17"/>
        <v>1.477885412946764</v>
      </c>
      <c r="AC95" s="9">
        <f t="shared" si="18"/>
        <v>0.98858196902148943</v>
      </c>
      <c r="AD95" s="15">
        <f t="shared" si="19"/>
        <v>35.905757794058047</v>
      </c>
      <c r="AE95" s="3">
        <f t="shared" si="28"/>
        <v>798.25199999999973</v>
      </c>
      <c r="AF95" s="2">
        <f t="shared" si="29"/>
        <v>0.25</v>
      </c>
      <c r="AG95" s="9">
        <f t="shared" si="30"/>
        <v>8.4702177127568799E-3</v>
      </c>
      <c r="AH95" s="2">
        <f t="shared" si="31"/>
        <v>0.40986942700476381</v>
      </c>
    </row>
    <row r="96" spans="1:34">
      <c r="A96" s="1">
        <f>Raw!A96</f>
        <v>83</v>
      </c>
      <c r="B96" s="14">
        <f>Raw!B96</f>
        <v>0.46236111111111106</v>
      </c>
      <c r="C96" s="15">
        <f>Raw!C96</f>
        <v>59.9</v>
      </c>
      <c r="D96" s="15">
        <f>IF(C96&gt;0.5,Raw!D96*D$11,-999)</f>
        <v>10</v>
      </c>
      <c r="E96" s="9">
        <f>IF(Raw!$G96&gt;$C$8,IF(Raw!$Q96&gt;$C$8,IF(Raw!$N96&gt;$C$9,IF(Raw!$N96&lt;$A$9,IF(Raw!$X96&gt;$C$9,IF(Raw!$X96&lt;$A$9,Raw!H96,-999),-999),-999),-999),-999),-999)</f>
        <v>1.3564290000000001</v>
      </c>
      <c r="F96" s="9">
        <f>IF(Raw!$G96&gt;$C$8,IF(Raw!$Q96&gt;$C$8,IF(Raw!$N96&gt;$C$9,IF(Raw!$N96&lt;$A$9,IF(Raw!$X96&gt;$C$9,IF(Raw!$X96&lt;$A$9,Raw!I96,-999),-999),-999),-999),-999),-999)</f>
        <v>1.952283</v>
      </c>
      <c r="G96" s="9">
        <f>Raw!G96</f>
        <v>0.98593500000000001</v>
      </c>
      <c r="H96" s="9">
        <f>IF(Raw!$G96&gt;$C$8,IF(Raw!$Q96&gt;$C$8,IF(Raw!$N96&gt;$C$9,IF(Raw!$N96&lt;$A$9,IF(Raw!$X96&gt;$C$9,IF(Raw!$X96&lt;$A$9,Raw!L96,-999),-999),-999),-999),-999),-999)</f>
        <v>699.1</v>
      </c>
      <c r="I96" s="9">
        <f>IF(Raw!$G96&gt;$C$8,IF(Raw!$Q96&gt;$C$8,IF(Raw!$N96&gt;$C$9,IF(Raw!$N96&lt;$A$9,IF(Raw!$X96&gt;$C$9,IF(Raw!$X96&lt;$A$9,Raw!M96,-999),-999),-999),-999),-999),-999)</f>
        <v>0.188996</v>
      </c>
      <c r="J96" s="9">
        <f>IF(Raw!$G96&gt;$C$8,IF(Raw!$Q96&gt;$C$8,IF(Raw!$N96&gt;$C$9,IF(Raw!$N96&lt;$A$9,IF(Raw!$X96&gt;$C$9,IF(Raw!$X96&lt;$A$9,Raw!N96,-999),-999),-999),-999),-999),-999)</f>
        <v>496</v>
      </c>
      <c r="K96" s="9">
        <f>IF(Raw!$G96&gt;$C$8,IF(Raw!$Q96&gt;$C$8,IF(Raw!$N96&gt;$C$9,IF(Raw!$N96&lt;$A$9,IF(Raw!$X96&gt;$C$9,IF(Raw!$X96&lt;$A$9,Raw!R96,-999),-999),-999),-999),-999),-999)</f>
        <v>1.4869239999999999</v>
      </c>
      <c r="L96" s="9">
        <f>IF(Raw!$G96&gt;$C$8,IF(Raw!$Q96&gt;$C$8,IF(Raw!$N96&gt;$C$9,IF(Raw!$N96&lt;$A$9,IF(Raw!$X96&gt;$C$9,IF(Raw!$X96&lt;$A$9,Raw!S96,-999),-999),-999),-999),-999),-999)</f>
        <v>2.1340880000000002</v>
      </c>
      <c r="M96" s="9">
        <f>Raw!Q96</f>
        <v>0.98528199999999999</v>
      </c>
      <c r="N96" s="9">
        <f>IF(Raw!$G96&gt;$C$8,IF(Raw!$Q96&gt;$C$8,IF(Raw!$N96&gt;$C$9,IF(Raw!$N96&lt;$A$9,IF(Raw!$X96&gt;$C$9,IF(Raw!$X96&lt;$A$9,Raw!V96,-999),-999),-999),-999),-999),-999)</f>
        <v>714.1</v>
      </c>
      <c r="O96" s="9">
        <f>IF(Raw!$G96&gt;$C$8,IF(Raw!$Q96&gt;$C$8,IF(Raw!$N96&gt;$C$9,IF(Raw!$N96&lt;$A$9,IF(Raw!$X96&gt;$C$9,IF(Raw!$X96&lt;$A$9,Raw!W96,-999),-999),-999),-999),-999),-999)</f>
        <v>0.14258699999999999</v>
      </c>
      <c r="P96" s="9">
        <f>IF(Raw!$G96&gt;$C$8,IF(Raw!$Q96&gt;$C$8,IF(Raw!$N96&gt;$C$9,IF(Raw!$N96&lt;$A$9,IF(Raw!$X96&gt;$C$9,IF(Raw!$X96&lt;$A$9,Raw!X96,-999),-999),-999),-999),-999),-999)</f>
        <v>385</v>
      </c>
      <c r="R96" s="9">
        <f t="shared" si="20"/>
        <v>0.59585399999999988</v>
      </c>
      <c r="S96" s="9">
        <f t="shared" si="21"/>
        <v>0.30520882474518291</v>
      </c>
      <c r="T96" s="9">
        <f t="shared" si="22"/>
        <v>0.64716400000000029</v>
      </c>
      <c r="U96" s="9">
        <f t="shared" si="23"/>
        <v>0.3032508500118084</v>
      </c>
      <c r="V96" s="15">
        <f t="shared" si="16"/>
        <v>0</v>
      </c>
      <c r="X96" s="11">
        <f t="shared" si="24"/>
        <v>6.019999999999999E+18</v>
      </c>
      <c r="Y96" s="11">
        <f t="shared" si="25"/>
        <v>6.9909999999999992E-18</v>
      </c>
      <c r="Z96" s="11">
        <f t="shared" si="26"/>
        <v>4.9600000000000002E-4</v>
      </c>
      <c r="AA96" s="16">
        <f t="shared" si="27"/>
        <v>2.0447729231876696E-2</v>
      </c>
      <c r="AB96" s="9">
        <f t="shared" si="17"/>
        <v>1.5001570342406181</v>
      </c>
      <c r="AC96" s="9">
        <f t="shared" si="18"/>
        <v>0.97955227076812346</v>
      </c>
      <c r="AD96" s="15">
        <f t="shared" si="19"/>
        <v>41.2252605481385</v>
      </c>
      <c r="AE96" s="3">
        <f t="shared" si="28"/>
        <v>841.71639999999968</v>
      </c>
      <c r="AF96" s="2">
        <f t="shared" si="29"/>
        <v>0.25</v>
      </c>
      <c r="AG96" s="9">
        <f t="shared" si="30"/>
        <v>9.616611771677901E-3</v>
      </c>
      <c r="AH96" s="2">
        <f t="shared" si="31"/>
        <v>0.46534283890348715</v>
      </c>
    </row>
    <row r="97" spans="1:34">
      <c r="A97" s="1">
        <f>Raw!A97</f>
        <v>84</v>
      </c>
      <c r="B97" s="14">
        <f>Raw!B97</f>
        <v>0.46240740740740738</v>
      </c>
      <c r="C97" s="15">
        <f>Raw!C97</f>
        <v>58.6</v>
      </c>
      <c r="D97" s="15">
        <f>IF(C97&gt;0.5,Raw!D97*D$11,-999)</f>
        <v>10</v>
      </c>
      <c r="E97" s="9">
        <f>IF(Raw!$G97&gt;$C$8,IF(Raw!$Q97&gt;$C$8,IF(Raw!$N97&gt;$C$9,IF(Raw!$N97&lt;$A$9,IF(Raw!$X97&gt;$C$9,IF(Raw!$X97&lt;$A$9,Raw!H97,-999),-999),-999),-999),-999),-999)</f>
        <v>1.2387699999999999</v>
      </c>
      <c r="F97" s="9">
        <f>IF(Raw!$G97&gt;$C$8,IF(Raw!$Q97&gt;$C$8,IF(Raw!$N97&gt;$C$9,IF(Raw!$N97&lt;$A$9,IF(Raw!$X97&gt;$C$9,IF(Raw!$X97&lt;$A$9,Raw!I97,-999),-999),-999),-999),-999),-999)</f>
        <v>1.8534440000000001</v>
      </c>
      <c r="G97" s="9">
        <f>Raw!G97</f>
        <v>0.98695200000000005</v>
      </c>
      <c r="H97" s="9">
        <f>IF(Raw!$G97&gt;$C$8,IF(Raw!$Q97&gt;$C$8,IF(Raw!$N97&gt;$C$9,IF(Raw!$N97&lt;$A$9,IF(Raw!$X97&gt;$C$9,IF(Raw!$X97&lt;$A$9,Raw!L97,-999),-999),-999),-999),-999),-999)</f>
        <v>766.5</v>
      </c>
      <c r="I97" s="9">
        <f>IF(Raw!$G97&gt;$C$8,IF(Raw!$Q97&gt;$C$8,IF(Raw!$N97&gt;$C$9,IF(Raw!$N97&lt;$A$9,IF(Raw!$X97&gt;$C$9,IF(Raw!$X97&lt;$A$9,Raw!M97,-999),-999),-999),-999),-999),-999)</f>
        <v>0.20146500000000001</v>
      </c>
      <c r="J97" s="9">
        <f>IF(Raw!$G97&gt;$C$8,IF(Raw!$Q97&gt;$C$8,IF(Raw!$N97&gt;$C$9,IF(Raw!$N97&lt;$A$9,IF(Raw!$X97&gt;$C$9,IF(Raw!$X97&lt;$A$9,Raw!N97,-999),-999),-999),-999),-999),-999)</f>
        <v>382</v>
      </c>
      <c r="K97" s="9">
        <f>IF(Raw!$G97&gt;$C$8,IF(Raw!$Q97&gt;$C$8,IF(Raw!$N97&gt;$C$9,IF(Raw!$N97&lt;$A$9,IF(Raw!$X97&gt;$C$9,IF(Raw!$X97&lt;$A$9,Raw!R97,-999),-999),-999),-999),-999),-999)</f>
        <v>1.4839450000000001</v>
      </c>
      <c r="L97" s="9">
        <f>IF(Raw!$G97&gt;$C$8,IF(Raw!$Q97&gt;$C$8,IF(Raw!$N97&gt;$C$9,IF(Raw!$N97&lt;$A$9,IF(Raw!$X97&gt;$C$9,IF(Raw!$X97&lt;$A$9,Raw!S97,-999),-999),-999),-999),-999),-999)</f>
        <v>2.153842</v>
      </c>
      <c r="M97" s="9">
        <f>Raw!Q97</f>
        <v>0.980101</v>
      </c>
      <c r="N97" s="9">
        <f>IF(Raw!$G97&gt;$C$8,IF(Raw!$Q97&gt;$C$8,IF(Raw!$N97&gt;$C$9,IF(Raw!$N97&lt;$A$9,IF(Raw!$X97&gt;$C$9,IF(Raw!$X97&lt;$A$9,Raw!V97,-999),-999),-999),-999),-999),-999)</f>
        <v>702.7</v>
      </c>
      <c r="O97" s="9">
        <f>IF(Raw!$G97&gt;$C$8,IF(Raw!$Q97&gt;$C$8,IF(Raw!$N97&gt;$C$9,IF(Raw!$N97&lt;$A$9,IF(Raw!$X97&gt;$C$9,IF(Raw!$X97&lt;$A$9,Raw!W97,-999),-999),-999),-999),-999),-999)</f>
        <v>3.9918000000000002E-2</v>
      </c>
      <c r="P97" s="9">
        <f>IF(Raw!$G97&gt;$C$8,IF(Raw!$Q97&gt;$C$8,IF(Raw!$N97&gt;$C$9,IF(Raw!$N97&lt;$A$9,IF(Raw!$X97&gt;$C$9,IF(Raw!$X97&lt;$A$9,Raw!X97,-999),-999),-999),-999),-999),-999)</f>
        <v>406</v>
      </c>
      <c r="R97" s="9">
        <f t="shared" si="20"/>
        <v>0.61467400000000016</v>
      </c>
      <c r="S97" s="9">
        <f t="shared" si="21"/>
        <v>0.33163883019934787</v>
      </c>
      <c r="T97" s="9">
        <f t="shared" si="22"/>
        <v>0.66989699999999996</v>
      </c>
      <c r="U97" s="9">
        <f t="shared" si="23"/>
        <v>0.31102420697525629</v>
      </c>
      <c r="V97" s="15">
        <f t="shared" si="16"/>
        <v>0</v>
      </c>
      <c r="X97" s="11">
        <f t="shared" si="24"/>
        <v>6.019999999999999E+18</v>
      </c>
      <c r="Y97" s="11">
        <f t="shared" si="25"/>
        <v>7.6649999999999989E-18</v>
      </c>
      <c r="Z97" s="11">
        <f t="shared" si="26"/>
        <v>3.8199999999999996E-4</v>
      </c>
      <c r="AA97" s="16">
        <f t="shared" si="27"/>
        <v>1.7321420415512212E-2</v>
      </c>
      <c r="AB97" s="9">
        <f t="shared" si="17"/>
        <v>1.4955485675720905</v>
      </c>
      <c r="AC97" s="9">
        <f t="shared" si="18"/>
        <v>0.98267857958448768</v>
      </c>
      <c r="AD97" s="15">
        <f t="shared" si="19"/>
        <v>45.34403250134087</v>
      </c>
      <c r="AE97" s="3">
        <f t="shared" si="28"/>
        <v>922.86599999999964</v>
      </c>
      <c r="AF97" s="2">
        <f t="shared" si="29"/>
        <v>0.25</v>
      </c>
      <c r="AG97" s="9">
        <f t="shared" si="30"/>
        <v>1.0848532115222916E-2</v>
      </c>
      <c r="AH97" s="2">
        <f t="shared" si="31"/>
        <v>0.52495482320512366</v>
      </c>
    </row>
    <row r="98" spans="1:34">
      <c r="A98" s="1">
        <f>Raw!A98</f>
        <v>85</v>
      </c>
      <c r="B98" s="14">
        <f>Raw!B98</f>
        <v>0.46246527777777779</v>
      </c>
      <c r="C98" s="15">
        <f>Raw!C98</f>
        <v>57.6</v>
      </c>
      <c r="D98" s="15">
        <f>IF(C98&gt;0.5,Raw!D98*D$11,-999)</f>
        <v>10.9</v>
      </c>
      <c r="E98" s="9">
        <f>IF(Raw!$G98&gt;$C$8,IF(Raw!$Q98&gt;$C$8,IF(Raw!$N98&gt;$C$9,IF(Raw!$N98&lt;$A$9,IF(Raw!$X98&gt;$C$9,IF(Raw!$X98&lt;$A$9,Raw!H98,-999),-999),-999),-999),-999),-999)</f>
        <v>1.354544</v>
      </c>
      <c r="F98" s="9">
        <f>IF(Raw!$G98&gt;$C$8,IF(Raw!$Q98&gt;$C$8,IF(Raw!$N98&gt;$C$9,IF(Raw!$N98&lt;$A$9,IF(Raw!$X98&gt;$C$9,IF(Raw!$X98&lt;$A$9,Raw!I98,-999),-999),-999),-999),-999),-999)</f>
        <v>1.9658059999999999</v>
      </c>
      <c r="G98" s="9">
        <f>Raw!G98</f>
        <v>0.98900699999999997</v>
      </c>
      <c r="H98" s="9">
        <f>IF(Raw!$G98&gt;$C$8,IF(Raw!$Q98&gt;$C$8,IF(Raw!$N98&gt;$C$9,IF(Raw!$N98&lt;$A$9,IF(Raw!$X98&gt;$C$9,IF(Raw!$X98&lt;$A$9,Raw!L98,-999),-999),-999),-999),-999),-999)</f>
        <v>655.8</v>
      </c>
      <c r="I98" s="9">
        <f>IF(Raw!$G98&gt;$C$8,IF(Raw!$Q98&gt;$C$8,IF(Raw!$N98&gt;$C$9,IF(Raw!$N98&lt;$A$9,IF(Raw!$X98&gt;$C$9,IF(Raw!$X98&lt;$A$9,Raw!M98,-999),-999),-999),-999),-999),-999)</f>
        <v>0.28947899999999999</v>
      </c>
      <c r="J98" s="9">
        <f>IF(Raw!$G98&gt;$C$8,IF(Raw!$Q98&gt;$C$8,IF(Raw!$N98&gt;$C$9,IF(Raw!$N98&lt;$A$9,IF(Raw!$X98&gt;$C$9,IF(Raw!$X98&lt;$A$9,Raw!N98,-999),-999),-999),-999),-999),-999)</f>
        <v>443</v>
      </c>
      <c r="K98" s="9">
        <f>IF(Raw!$G98&gt;$C$8,IF(Raw!$Q98&gt;$C$8,IF(Raw!$N98&gt;$C$9,IF(Raw!$N98&lt;$A$9,IF(Raw!$X98&gt;$C$9,IF(Raw!$X98&lt;$A$9,Raw!R98,-999),-999),-999),-999),-999),-999)</f>
        <v>1.513368</v>
      </c>
      <c r="L98" s="9">
        <f>IF(Raw!$G98&gt;$C$8,IF(Raw!$Q98&gt;$C$8,IF(Raw!$N98&gt;$C$9,IF(Raw!$N98&lt;$A$9,IF(Raw!$X98&gt;$C$9,IF(Raw!$X98&lt;$A$9,Raw!S98,-999),-999),-999),-999),-999),-999)</f>
        <v>2.212396</v>
      </c>
      <c r="M98" s="9">
        <f>Raw!Q98</f>
        <v>0.98758000000000001</v>
      </c>
      <c r="N98" s="9">
        <f>IF(Raw!$G98&gt;$C$8,IF(Raw!$Q98&gt;$C$8,IF(Raw!$N98&gt;$C$9,IF(Raw!$N98&lt;$A$9,IF(Raw!$X98&gt;$C$9,IF(Raw!$X98&lt;$A$9,Raw!V98,-999),-999),-999),-999),-999),-999)</f>
        <v>701.5</v>
      </c>
      <c r="O98" s="9">
        <f>IF(Raw!$G98&gt;$C$8,IF(Raw!$Q98&gt;$C$8,IF(Raw!$N98&gt;$C$9,IF(Raw!$N98&lt;$A$9,IF(Raw!$X98&gt;$C$9,IF(Raw!$X98&lt;$A$9,Raw!W98,-999),-999),-999),-999),-999),-999)</f>
        <v>0.189141</v>
      </c>
      <c r="P98" s="9">
        <f>IF(Raw!$G98&gt;$C$8,IF(Raw!$Q98&gt;$C$8,IF(Raw!$N98&gt;$C$9,IF(Raw!$N98&lt;$A$9,IF(Raw!$X98&gt;$C$9,IF(Raw!$X98&lt;$A$9,Raw!X98,-999),-999),-999),-999),-999),-999)</f>
        <v>540</v>
      </c>
      <c r="R98" s="9">
        <f t="shared" si="20"/>
        <v>0.61126199999999997</v>
      </c>
      <c r="S98" s="9">
        <f t="shared" si="21"/>
        <v>0.31094726539648365</v>
      </c>
      <c r="T98" s="9">
        <f t="shared" si="22"/>
        <v>0.69902799999999998</v>
      </c>
      <c r="U98" s="9">
        <f t="shared" si="23"/>
        <v>0.31595971064854572</v>
      </c>
      <c r="V98" s="15">
        <f t="shared" si="16"/>
        <v>0</v>
      </c>
      <c r="X98" s="11">
        <f t="shared" si="24"/>
        <v>6.561799999999999E+18</v>
      </c>
      <c r="Y98" s="11">
        <f t="shared" si="25"/>
        <v>6.5579999999999993E-18</v>
      </c>
      <c r="Z98" s="11">
        <f t="shared" si="26"/>
        <v>4.4299999999999998E-4</v>
      </c>
      <c r="AA98" s="16">
        <f t="shared" si="27"/>
        <v>1.8706690695257735E-2</v>
      </c>
      <c r="AB98" s="9">
        <f t="shared" si="17"/>
        <v>1.5264445005833247</v>
      </c>
      <c r="AC98" s="9">
        <f t="shared" si="18"/>
        <v>0.98129330930474223</v>
      </c>
      <c r="AD98" s="15">
        <f t="shared" si="19"/>
        <v>42.227292765818824</v>
      </c>
      <c r="AE98" s="3">
        <f t="shared" si="28"/>
        <v>789.58319999999969</v>
      </c>
      <c r="AF98" s="2">
        <f t="shared" si="29"/>
        <v>0.25</v>
      </c>
      <c r="AG98" s="9">
        <f t="shared" si="30"/>
        <v>1.0263171695199648E-2</v>
      </c>
      <c r="AH98" s="2">
        <f t="shared" si="31"/>
        <v>0.49662953711656627</v>
      </c>
    </row>
    <row r="99" spans="1:34">
      <c r="A99" s="1">
        <f>Raw!A99</f>
        <v>86</v>
      </c>
      <c r="B99" s="14">
        <f>Raw!B99</f>
        <v>0.46252314814814816</v>
      </c>
      <c r="C99" s="15">
        <f>Raw!C99</f>
        <v>56.5</v>
      </c>
      <c r="D99" s="15">
        <f>IF(C99&gt;0.5,Raw!D99*D$11,-999)</f>
        <v>11.8</v>
      </c>
      <c r="E99" s="9">
        <f>IF(Raw!$G99&gt;$C$8,IF(Raw!$Q99&gt;$C$8,IF(Raw!$N99&gt;$C$9,IF(Raw!$N99&lt;$A$9,IF(Raw!$X99&gt;$C$9,IF(Raw!$X99&lt;$A$9,Raw!H99,-999),-999),-999),-999),-999),-999)</f>
        <v>1.4453279999999999</v>
      </c>
      <c r="F99" s="9">
        <f>IF(Raw!$G99&gt;$C$8,IF(Raw!$Q99&gt;$C$8,IF(Raw!$N99&gt;$C$9,IF(Raw!$N99&lt;$A$9,IF(Raw!$X99&gt;$C$9,IF(Raw!$X99&lt;$A$9,Raw!I99,-999),-999),-999),-999),-999),-999)</f>
        <v>2.1233650000000002</v>
      </c>
      <c r="G99" s="9">
        <f>Raw!G99</f>
        <v>0.98704199999999997</v>
      </c>
      <c r="H99" s="9">
        <f>IF(Raw!$G99&gt;$C$8,IF(Raw!$Q99&gt;$C$8,IF(Raw!$N99&gt;$C$9,IF(Raw!$N99&lt;$A$9,IF(Raw!$X99&gt;$C$9,IF(Raw!$X99&lt;$A$9,Raw!L99,-999),-999),-999),-999),-999),-999)</f>
        <v>648</v>
      </c>
      <c r="I99" s="9">
        <f>IF(Raw!$G99&gt;$C$8,IF(Raw!$Q99&gt;$C$8,IF(Raw!$N99&gt;$C$9,IF(Raw!$N99&lt;$A$9,IF(Raw!$X99&gt;$C$9,IF(Raw!$X99&lt;$A$9,Raw!M99,-999),-999),-999),-999),-999),-999)</f>
        <v>0.20142599999999999</v>
      </c>
      <c r="J99" s="9">
        <f>IF(Raw!$G99&gt;$C$8,IF(Raw!$Q99&gt;$C$8,IF(Raw!$N99&gt;$C$9,IF(Raw!$N99&lt;$A$9,IF(Raw!$X99&gt;$C$9,IF(Raw!$X99&lt;$A$9,Raw!N99,-999),-999),-999),-999),-999),-999)</f>
        <v>676</v>
      </c>
      <c r="K99" s="9">
        <f>IF(Raw!$G99&gt;$C$8,IF(Raw!$Q99&gt;$C$8,IF(Raw!$N99&gt;$C$9,IF(Raw!$N99&lt;$A$9,IF(Raw!$X99&gt;$C$9,IF(Raw!$X99&lt;$A$9,Raw!R99,-999),-999),-999),-999),-999),-999)</f>
        <v>1.546082</v>
      </c>
      <c r="L99" s="9">
        <f>IF(Raw!$G99&gt;$C$8,IF(Raw!$Q99&gt;$C$8,IF(Raw!$N99&gt;$C$9,IF(Raw!$N99&lt;$A$9,IF(Raw!$X99&gt;$C$9,IF(Raw!$X99&lt;$A$9,Raw!S99,-999),-999),-999),-999),-999),-999)</f>
        <v>2.2702550000000001</v>
      </c>
      <c r="M99" s="9">
        <f>Raw!Q99</f>
        <v>0.98907800000000001</v>
      </c>
      <c r="N99" s="9">
        <f>IF(Raw!$G99&gt;$C$8,IF(Raw!$Q99&gt;$C$8,IF(Raw!$N99&gt;$C$9,IF(Raw!$N99&lt;$A$9,IF(Raw!$X99&gt;$C$9,IF(Raw!$X99&lt;$A$9,Raw!V99,-999),-999),-999),-999),-999),-999)</f>
        <v>679.7</v>
      </c>
      <c r="O99" s="9">
        <f>IF(Raw!$G99&gt;$C$8,IF(Raw!$Q99&gt;$C$8,IF(Raw!$N99&gt;$C$9,IF(Raw!$N99&lt;$A$9,IF(Raw!$X99&gt;$C$9,IF(Raw!$X99&lt;$A$9,Raw!W99,-999),-999),-999),-999),-999),-999)</f>
        <v>0.111738</v>
      </c>
      <c r="P99" s="9">
        <f>IF(Raw!$G99&gt;$C$8,IF(Raw!$Q99&gt;$C$8,IF(Raw!$N99&gt;$C$9,IF(Raw!$N99&lt;$A$9,IF(Raw!$X99&gt;$C$9,IF(Raw!$X99&lt;$A$9,Raw!X99,-999),-999),-999),-999),-999),-999)</f>
        <v>330</v>
      </c>
      <c r="R99" s="9">
        <f t="shared" si="20"/>
        <v>0.67803700000000022</v>
      </c>
      <c r="S99" s="9">
        <f t="shared" si="21"/>
        <v>0.31932192534020304</v>
      </c>
      <c r="T99" s="9">
        <f t="shared" si="22"/>
        <v>0.72417300000000018</v>
      </c>
      <c r="U99" s="9">
        <f t="shared" si="23"/>
        <v>0.31898310982686973</v>
      </c>
      <c r="V99" s="15">
        <f t="shared" si="16"/>
        <v>0</v>
      </c>
      <c r="X99" s="11">
        <f t="shared" si="24"/>
        <v>7.103599999999999E+18</v>
      </c>
      <c r="Y99" s="11">
        <f t="shared" si="25"/>
        <v>6.4799999999999994E-18</v>
      </c>
      <c r="Z99" s="11">
        <f t="shared" si="26"/>
        <v>6.7599999999999995E-4</v>
      </c>
      <c r="AA99" s="16">
        <f t="shared" si="27"/>
        <v>3.0178119810364015E-2</v>
      </c>
      <c r="AB99" s="9">
        <f t="shared" si="17"/>
        <v>1.5679361795574307</v>
      </c>
      <c r="AC99" s="9">
        <f t="shared" si="18"/>
        <v>0.969821880189636</v>
      </c>
      <c r="AD99" s="15">
        <f t="shared" si="19"/>
        <v>44.642189068585822</v>
      </c>
      <c r="AE99" s="3">
        <f t="shared" si="28"/>
        <v>780.19199999999967</v>
      </c>
      <c r="AF99" s="2">
        <f t="shared" si="29"/>
        <v>0.25</v>
      </c>
      <c r="AG99" s="9">
        <f t="shared" si="30"/>
        <v>1.0953926383520456E-2</v>
      </c>
      <c r="AH99" s="2">
        <f t="shared" si="31"/>
        <v>0.53005479699819857</v>
      </c>
    </row>
    <row r="100" spans="1:34">
      <c r="A100" s="1">
        <f>Raw!A100</f>
        <v>87</v>
      </c>
      <c r="B100" s="14">
        <f>Raw!B100</f>
        <v>0.46258101851851857</v>
      </c>
      <c r="C100" s="15">
        <f>Raw!C100</f>
        <v>55.4</v>
      </c>
      <c r="D100" s="15">
        <f>IF(C100&gt;0.5,Raw!D100*D$11,-999)</f>
        <v>11.8</v>
      </c>
      <c r="E100" s="9">
        <f>IF(Raw!$G100&gt;$C$8,IF(Raw!$Q100&gt;$C$8,IF(Raw!$N100&gt;$C$9,IF(Raw!$N100&lt;$A$9,IF(Raw!$X100&gt;$C$9,IF(Raw!$X100&lt;$A$9,Raw!H100,-999),-999),-999),-999),-999),-999)</f>
        <v>1.454469</v>
      </c>
      <c r="F100" s="9">
        <f>IF(Raw!$G100&gt;$C$8,IF(Raw!$Q100&gt;$C$8,IF(Raw!$N100&gt;$C$9,IF(Raw!$N100&lt;$A$9,IF(Raw!$X100&gt;$C$9,IF(Raw!$X100&lt;$A$9,Raw!I100,-999),-999),-999),-999),-999),-999)</f>
        <v>2.1531739999999999</v>
      </c>
      <c r="G100" s="9">
        <f>Raw!G100</f>
        <v>0.98829900000000004</v>
      </c>
      <c r="H100" s="9">
        <f>IF(Raw!$G100&gt;$C$8,IF(Raw!$Q100&gt;$C$8,IF(Raw!$N100&gt;$C$9,IF(Raw!$N100&lt;$A$9,IF(Raw!$X100&gt;$C$9,IF(Raw!$X100&lt;$A$9,Raw!L100,-999),-999),-999),-999),-999),-999)</f>
        <v>697.5</v>
      </c>
      <c r="I100" s="9">
        <f>IF(Raw!$G100&gt;$C$8,IF(Raw!$Q100&gt;$C$8,IF(Raw!$N100&gt;$C$9,IF(Raw!$N100&lt;$A$9,IF(Raw!$X100&gt;$C$9,IF(Raw!$X100&lt;$A$9,Raw!M100,-999),-999),-999),-999),-999),-999)</f>
        <v>0.22917699999999999</v>
      </c>
      <c r="J100" s="9">
        <f>IF(Raw!$G100&gt;$C$8,IF(Raw!$Q100&gt;$C$8,IF(Raw!$N100&gt;$C$9,IF(Raw!$N100&lt;$A$9,IF(Raw!$X100&gt;$C$9,IF(Raw!$X100&lt;$A$9,Raw!N100,-999),-999),-999),-999),-999),-999)</f>
        <v>556</v>
      </c>
      <c r="K100" s="9">
        <f>IF(Raw!$G100&gt;$C$8,IF(Raw!$Q100&gt;$C$8,IF(Raw!$N100&gt;$C$9,IF(Raw!$N100&lt;$A$9,IF(Raw!$X100&gt;$C$9,IF(Raw!$X100&lt;$A$9,Raw!R100,-999),-999),-999),-999),-999),-999)</f>
        <v>1.710901</v>
      </c>
      <c r="L100" s="9">
        <f>IF(Raw!$G100&gt;$C$8,IF(Raw!$Q100&gt;$C$8,IF(Raw!$N100&gt;$C$9,IF(Raw!$N100&lt;$A$9,IF(Raw!$X100&gt;$C$9,IF(Raw!$X100&lt;$A$9,Raw!S100,-999),-999),-999),-999),-999),-999)</f>
        <v>2.5116930000000002</v>
      </c>
      <c r="M100" s="9">
        <f>Raw!Q100</f>
        <v>0.989012</v>
      </c>
      <c r="N100" s="9">
        <f>IF(Raw!$G100&gt;$C$8,IF(Raw!$Q100&gt;$C$8,IF(Raw!$N100&gt;$C$9,IF(Raw!$N100&lt;$A$9,IF(Raw!$X100&gt;$C$9,IF(Raw!$X100&lt;$A$9,Raw!V100,-999),-999),-999),-999),-999),-999)</f>
        <v>699.8</v>
      </c>
      <c r="O100" s="9">
        <f>IF(Raw!$G100&gt;$C$8,IF(Raw!$Q100&gt;$C$8,IF(Raw!$N100&gt;$C$9,IF(Raw!$N100&lt;$A$9,IF(Raw!$X100&gt;$C$9,IF(Raw!$X100&lt;$A$9,Raw!W100,-999),-999),-999),-999),-999),-999)</f>
        <v>0.15082000000000001</v>
      </c>
      <c r="P100" s="9">
        <f>IF(Raw!$G100&gt;$C$8,IF(Raw!$Q100&gt;$C$8,IF(Raw!$N100&gt;$C$9,IF(Raw!$N100&lt;$A$9,IF(Raw!$X100&gt;$C$9,IF(Raw!$X100&lt;$A$9,Raw!X100,-999),-999),-999),-999),-999),-999)</f>
        <v>547</v>
      </c>
      <c r="R100" s="9">
        <f t="shared" si="20"/>
        <v>0.69870499999999991</v>
      </c>
      <c r="S100" s="9">
        <f t="shared" si="21"/>
        <v>0.32450001718393401</v>
      </c>
      <c r="T100" s="9">
        <f t="shared" si="22"/>
        <v>0.80079200000000017</v>
      </c>
      <c r="U100" s="9">
        <f t="shared" si="23"/>
        <v>0.31882558895533814</v>
      </c>
      <c r="V100" s="15">
        <f t="shared" si="16"/>
        <v>0</v>
      </c>
      <c r="X100" s="11">
        <f t="shared" si="24"/>
        <v>7.103599999999999E+18</v>
      </c>
      <c r="Y100" s="11">
        <f t="shared" si="25"/>
        <v>6.9750000000000002E-18</v>
      </c>
      <c r="Z100" s="11">
        <f t="shared" si="26"/>
        <v>5.5599999999999996E-4</v>
      </c>
      <c r="AA100" s="16">
        <f t="shared" si="27"/>
        <v>2.6809899419051743E-2</v>
      </c>
      <c r="AB100" s="9">
        <f t="shared" si="17"/>
        <v>1.7323701529755813</v>
      </c>
      <c r="AC100" s="9">
        <f t="shared" si="18"/>
        <v>0.97319010058094824</v>
      </c>
      <c r="AD100" s="15">
        <f t="shared" si="19"/>
        <v>48.219243559445587</v>
      </c>
      <c r="AE100" s="3">
        <f t="shared" si="28"/>
        <v>839.78999999999985</v>
      </c>
      <c r="AF100" s="2">
        <f t="shared" si="29"/>
        <v>0.25</v>
      </c>
      <c r="AG100" s="9">
        <f t="shared" si="30"/>
        <v>1.182579132832395E-2</v>
      </c>
      <c r="AH100" s="2">
        <f t="shared" si="31"/>
        <v>0.57224388793666947</v>
      </c>
    </row>
    <row r="101" spans="1:34">
      <c r="A101" s="1">
        <f>Raw!A101</f>
        <v>88</v>
      </c>
      <c r="B101" s="14">
        <f>Raw!B101</f>
        <v>0.46262731481481478</v>
      </c>
      <c r="C101" s="15">
        <f>Raw!C101</f>
        <v>54.3</v>
      </c>
      <c r="D101" s="15">
        <f>IF(C101&gt;0.5,Raw!D101*D$11,-999)</f>
        <v>12.7</v>
      </c>
      <c r="E101" s="9">
        <f>IF(Raw!$G101&gt;$C$8,IF(Raw!$Q101&gt;$C$8,IF(Raw!$N101&gt;$C$9,IF(Raw!$N101&lt;$A$9,IF(Raw!$X101&gt;$C$9,IF(Raw!$X101&lt;$A$9,Raw!H101,-999),-999),-999),-999),-999),-999)</f>
        <v>1.492132</v>
      </c>
      <c r="F101" s="9">
        <f>IF(Raw!$G101&gt;$C$8,IF(Raw!$Q101&gt;$C$8,IF(Raw!$N101&gt;$C$9,IF(Raw!$N101&lt;$A$9,IF(Raw!$X101&gt;$C$9,IF(Raw!$X101&lt;$A$9,Raw!I101,-999),-999),-999),-999),-999),-999)</f>
        <v>2.2060399999999998</v>
      </c>
      <c r="G101" s="9">
        <f>Raw!G101</f>
        <v>0.98877999999999999</v>
      </c>
      <c r="H101" s="9">
        <f>IF(Raw!$G101&gt;$C$8,IF(Raw!$Q101&gt;$C$8,IF(Raw!$N101&gt;$C$9,IF(Raw!$N101&lt;$A$9,IF(Raw!$X101&gt;$C$9,IF(Raw!$X101&lt;$A$9,Raw!L101,-999),-999),-999),-999),-999),-999)</f>
        <v>645.29999999999995</v>
      </c>
      <c r="I101" s="9">
        <f>IF(Raw!$G101&gt;$C$8,IF(Raw!$Q101&gt;$C$8,IF(Raw!$N101&gt;$C$9,IF(Raw!$N101&lt;$A$9,IF(Raw!$X101&gt;$C$9,IF(Raw!$X101&lt;$A$9,Raw!M101,-999),-999),-999),-999),-999),-999)</f>
        <v>0.11951199999999999</v>
      </c>
      <c r="J101" s="9">
        <f>IF(Raw!$G101&gt;$C$8,IF(Raw!$Q101&gt;$C$8,IF(Raw!$N101&gt;$C$9,IF(Raw!$N101&lt;$A$9,IF(Raw!$X101&gt;$C$9,IF(Raw!$X101&lt;$A$9,Raw!N101,-999),-999),-999),-999),-999),-999)</f>
        <v>465</v>
      </c>
      <c r="K101" s="9">
        <f>IF(Raw!$G101&gt;$C$8,IF(Raw!$Q101&gt;$C$8,IF(Raw!$N101&gt;$C$9,IF(Raw!$N101&lt;$A$9,IF(Raw!$X101&gt;$C$9,IF(Raw!$X101&lt;$A$9,Raw!R101,-999),-999),-999),-999),-999),-999)</f>
        <v>1.6558740000000001</v>
      </c>
      <c r="L101" s="9">
        <f>IF(Raw!$G101&gt;$C$8,IF(Raw!$Q101&gt;$C$8,IF(Raw!$N101&gt;$C$9,IF(Raw!$N101&lt;$A$9,IF(Raw!$X101&gt;$C$9,IF(Raw!$X101&lt;$A$9,Raw!S101,-999),-999),-999),-999),-999),-999)</f>
        <v>2.4749099999999999</v>
      </c>
      <c r="M101" s="9">
        <f>Raw!Q101</f>
        <v>0.99305399999999999</v>
      </c>
      <c r="N101" s="9">
        <f>IF(Raw!$G101&gt;$C$8,IF(Raw!$Q101&gt;$C$8,IF(Raw!$N101&gt;$C$9,IF(Raw!$N101&lt;$A$9,IF(Raw!$X101&gt;$C$9,IF(Raw!$X101&lt;$A$9,Raw!V101,-999),-999),-999),-999),-999),-999)</f>
        <v>691.5</v>
      </c>
      <c r="O101" s="9">
        <f>IF(Raw!$G101&gt;$C$8,IF(Raw!$Q101&gt;$C$8,IF(Raw!$N101&gt;$C$9,IF(Raw!$N101&lt;$A$9,IF(Raw!$X101&gt;$C$9,IF(Raw!$X101&lt;$A$9,Raw!W101,-999),-999),-999),-999),-999),-999)</f>
        <v>4.3736999999999998E-2</v>
      </c>
      <c r="P101" s="9">
        <f>IF(Raw!$G101&gt;$C$8,IF(Raw!$Q101&gt;$C$8,IF(Raw!$N101&gt;$C$9,IF(Raw!$N101&lt;$A$9,IF(Raw!$X101&gt;$C$9,IF(Raw!$X101&lt;$A$9,Raw!X101,-999),-999),-999),-999),-999),-999)</f>
        <v>484</v>
      </c>
      <c r="R101" s="9">
        <f t="shared" si="20"/>
        <v>0.71390799999999976</v>
      </c>
      <c r="S101" s="9">
        <f t="shared" si="21"/>
        <v>0.32361516563616244</v>
      </c>
      <c r="T101" s="9">
        <f t="shared" si="22"/>
        <v>0.81903599999999988</v>
      </c>
      <c r="U101" s="9">
        <f t="shared" si="23"/>
        <v>0.33093567038801408</v>
      </c>
      <c r="V101" s="15">
        <f t="shared" si="16"/>
        <v>0</v>
      </c>
      <c r="X101" s="11">
        <f t="shared" si="24"/>
        <v>7.645399999999998E+18</v>
      </c>
      <c r="Y101" s="11">
        <f t="shared" si="25"/>
        <v>6.4529999999999995E-18</v>
      </c>
      <c r="Z101" s="11">
        <f t="shared" si="26"/>
        <v>4.6499999999999997E-4</v>
      </c>
      <c r="AA101" s="16">
        <f t="shared" si="27"/>
        <v>2.242663881764791E-2</v>
      </c>
      <c r="AB101" s="9">
        <f t="shared" si="17"/>
        <v>1.6742422245506512</v>
      </c>
      <c r="AC101" s="9">
        <f t="shared" si="18"/>
        <v>0.97757336118235205</v>
      </c>
      <c r="AD101" s="15">
        <f t="shared" si="19"/>
        <v>48.22933079064066</v>
      </c>
      <c r="AE101" s="3">
        <f t="shared" si="28"/>
        <v>776.94119999999975</v>
      </c>
      <c r="AF101" s="2">
        <f t="shared" si="29"/>
        <v>0.25</v>
      </c>
      <c r="AG101" s="9">
        <f t="shared" si="30"/>
        <v>1.2277543013512273E-2</v>
      </c>
      <c r="AH101" s="2">
        <f t="shared" si="31"/>
        <v>0.59410391687992903</v>
      </c>
    </row>
    <row r="102" spans="1:34">
      <c r="A102" s="1">
        <f>Raw!A102</f>
        <v>89</v>
      </c>
      <c r="B102" s="14">
        <f>Raw!B102</f>
        <v>0.4626851851851852</v>
      </c>
      <c r="C102" s="15">
        <f>Raw!C102</f>
        <v>53.2</v>
      </c>
      <c r="D102" s="15">
        <f>IF(C102&gt;0.5,Raw!D102*D$11,-999)</f>
        <v>13.6</v>
      </c>
      <c r="E102" s="9">
        <f>IF(Raw!$G102&gt;$C$8,IF(Raw!$Q102&gt;$C$8,IF(Raw!$N102&gt;$C$9,IF(Raw!$N102&lt;$A$9,IF(Raw!$X102&gt;$C$9,IF(Raw!$X102&lt;$A$9,Raw!H102,-999),-999),-999),-999),-999),-999)</f>
        <v>1.5815760000000001</v>
      </c>
      <c r="F102" s="9">
        <f>IF(Raw!$G102&gt;$C$8,IF(Raw!$Q102&gt;$C$8,IF(Raw!$N102&gt;$C$9,IF(Raw!$N102&lt;$A$9,IF(Raw!$X102&gt;$C$9,IF(Raw!$X102&lt;$A$9,Raw!I102,-999),-999),-999),-999),-999),-999)</f>
        <v>2.325326</v>
      </c>
      <c r="G102" s="9">
        <f>Raw!G102</f>
        <v>0.98933700000000002</v>
      </c>
      <c r="H102" s="9">
        <f>IF(Raw!$G102&gt;$C$8,IF(Raw!$Q102&gt;$C$8,IF(Raw!$N102&gt;$C$9,IF(Raw!$N102&lt;$A$9,IF(Raw!$X102&gt;$C$9,IF(Raw!$X102&lt;$A$9,Raw!L102,-999),-999),-999),-999),-999),-999)</f>
        <v>674.2</v>
      </c>
      <c r="I102" s="9">
        <f>IF(Raw!$G102&gt;$C$8,IF(Raw!$Q102&gt;$C$8,IF(Raw!$N102&gt;$C$9,IF(Raw!$N102&lt;$A$9,IF(Raw!$X102&gt;$C$9,IF(Raw!$X102&lt;$A$9,Raw!M102,-999),-999),-999),-999),-999),-999)</f>
        <v>0.138625</v>
      </c>
      <c r="J102" s="9">
        <f>IF(Raw!$G102&gt;$C$8,IF(Raw!$Q102&gt;$C$8,IF(Raw!$N102&gt;$C$9,IF(Raw!$N102&lt;$A$9,IF(Raw!$X102&gt;$C$9,IF(Raw!$X102&lt;$A$9,Raw!N102,-999),-999),-999),-999),-999),-999)</f>
        <v>317</v>
      </c>
      <c r="K102" s="9">
        <f>IF(Raw!$G102&gt;$C$8,IF(Raw!$Q102&gt;$C$8,IF(Raw!$N102&gt;$C$9,IF(Raw!$N102&lt;$A$9,IF(Raw!$X102&gt;$C$9,IF(Raw!$X102&lt;$A$9,Raw!R102,-999),-999),-999),-999),-999),-999)</f>
        <v>1.739439</v>
      </c>
      <c r="L102" s="9">
        <f>IF(Raw!$G102&gt;$C$8,IF(Raw!$Q102&gt;$C$8,IF(Raw!$N102&gt;$C$9,IF(Raw!$N102&lt;$A$9,IF(Raw!$X102&gt;$C$9,IF(Raw!$X102&lt;$A$9,Raw!S102,-999),-999),-999),-999),-999),-999)</f>
        <v>2.6046710000000002</v>
      </c>
      <c r="M102" s="9">
        <f>Raw!Q102</f>
        <v>0.99261299999999997</v>
      </c>
      <c r="N102" s="9">
        <f>IF(Raw!$G102&gt;$C$8,IF(Raw!$Q102&gt;$C$8,IF(Raw!$N102&gt;$C$9,IF(Raw!$N102&lt;$A$9,IF(Raw!$X102&gt;$C$9,IF(Raw!$X102&lt;$A$9,Raw!V102,-999),-999),-999),-999),-999),-999)</f>
        <v>669.7</v>
      </c>
      <c r="O102" s="9">
        <f>IF(Raw!$G102&gt;$C$8,IF(Raw!$Q102&gt;$C$8,IF(Raw!$N102&gt;$C$9,IF(Raw!$N102&lt;$A$9,IF(Raw!$X102&gt;$C$9,IF(Raw!$X102&lt;$A$9,Raw!W102,-999),-999),-999),-999),-999),-999)</f>
        <v>0.12239800000000001</v>
      </c>
      <c r="P102" s="9">
        <f>IF(Raw!$G102&gt;$C$8,IF(Raw!$Q102&gt;$C$8,IF(Raw!$N102&gt;$C$9,IF(Raw!$N102&lt;$A$9,IF(Raw!$X102&gt;$C$9,IF(Raw!$X102&lt;$A$9,Raw!X102,-999),-999),-999),-999),-999),-999)</f>
        <v>557</v>
      </c>
      <c r="R102" s="9">
        <f t="shared" si="20"/>
        <v>0.74374999999999991</v>
      </c>
      <c r="S102" s="9">
        <f t="shared" si="21"/>
        <v>0.31984762566625063</v>
      </c>
      <c r="T102" s="9">
        <f t="shared" si="22"/>
        <v>0.86523200000000022</v>
      </c>
      <c r="U102" s="9">
        <f t="shared" si="23"/>
        <v>0.33218475577145834</v>
      </c>
      <c r="V102" s="15">
        <f t="shared" si="16"/>
        <v>0</v>
      </c>
      <c r="X102" s="11">
        <f t="shared" si="24"/>
        <v>8.187199999999998E+18</v>
      </c>
      <c r="Y102" s="11">
        <f t="shared" si="25"/>
        <v>6.742E-18</v>
      </c>
      <c r="Z102" s="11">
        <f t="shared" si="26"/>
        <v>3.1700000000000001E-4</v>
      </c>
      <c r="AA102" s="16">
        <f t="shared" si="27"/>
        <v>1.7196890732608414E-2</v>
      </c>
      <c r="AB102" s="9">
        <f t="shared" si="17"/>
        <v>1.7543183001623561</v>
      </c>
      <c r="AC102" s="9">
        <f t="shared" si="18"/>
        <v>0.98280310926739167</v>
      </c>
      <c r="AD102" s="15">
        <f t="shared" si="19"/>
        <v>54.248866664379861</v>
      </c>
      <c r="AE102" s="3">
        <f t="shared" si="28"/>
        <v>811.73679999999979</v>
      </c>
      <c r="AF102" s="2">
        <f t="shared" si="29"/>
        <v>0.25</v>
      </c>
      <c r="AG102" s="9">
        <f t="shared" si="30"/>
        <v>1.3862035787527255E-2</v>
      </c>
      <c r="AH102" s="2">
        <f t="shared" si="31"/>
        <v>0.67077669760439662</v>
      </c>
    </row>
    <row r="103" spans="1:34">
      <c r="A103" s="1">
        <f>Raw!A103</f>
        <v>90</v>
      </c>
      <c r="B103" s="14">
        <f>Raw!B103</f>
        <v>0.46274305555555556</v>
      </c>
      <c r="C103" s="15">
        <f>Raw!C103</f>
        <v>52.1</v>
      </c>
      <c r="D103" s="15">
        <f>IF(C103&gt;0.5,Raw!D103*D$11,-999)</f>
        <v>14.5</v>
      </c>
      <c r="E103" s="9">
        <f>IF(Raw!$G103&gt;$C$8,IF(Raw!$Q103&gt;$C$8,IF(Raw!$N103&gt;$C$9,IF(Raw!$N103&lt;$A$9,IF(Raw!$X103&gt;$C$9,IF(Raw!$X103&lt;$A$9,Raw!H103,-999),-999),-999),-999),-999),-999)</f>
        <v>1.5049950000000001</v>
      </c>
      <c r="F103" s="9">
        <f>IF(Raw!$G103&gt;$C$8,IF(Raw!$Q103&gt;$C$8,IF(Raw!$N103&gt;$C$9,IF(Raw!$N103&lt;$A$9,IF(Raw!$X103&gt;$C$9,IF(Raw!$X103&lt;$A$9,Raw!I103,-999),-999),-999),-999),-999),-999)</f>
        <v>2.292154</v>
      </c>
      <c r="G103" s="9">
        <f>Raw!G103</f>
        <v>0.98918899999999998</v>
      </c>
      <c r="H103" s="9">
        <f>IF(Raw!$G103&gt;$C$8,IF(Raw!$Q103&gt;$C$8,IF(Raw!$N103&gt;$C$9,IF(Raw!$N103&lt;$A$9,IF(Raw!$X103&gt;$C$9,IF(Raw!$X103&lt;$A$9,Raw!L103,-999),-999),-999),-999),-999),-999)</f>
        <v>682.1</v>
      </c>
      <c r="I103" s="9">
        <f>IF(Raw!$G103&gt;$C$8,IF(Raw!$Q103&gt;$C$8,IF(Raw!$N103&gt;$C$9,IF(Raw!$N103&lt;$A$9,IF(Raw!$X103&gt;$C$9,IF(Raw!$X103&lt;$A$9,Raw!M103,-999),-999),-999),-999),-999),-999)</f>
        <v>0.124658</v>
      </c>
      <c r="J103" s="9">
        <f>IF(Raw!$G103&gt;$C$8,IF(Raw!$Q103&gt;$C$8,IF(Raw!$N103&gt;$C$9,IF(Raw!$N103&lt;$A$9,IF(Raw!$X103&gt;$C$9,IF(Raw!$X103&lt;$A$9,Raw!N103,-999),-999),-999),-999),-999),-999)</f>
        <v>542</v>
      </c>
      <c r="K103" s="9">
        <f>IF(Raw!$G103&gt;$C$8,IF(Raw!$Q103&gt;$C$8,IF(Raw!$N103&gt;$C$9,IF(Raw!$N103&lt;$A$9,IF(Raw!$X103&gt;$C$9,IF(Raw!$X103&lt;$A$9,Raw!R103,-999),-999),-999),-999),-999),-999)</f>
        <v>1.8926780000000001</v>
      </c>
      <c r="L103" s="9">
        <f>IF(Raw!$G103&gt;$C$8,IF(Raw!$Q103&gt;$C$8,IF(Raw!$N103&gt;$C$9,IF(Raw!$N103&lt;$A$9,IF(Raw!$X103&gt;$C$9,IF(Raw!$X103&lt;$A$9,Raw!S103,-999),-999),-999),-999),-999),-999)</f>
        <v>2.5497800000000002</v>
      </c>
      <c r="M103" s="9">
        <f>Raw!Q103</f>
        <v>0.95982500000000004</v>
      </c>
      <c r="N103" s="9">
        <f>IF(Raw!$G103&gt;$C$8,IF(Raw!$Q103&gt;$C$8,IF(Raw!$N103&gt;$C$9,IF(Raw!$N103&lt;$A$9,IF(Raw!$X103&gt;$C$9,IF(Raw!$X103&lt;$A$9,Raw!V103,-999),-999),-999),-999),-999),-999)</f>
        <v>584.5</v>
      </c>
      <c r="O103" s="9">
        <f>IF(Raw!$G103&gt;$C$8,IF(Raw!$Q103&gt;$C$8,IF(Raw!$N103&gt;$C$9,IF(Raw!$N103&lt;$A$9,IF(Raw!$X103&gt;$C$9,IF(Raw!$X103&lt;$A$9,Raw!W103,-999),-999),-999),-999),-999),-999)</f>
        <v>2.0000000000000002E-5</v>
      </c>
      <c r="P103" s="9">
        <f>IF(Raw!$G103&gt;$C$8,IF(Raw!$Q103&gt;$C$8,IF(Raw!$N103&gt;$C$9,IF(Raw!$N103&lt;$A$9,IF(Raw!$X103&gt;$C$9,IF(Raw!$X103&lt;$A$9,Raw!X103,-999),-999),-999),-999),-999),-999)</f>
        <v>437</v>
      </c>
      <c r="R103" s="9">
        <f t="shared" si="20"/>
        <v>0.78715899999999994</v>
      </c>
      <c r="S103" s="9">
        <f t="shared" si="21"/>
        <v>0.34341453497452612</v>
      </c>
      <c r="T103" s="9">
        <f t="shared" si="22"/>
        <v>0.65710200000000007</v>
      </c>
      <c r="U103" s="9">
        <f t="shared" si="23"/>
        <v>0.2577092925664175</v>
      </c>
      <c r="V103" s="15">
        <f t="shared" si="16"/>
        <v>0</v>
      </c>
      <c r="X103" s="11">
        <f t="shared" si="24"/>
        <v>8.728999999999999E+18</v>
      </c>
      <c r="Y103" s="11">
        <f t="shared" si="25"/>
        <v>6.8210000000000001E-18</v>
      </c>
      <c r="Z103" s="11">
        <f t="shared" si="26"/>
        <v>5.4199999999999995E-4</v>
      </c>
      <c r="AA103" s="16">
        <f t="shared" si="27"/>
        <v>3.126209808988753E-2</v>
      </c>
      <c r="AB103" s="9">
        <f t="shared" si="17"/>
        <v>1.9132203871790614</v>
      </c>
      <c r="AC103" s="9">
        <f t="shared" si="18"/>
        <v>0.96873790191011244</v>
      </c>
      <c r="AD103" s="15">
        <f t="shared" si="19"/>
        <v>57.67914776732016</v>
      </c>
      <c r="AE103" s="3">
        <f t="shared" si="28"/>
        <v>821.24839999999983</v>
      </c>
      <c r="AF103" s="2">
        <f t="shared" si="29"/>
        <v>0.25</v>
      </c>
      <c r="AG103" s="9">
        <f t="shared" si="30"/>
        <v>1.1434194128423029E-2</v>
      </c>
      <c r="AH103" s="2">
        <f t="shared" si="31"/>
        <v>0.55329470323055185</v>
      </c>
    </row>
    <row r="104" spans="1:34">
      <c r="A104" s="1">
        <f>Raw!A104</f>
        <v>91</v>
      </c>
      <c r="B104" s="14">
        <f>Raw!B104</f>
        <v>0.46280092592592598</v>
      </c>
      <c r="C104" s="15">
        <f>Raw!C104</f>
        <v>51</v>
      </c>
      <c r="D104" s="15">
        <f>IF(C104&gt;0.5,Raw!D104*D$11,-999)</f>
        <v>16.3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0.98825600000000002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0.76588900000000004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9.8125999999999959E+18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0.46284722222222219</v>
      </c>
      <c r="C105" s="15">
        <f>Raw!C105</f>
        <v>50.1</v>
      </c>
      <c r="D105" s="15">
        <f>IF(C105&gt;0.5,Raw!D105*D$11,-999)</f>
        <v>17.2</v>
      </c>
      <c r="E105" s="9">
        <f>IF(Raw!$G105&gt;$C$8,IF(Raw!$Q105&gt;$C$8,IF(Raw!$N105&gt;$C$9,IF(Raw!$N105&lt;$A$9,IF(Raw!$X105&gt;$C$9,IF(Raw!$X105&lt;$A$9,Raw!H105,-999),-999),-999),-999),-999),-999)</f>
        <v>1.488696</v>
      </c>
      <c r="F105" s="9">
        <f>IF(Raw!$G105&gt;$C$8,IF(Raw!$Q105&gt;$C$8,IF(Raw!$N105&gt;$C$9,IF(Raw!$N105&lt;$A$9,IF(Raw!$X105&gt;$C$9,IF(Raw!$X105&lt;$A$9,Raw!I105,-999),-999),-999),-999),-999),-999)</f>
        <v>2.217454</v>
      </c>
      <c r="G105" s="9">
        <f>Raw!G105</f>
        <v>0.98797199999999996</v>
      </c>
      <c r="H105" s="9">
        <f>IF(Raw!$G105&gt;$C$8,IF(Raw!$Q105&gt;$C$8,IF(Raw!$N105&gt;$C$9,IF(Raw!$N105&lt;$A$9,IF(Raw!$X105&gt;$C$9,IF(Raw!$X105&lt;$A$9,Raw!L105,-999),-999),-999),-999),-999),-999)</f>
        <v>651</v>
      </c>
      <c r="I105" s="9">
        <f>IF(Raw!$G105&gt;$C$8,IF(Raw!$Q105&gt;$C$8,IF(Raw!$N105&gt;$C$9,IF(Raw!$N105&lt;$A$9,IF(Raw!$X105&gt;$C$9,IF(Raw!$X105&lt;$A$9,Raw!M105,-999),-999),-999),-999),-999),-999)</f>
        <v>8.0393000000000006E-2</v>
      </c>
      <c r="J105" s="9">
        <f>IF(Raw!$G105&gt;$C$8,IF(Raw!$Q105&gt;$C$8,IF(Raw!$N105&gt;$C$9,IF(Raw!$N105&lt;$A$9,IF(Raw!$X105&gt;$C$9,IF(Raw!$X105&lt;$A$9,Raw!N105,-999),-999),-999),-999),-999),-999)</f>
        <v>316</v>
      </c>
      <c r="K105" s="9">
        <f>IF(Raw!$G105&gt;$C$8,IF(Raw!$Q105&gt;$C$8,IF(Raw!$N105&gt;$C$9,IF(Raw!$N105&lt;$A$9,IF(Raw!$X105&gt;$C$9,IF(Raw!$X105&lt;$A$9,Raw!R105,-999),-999),-999),-999),-999),-999)</f>
        <v>1.7543569999999999</v>
      </c>
      <c r="L105" s="9">
        <f>IF(Raw!$G105&gt;$C$8,IF(Raw!$Q105&gt;$C$8,IF(Raw!$N105&gt;$C$9,IF(Raw!$N105&lt;$A$9,IF(Raw!$X105&gt;$C$9,IF(Raw!$X105&lt;$A$9,Raw!S105,-999),-999),-999),-999),-999),-999)</f>
        <v>2.6470889999999998</v>
      </c>
      <c r="M105" s="9">
        <f>Raw!Q105</f>
        <v>0.99244699999999997</v>
      </c>
      <c r="N105" s="9">
        <f>IF(Raw!$G105&gt;$C$8,IF(Raw!$Q105&gt;$C$8,IF(Raw!$N105&gt;$C$9,IF(Raw!$N105&lt;$A$9,IF(Raw!$X105&gt;$C$9,IF(Raw!$X105&lt;$A$9,Raw!V105,-999),-999),-999),-999),-999),-999)</f>
        <v>636.4</v>
      </c>
      <c r="O105" s="9">
        <f>IF(Raw!$G105&gt;$C$8,IF(Raw!$Q105&gt;$C$8,IF(Raw!$N105&gt;$C$9,IF(Raw!$N105&lt;$A$9,IF(Raw!$X105&gt;$C$9,IF(Raw!$X105&lt;$A$9,Raw!W105,-999),-999),-999),-999),-999),-999)</f>
        <v>4.7359999999999999E-2</v>
      </c>
      <c r="P105" s="9">
        <f>IF(Raw!$G105&gt;$C$8,IF(Raw!$Q105&gt;$C$8,IF(Raw!$N105&gt;$C$9,IF(Raw!$N105&lt;$A$9,IF(Raw!$X105&gt;$C$9,IF(Raw!$X105&lt;$A$9,Raw!X105,-999),-999),-999),-999),-999),-999)</f>
        <v>533</v>
      </c>
      <c r="R105" s="9">
        <f t="shared" si="20"/>
        <v>0.72875800000000002</v>
      </c>
      <c r="S105" s="9">
        <f t="shared" si="21"/>
        <v>0.3286462763150893</v>
      </c>
      <c r="T105" s="9">
        <f t="shared" si="22"/>
        <v>0.89273199999999986</v>
      </c>
      <c r="U105" s="9">
        <f t="shared" si="23"/>
        <v>0.33725046645579349</v>
      </c>
      <c r="V105" s="15">
        <f t="shared" si="16"/>
        <v>0</v>
      </c>
      <c r="X105" s="11">
        <f t="shared" si="24"/>
        <v>1.0354399999999996E+19</v>
      </c>
      <c r="Y105" s="11">
        <f t="shared" si="25"/>
        <v>6.51E-18</v>
      </c>
      <c r="Z105" s="11">
        <f t="shared" si="26"/>
        <v>3.1599999999999998E-4</v>
      </c>
      <c r="AA105" s="16">
        <f t="shared" si="27"/>
        <v>2.0856402419300864E-2</v>
      </c>
      <c r="AB105" s="9">
        <f t="shared" si="17"/>
        <v>1.7729761778445872</v>
      </c>
      <c r="AC105" s="9">
        <f t="shared" si="18"/>
        <v>0.97914359758069924</v>
      </c>
      <c r="AD105" s="15">
        <f t="shared" si="19"/>
        <v>66.001273478800215</v>
      </c>
      <c r="AE105" s="3">
        <f t="shared" si="28"/>
        <v>783.80399999999975</v>
      </c>
      <c r="AF105" s="2">
        <f t="shared" si="29"/>
        <v>0.25</v>
      </c>
      <c r="AG105" s="9">
        <f t="shared" si="30"/>
        <v>1.712227712877059E-2</v>
      </c>
      <c r="AH105" s="2">
        <f t="shared" si="31"/>
        <v>0.82853807939510371</v>
      </c>
    </row>
    <row r="106" spans="1:34">
      <c r="A106" s="1">
        <f>Raw!A106</f>
        <v>93</v>
      </c>
      <c r="B106" s="14">
        <f>Raw!B106</f>
        <v>0.4629050925925926</v>
      </c>
      <c r="C106" s="15">
        <f>Raw!C106</f>
        <v>48.8</v>
      </c>
      <c r="D106" s="15">
        <f>IF(C106&gt;0.5,Raw!D106*D$11,-999)</f>
        <v>18.100000000000001</v>
      </c>
      <c r="E106" s="9">
        <f>IF(Raw!$G106&gt;$C$8,IF(Raw!$Q106&gt;$C$8,IF(Raw!$N106&gt;$C$9,IF(Raw!$N106&lt;$A$9,IF(Raw!$X106&gt;$C$9,IF(Raw!$X106&lt;$A$9,Raw!H106,-999),-999),-999),-999),-999),-999)</f>
        <v>1.4370400000000001</v>
      </c>
      <c r="F106" s="9">
        <f>IF(Raw!$G106&gt;$C$8,IF(Raw!$Q106&gt;$C$8,IF(Raw!$N106&gt;$C$9,IF(Raw!$N106&lt;$A$9,IF(Raw!$X106&gt;$C$9,IF(Raw!$X106&lt;$A$9,Raw!I106,-999),-999),-999),-999),-999),-999)</f>
        <v>2.1463559999999999</v>
      </c>
      <c r="G106" s="9">
        <f>Raw!G106</f>
        <v>0.98810799999999999</v>
      </c>
      <c r="H106" s="9">
        <f>IF(Raw!$G106&gt;$C$8,IF(Raw!$Q106&gt;$C$8,IF(Raw!$N106&gt;$C$9,IF(Raw!$N106&lt;$A$9,IF(Raw!$X106&gt;$C$9,IF(Raw!$X106&lt;$A$9,Raw!L106,-999),-999),-999),-999),-999),-999)</f>
        <v>662.3</v>
      </c>
      <c r="I106" s="9">
        <f>IF(Raw!$G106&gt;$C$8,IF(Raw!$Q106&gt;$C$8,IF(Raw!$N106&gt;$C$9,IF(Raw!$N106&lt;$A$9,IF(Raw!$X106&gt;$C$9,IF(Raw!$X106&lt;$A$9,Raw!M106,-999),-999),-999),-999),-999),-999)</f>
        <v>0.20089399999999999</v>
      </c>
      <c r="J106" s="9">
        <f>IF(Raw!$G106&gt;$C$8,IF(Raw!$Q106&gt;$C$8,IF(Raw!$N106&gt;$C$9,IF(Raw!$N106&lt;$A$9,IF(Raw!$X106&gt;$C$9,IF(Raw!$X106&lt;$A$9,Raw!N106,-999),-999),-999),-999),-999),-999)</f>
        <v>429</v>
      </c>
      <c r="K106" s="9">
        <f>IF(Raw!$G106&gt;$C$8,IF(Raw!$Q106&gt;$C$8,IF(Raw!$N106&gt;$C$9,IF(Raw!$N106&lt;$A$9,IF(Raw!$X106&gt;$C$9,IF(Raw!$X106&lt;$A$9,Raw!R106,-999),-999),-999),-999),-999),-999)</f>
        <v>1.680987</v>
      </c>
      <c r="L106" s="9">
        <f>IF(Raw!$G106&gt;$C$8,IF(Raw!$Q106&gt;$C$8,IF(Raw!$N106&gt;$C$9,IF(Raw!$N106&lt;$A$9,IF(Raw!$X106&gt;$C$9,IF(Raw!$X106&lt;$A$9,Raw!S106,-999),-999),-999),-999),-999),-999)</f>
        <v>2.581064</v>
      </c>
      <c r="M106" s="9">
        <f>Raw!Q106</f>
        <v>0.98999400000000004</v>
      </c>
      <c r="N106" s="9">
        <f>IF(Raw!$G106&gt;$C$8,IF(Raw!$Q106&gt;$C$8,IF(Raw!$N106&gt;$C$9,IF(Raw!$N106&lt;$A$9,IF(Raw!$X106&gt;$C$9,IF(Raw!$X106&lt;$A$9,Raw!V106,-999),-999),-999),-999),-999),-999)</f>
        <v>665.7</v>
      </c>
      <c r="O106" s="9">
        <f>IF(Raw!$G106&gt;$C$8,IF(Raw!$Q106&gt;$C$8,IF(Raw!$N106&gt;$C$9,IF(Raw!$N106&lt;$A$9,IF(Raw!$X106&gt;$C$9,IF(Raw!$X106&lt;$A$9,Raw!W106,-999),-999),-999),-999),-999),-999)</f>
        <v>1E-4</v>
      </c>
      <c r="P106" s="9">
        <f>IF(Raw!$G106&gt;$C$8,IF(Raw!$Q106&gt;$C$8,IF(Raw!$N106&gt;$C$9,IF(Raw!$N106&lt;$A$9,IF(Raw!$X106&gt;$C$9,IF(Raw!$X106&lt;$A$9,Raw!X106,-999),-999),-999),-999),-999),-999)</f>
        <v>372</v>
      </c>
      <c r="R106" s="9">
        <f t="shared" si="20"/>
        <v>0.70931599999999984</v>
      </c>
      <c r="S106" s="9">
        <f t="shared" si="21"/>
        <v>0.33047453451337983</v>
      </c>
      <c r="T106" s="9">
        <f t="shared" si="22"/>
        <v>0.90007700000000002</v>
      </c>
      <c r="U106" s="9">
        <f t="shared" si="23"/>
        <v>0.34872323971819374</v>
      </c>
      <c r="V106" s="15">
        <f t="shared" si="16"/>
        <v>0</v>
      </c>
      <c r="X106" s="11">
        <f t="shared" si="24"/>
        <v>1.0896199999999998E+19</v>
      </c>
      <c r="Y106" s="11">
        <f t="shared" si="25"/>
        <v>6.6229999999999993E-18</v>
      </c>
      <c r="Z106" s="11">
        <f t="shared" si="26"/>
        <v>4.2899999999999997E-4</v>
      </c>
      <c r="AA106" s="16">
        <f t="shared" si="27"/>
        <v>3.002933490123506E-2</v>
      </c>
      <c r="AB106" s="9">
        <f t="shared" si="17"/>
        <v>1.708015713669899</v>
      </c>
      <c r="AC106" s="9">
        <f t="shared" si="18"/>
        <v>0.96997066509876484</v>
      </c>
      <c r="AD106" s="15">
        <f t="shared" si="19"/>
        <v>69.998449653228576</v>
      </c>
      <c r="AE106" s="3">
        <f t="shared" si="28"/>
        <v>797.40919999999971</v>
      </c>
      <c r="AF106" s="2">
        <f t="shared" si="29"/>
        <v>0.25</v>
      </c>
      <c r="AG106" s="9">
        <f t="shared" si="30"/>
        <v>1.8776989337172881E-2</v>
      </c>
      <c r="AH106" s="2">
        <f t="shared" si="31"/>
        <v>0.90860874200560349</v>
      </c>
    </row>
    <row r="107" spans="1:34">
      <c r="A107" s="1">
        <f>Raw!A107</f>
        <v>94</v>
      </c>
      <c r="B107" s="14">
        <f>Raw!B107</f>
        <v>0.46296296296296297</v>
      </c>
      <c r="C107" s="15">
        <f>Raw!C107</f>
        <v>47.7</v>
      </c>
      <c r="D107" s="15">
        <f>IF(C107&gt;0.5,Raw!D107*D$11,-999)</f>
        <v>19</v>
      </c>
      <c r="E107" s="9">
        <f>IF(Raw!$G107&gt;$C$8,IF(Raw!$Q107&gt;$C$8,IF(Raw!$N107&gt;$C$9,IF(Raw!$N107&lt;$A$9,IF(Raw!$X107&gt;$C$9,IF(Raw!$X107&lt;$A$9,Raw!H107,-999),-999),-999),-999),-999),-999)</f>
        <v>1.352538</v>
      </c>
      <c r="F107" s="9">
        <f>IF(Raw!$G107&gt;$C$8,IF(Raw!$Q107&gt;$C$8,IF(Raw!$N107&gt;$C$9,IF(Raw!$N107&lt;$A$9,IF(Raw!$X107&gt;$C$9,IF(Raw!$X107&lt;$A$9,Raw!I107,-999),-999),-999),-999),-999),-999)</f>
        <v>2.0193780000000001</v>
      </c>
      <c r="G107" s="9">
        <f>Raw!G107</f>
        <v>0.98744399999999999</v>
      </c>
      <c r="H107" s="9">
        <f>IF(Raw!$G107&gt;$C$8,IF(Raw!$Q107&gt;$C$8,IF(Raw!$N107&gt;$C$9,IF(Raw!$N107&lt;$A$9,IF(Raw!$X107&gt;$C$9,IF(Raw!$X107&lt;$A$9,Raw!L107,-999),-999),-999),-999),-999),-999)</f>
        <v>608.20000000000005</v>
      </c>
      <c r="I107" s="9">
        <f>IF(Raw!$G107&gt;$C$8,IF(Raw!$Q107&gt;$C$8,IF(Raw!$N107&gt;$C$9,IF(Raw!$N107&lt;$A$9,IF(Raw!$X107&gt;$C$9,IF(Raw!$X107&lt;$A$9,Raw!M107,-999),-999),-999),-999),-999),-999)</f>
        <v>3.8890000000000001E-3</v>
      </c>
      <c r="J107" s="9">
        <f>IF(Raw!$G107&gt;$C$8,IF(Raw!$Q107&gt;$C$8,IF(Raw!$N107&gt;$C$9,IF(Raw!$N107&lt;$A$9,IF(Raw!$X107&gt;$C$9,IF(Raw!$X107&lt;$A$9,Raw!N107,-999),-999),-999),-999),-999),-999)</f>
        <v>491</v>
      </c>
      <c r="K107" s="9">
        <f>IF(Raw!$G107&gt;$C$8,IF(Raw!$Q107&gt;$C$8,IF(Raw!$N107&gt;$C$9,IF(Raw!$N107&lt;$A$9,IF(Raw!$X107&gt;$C$9,IF(Raw!$X107&lt;$A$9,Raw!R107,-999),-999),-999),-999),-999),-999)</f>
        <v>1.8290010000000001</v>
      </c>
      <c r="L107" s="9">
        <f>IF(Raw!$G107&gt;$C$8,IF(Raw!$Q107&gt;$C$8,IF(Raw!$N107&gt;$C$9,IF(Raw!$N107&lt;$A$9,IF(Raw!$X107&gt;$C$9,IF(Raw!$X107&lt;$A$9,Raw!S107,-999),-999),-999),-999),-999),-999)</f>
        <v>2.4728270000000001</v>
      </c>
      <c r="M107" s="9">
        <f>Raw!Q107</f>
        <v>0.91957800000000001</v>
      </c>
      <c r="N107" s="9">
        <f>IF(Raw!$G107&gt;$C$8,IF(Raw!$Q107&gt;$C$8,IF(Raw!$N107&gt;$C$9,IF(Raw!$N107&lt;$A$9,IF(Raw!$X107&gt;$C$9,IF(Raw!$X107&lt;$A$9,Raw!V107,-999),-999),-999),-999),-999),-999)</f>
        <v>800</v>
      </c>
      <c r="O107" s="9">
        <f>IF(Raw!$G107&gt;$C$8,IF(Raw!$Q107&gt;$C$8,IF(Raw!$N107&gt;$C$9,IF(Raw!$N107&lt;$A$9,IF(Raw!$X107&gt;$C$9,IF(Raw!$X107&lt;$A$9,Raw!W107,-999),-999),-999),-999),-999),-999)</f>
        <v>3.0000000000000001E-6</v>
      </c>
      <c r="P107" s="9">
        <f>IF(Raw!$G107&gt;$C$8,IF(Raw!$Q107&gt;$C$8,IF(Raw!$N107&gt;$C$9,IF(Raw!$N107&lt;$A$9,IF(Raw!$X107&gt;$C$9,IF(Raw!$X107&lt;$A$9,Raw!X107,-999),-999),-999),-999),-999),-999)</f>
        <v>335</v>
      </c>
      <c r="R107" s="9">
        <f t="shared" si="20"/>
        <v>0.6668400000000001</v>
      </c>
      <c r="S107" s="9">
        <f t="shared" si="21"/>
        <v>0.33022049363714967</v>
      </c>
      <c r="T107" s="9">
        <f t="shared" si="22"/>
        <v>0.64382600000000001</v>
      </c>
      <c r="U107" s="9">
        <f t="shared" si="23"/>
        <v>0.26036030826256751</v>
      </c>
      <c r="V107" s="15">
        <f t="shared" si="16"/>
        <v>0</v>
      </c>
      <c r="X107" s="11">
        <f t="shared" si="24"/>
        <v>1.1437999999999998E+19</v>
      </c>
      <c r="Y107" s="11">
        <f t="shared" si="25"/>
        <v>6.0820000000000005E-18</v>
      </c>
      <c r="Z107" s="11">
        <f t="shared" si="26"/>
        <v>4.9100000000000001E-4</v>
      </c>
      <c r="AA107" s="16">
        <f t="shared" si="27"/>
        <v>3.3028707655544116E-2</v>
      </c>
      <c r="AB107" s="9">
        <f t="shared" si="17"/>
        <v>1.8502657407350385</v>
      </c>
      <c r="AC107" s="9">
        <f t="shared" si="18"/>
        <v>0.96697129234445589</v>
      </c>
      <c r="AD107" s="15">
        <f t="shared" si="19"/>
        <v>67.268243697645843</v>
      </c>
      <c r="AE107" s="3">
        <f t="shared" si="28"/>
        <v>732.27279999999985</v>
      </c>
      <c r="AF107" s="2">
        <f t="shared" si="29"/>
        <v>0.25</v>
      </c>
      <c r="AG107" s="9">
        <f t="shared" si="30"/>
        <v>1.3472292819538913E-2</v>
      </c>
      <c r="AH107" s="2">
        <f t="shared" si="31"/>
        <v>0.65191723821553937</v>
      </c>
    </row>
    <row r="108" spans="1:34">
      <c r="A108" s="1">
        <f>Raw!A108</f>
        <v>95</v>
      </c>
      <c r="B108" s="14">
        <f>Raw!B108</f>
        <v>0.46302083333333338</v>
      </c>
      <c r="C108" s="15">
        <f>Raw!C108</f>
        <v>46.6</v>
      </c>
      <c r="D108" s="15">
        <f>IF(C108&gt;0.5,Raw!D108*D$11,-999)</f>
        <v>20.8</v>
      </c>
      <c r="E108" s="9">
        <f>IF(Raw!$G108&gt;$C$8,IF(Raw!$Q108&gt;$C$8,IF(Raw!$N108&gt;$C$9,IF(Raw!$N108&lt;$A$9,IF(Raw!$X108&gt;$C$9,IF(Raw!$X108&lt;$A$9,Raw!H108,-999),-999),-999),-999),-999),-999)</f>
        <v>1.284186</v>
      </c>
      <c r="F108" s="9">
        <f>IF(Raw!$G108&gt;$C$8,IF(Raw!$Q108&gt;$C$8,IF(Raw!$N108&gt;$C$9,IF(Raw!$N108&lt;$A$9,IF(Raw!$X108&gt;$C$9,IF(Raw!$X108&lt;$A$9,Raw!I108,-999),-999),-999),-999),-999),-999)</f>
        <v>1.8692169999999999</v>
      </c>
      <c r="G108" s="9">
        <f>Raw!G108</f>
        <v>0.98195900000000003</v>
      </c>
      <c r="H108" s="9">
        <f>IF(Raw!$G108&gt;$C$8,IF(Raw!$Q108&gt;$C$8,IF(Raw!$N108&gt;$C$9,IF(Raw!$N108&lt;$A$9,IF(Raw!$X108&gt;$C$9,IF(Raw!$X108&lt;$A$9,Raw!L108,-999),-999),-999),-999),-999),-999)</f>
        <v>580.1</v>
      </c>
      <c r="I108" s="9">
        <f>IF(Raw!$G108&gt;$C$8,IF(Raw!$Q108&gt;$C$8,IF(Raw!$N108&gt;$C$9,IF(Raw!$N108&lt;$A$9,IF(Raw!$X108&gt;$C$9,IF(Raw!$X108&lt;$A$9,Raw!M108,-999),-999),-999),-999),-999),-999)</f>
        <v>1.2E-5</v>
      </c>
      <c r="J108" s="9">
        <f>IF(Raw!$G108&gt;$C$8,IF(Raw!$Q108&gt;$C$8,IF(Raw!$N108&gt;$C$9,IF(Raw!$N108&lt;$A$9,IF(Raw!$X108&gt;$C$9,IF(Raw!$X108&lt;$A$9,Raw!N108,-999),-999),-999),-999),-999),-999)</f>
        <v>355</v>
      </c>
      <c r="K108" s="9">
        <f>IF(Raw!$G108&gt;$C$8,IF(Raw!$Q108&gt;$C$8,IF(Raw!$N108&gt;$C$9,IF(Raw!$N108&lt;$A$9,IF(Raw!$X108&gt;$C$9,IF(Raw!$X108&lt;$A$9,Raw!R108,-999),-999),-999),-999),-999),-999)</f>
        <v>1.551804</v>
      </c>
      <c r="L108" s="9">
        <f>IF(Raw!$G108&gt;$C$8,IF(Raw!$Q108&gt;$C$8,IF(Raw!$N108&gt;$C$9,IF(Raw!$N108&lt;$A$9,IF(Raw!$X108&gt;$C$9,IF(Raw!$X108&lt;$A$9,Raw!S108,-999),-999),-999),-999),-999),-999)</f>
        <v>2.3326989999999999</v>
      </c>
      <c r="M108" s="9">
        <f>Raw!Q108</f>
        <v>0.99031800000000003</v>
      </c>
      <c r="N108" s="9">
        <f>IF(Raw!$G108&gt;$C$8,IF(Raw!$Q108&gt;$C$8,IF(Raw!$N108&gt;$C$9,IF(Raw!$N108&lt;$A$9,IF(Raw!$X108&gt;$C$9,IF(Raw!$X108&lt;$A$9,Raw!V108,-999),-999),-999),-999),-999),-999)</f>
        <v>611.9</v>
      </c>
      <c r="O108" s="9">
        <f>IF(Raw!$G108&gt;$C$8,IF(Raw!$Q108&gt;$C$8,IF(Raw!$N108&gt;$C$9,IF(Raw!$N108&lt;$A$9,IF(Raw!$X108&gt;$C$9,IF(Raw!$X108&lt;$A$9,Raw!W108,-999),-999),-999),-999),-999),-999)</f>
        <v>9.0000000000000002E-6</v>
      </c>
      <c r="P108" s="9">
        <f>IF(Raw!$G108&gt;$C$8,IF(Raw!$Q108&gt;$C$8,IF(Raw!$N108&gt;$C$9,IF(Raw!$N108&lt;$A$9,IF(Raw!$X108&gt;$C$9,IF(Raw!$X108&lt;$A$9,Raw!X108,-999),-999),-999),-999),-999),-999)</f>
        <v>280</v>
      </c>
      <c r="R108" s="9">
        <f t="shared" si="20"/>
        <v>0.58503099999999986</v>
      </c>
      <c r="S108" s="9">
        <f t="shared" si="21"/>
        <v>0.3129818528292862</v>
      </c>
      <c r="T108" s="9">
        <f t="shared" si="22"/>
        <v>0.78089499999999989</v>
      </c>
      <c r="U108" s="9">
        <f t="shared" si="23"/>
        <v>0.33476029269099866</v>
      </c>
      <c r="V108" s="15">
        <f t="shared" si="16"/>
        <v>0</v>
      </c>
      <c r="X108" s="11">
        <f t="shared" si="24"/>
        <v>1.2521599999999998E+19</v>
      </c>
      <c r="Y108" s="11">
        <f t="shared" si="25"/>
        <v>5.8010000000000002E-18</v>
      </c>
      <c r="Z108" s="11">
        <f t="shared" si="26"/>
        <v>3.5500000000000001E-4</v>
      </c>
      <c r="AA108" s="16">
        <f t="shared" si="27"/>
        <v>2.5138195511361611E-2</v>
      </c>
      <c r="AB108" s="9">
        <f t="shared" si="17"/>
        <v>1.5714342911838446</v>
      </c>
      <c r="AC108" s="9">
        <f t="shared" si="18"/>
        <v>0.97486180448863846</v>
      </c>
      <c r="AD108" s="15">
        <f t="shared" si="19"/>
        <v>70.811818341863699</v>
      </c>
      <c r="AE108" s="3">
        <f t="shared" si="28"/>
        <v>698.44039999999984</v>
      </c>
      <c r="AF108" s="2">
        <f t="shared" si="29"/>
        <v>0.25</v>
      </c>
      <c r="AG108" s="9">
        <f t="shared" si="30"/>
        <v>1.8234603872387786E-2</v>
      </c>
      <c r="AH108" s="2">
        <f t="shared" si="31"/>
        <v>0.88236299163576759</v>
      </c>
    </row>
    <row r="109" spans="1:34">
      <c r="A109" s="1">
        <f>Raw!A109</f>
        <v>96</v>
      </c>
      <c r="B109" s="14">
        <f>Raw!B109</f>
        <v>0.46307870370370369</v>
      </c>
      <c r="C109" s="15">
        <f>Raw!C109</f>
        <v>45.3</v>
      </c>
      <c r="D109" s="15">
        <f>IF(C109&gt;0.5,Raw!D109*D$11,-999)</f>
        <v>22.6</v>
      </c>
      <c r="E109" s="9">
        <f>IF(Raw!$G109&gt;$C$8,IF(Raw!$Q109&gt;$C$8,IF(Raw!$N109&gt;$C$9,IF(Raw!$N109&lt;$A$9,IF(Raw!$X109&gt;$C$9,IF(Raw!$X109&lt;$A$9,Raw!H109,-999),-999),-999),-999),-999),-999)</f>
        <v>1.263717</v>
      </c>
      <c r="F109" s="9">
        <f>IF(Raw!$G109&gt;$C$8,IF(Raw!$Q109&gt;$C$8,IF(Raw!$N109&gt;$C$9,IF(Raw!$N109&lt;$A$9,IF(Raw!$X109&gt;$C$9,IF(Raw!$X109&lt;$A$9,Raw!I109,-999),-999),-999),-999),-999),-999)</f>
        <v>1.8365689999999999</v>
      </c>
      <c r="G109" s="9">
        <f>Raw!G109</f>
        <v>0.98627799999999999</v>
      </c>
      <c r="H109" s="9">
        <f>IF(Raw!$G109&gt;$C$8,IF(Raw!$Q109&gt;$C$8,IF(Raw!$N109&gt;$C$9,IF(Raw!$N109&lt;$A$9,IF(Raw!$X109&gt;$C$9,IF(Raw!$X109&lt;$A$9,Raw!L109,-999),-999),-999),-999),-999),-999)</f>
        <v>597.4</v>
      </c>
      <c r="I109" s="9">
        <f>IF(Raw!$G109&gt;$C$8,IF(Raw!$Q109&gt;$C$8,IF(Raw!$N109&gt;$C$9,IF(Raw!$N109&lt;$A$9,IF(Raw!$X109&gt;$C$9,IF(Raw!$X109&lt;$A$9,Raw!M109,-999),-999),-999),-999),-999),-999)</f>
        <v>5.3000000000000001E-5</v>
      </c>
      <c r="J109" s="9">
        <f>IF(Raw!$G109&gt;$C$8,IF(Raw!$Q109&gt;$C$8,IF(Raw!$N109&gt;$C$9,IF(Raw!$N109&lt;$A$9,IF(Raw!$X109&gt;$C$9,IF(Raw!$X109&lt;$A$9,Raw!N109,-999),-999),-999),-999),-999),-999)</f>
        <v>562</v>
      </c>
      <c r="K109" s="9">
        <f>IF(Raw!$G109&gt;$C$8,IF(Raw!$Q109&gt;$C$8,IF(Raw!$N109&gt;$C$9,IF(Raw!$N109&lt;$A$9,IF(Raw!$X109&gt;$C$9,IF(Raw!$X109&lt;$A$9,Raw!R109,-999),-999),-999),-999),-999),-999)</f>
        <v>1.4887790000000001</v>
      </c>
      <c r="L109" s="9">
        <f>IF(Raw!$G109&gt;$C$8,IF(Raw!$Q109&gt;$C$8,IF(Raw!$N109&gt;$C$9,IF(Raw!$N109&lt;$A$9,IF(Raw!$X109&gt;$C$9,IF(Raw!$X109&lt;$A$9,Raw!S109,-999),-999),-999),-999),-999),-999)</f>
        <v>2.187268</v>
      </c>
      <c r="M109" s="9">
        <f>Raw!Q109</f>
        <v>0.98796799999999996</v>
      </c>
      <c r="N109" s="9">
        <f>IF(Raw!$G109&gt;$C$8,IF(Raw!$Q109&gt;$C$8,IF(Raw!$N109&gt;$C$9,IF(Raw!$N109&lt;$A$9,IF(Raw!$X109&gt;$C$9,IF(Raw!$X109&lt;$A$9,Raw!V109,-999),-999),-999),-999),-999),-999)</f>
        <v>588.1</v>
      </c>
      <c r="O109" s="9">
        <f>IF(Raw!$G109&gt;$C$8,IF(Raw!$Q109&gt;$C$8,IF(Raw!$N109&gt;$C$9,IF(Raw!$N109&lt;$A$9,IF(Raw!$X109&gt;$C$9,IF(Raw!$X109&lt;$A$9,Raw!W109,-999),-999),-999),-999),-999),-999)</f>
        <v>5.9599999999999996E-4</v>
      </c>
      <c r="P109" s="9">
        <f>IF(Raw!$G109&gt;$C$8,IF(Raw!$Q109&gt;$C$8,IF(Raw!$N109&gt;$C$9,IF(Raw!$N109&lt;$A$9,IF(Raw!$X109&gt;$C$9,IF(Raw!$X109&lt;$A$9,Raw!X109,-999),-999),-999),-999),-999),-999)</f>
        <v>419</v>
      </c>
      <c r="R109" s="9">
        <f t="shared" si="20"/>
        <v>0.57285199999999992</v>
      </c>
      <c r="S109" s="9">
        <f t="shared" si="21"/>
        <v>0.31191422701787952</v>
      </c>
      <c r="T109" s="9">
        <f t="shared" si="22"/>
        <v>0.69848899999999992</v>
      </c>
      <c r="U109" s="9">
        <f t="shared" si="23"/>
        <v>0.31934312576236651</v>
      </c>
      <c r="V109" s="15">
        <f t="shared" si="16"/>
        <v>0</v>
      </c>
      <c r="X109" s="11">
        <f t="shared" si="24"/>
        <v>1.3605199999999996E+19</v>
      </c>
      <c r="Y109" s="11">
        <f t="shared" si="25"/>
        <v>5.9739999999999992E-18</v>
      </c>
      <c r="Z109" s="11">
        <f t="shared" si="26"/>
        <v>5.62E-4</v>
      </c>
      <c r="AA109" s="16">
        <f t="shared" si="27"/>
        <v>4.3682604059245685E-2</v>
      </c>
      <c r="AB109" s="9">
        <f t="shared" si="17"/>
        <v>1.5192908184267386</v>
      </c>
      <c r="AC109" s="9">
        <f t="shared" si="18"/>
        <v>0.95631739594075416</v>
      </c>
      <c r="AD109" s="15">
        <f t="shared" si="19"/>
        <v>77.727053486202266</v>
      </c>
      <c r="AE109" s="3">
        <f t="shared" si="28"/>
        <v>719.26959999999974</v>
      </c>
      <c r="AF109" s="2">
        <f t="shared" si="29"/>
        <v>0.25</v>
      </c>
      <c r="AG109" s="9">
        <f t="shared" si="30"/>
        <v>1.9093538628140366E-2</v>
      </c>
      <c r="AH109" s="2">
        <f t="shared" si="31"/>
        <v>0.92392639745526228</v>
      </c>
    </row>
    <row r="110" spans="1:34">
      <c r="A110" s="1">
        <f>Raw!A110</f>
        <v>97</v>
      </c>
      <c r="B110" s="14">
        <f>Raw!B110</f>
        <v>0.46312500000000001</v>
      </c>
      <c r="C110" s="15">
        <f>Raw!C110</f>
        <v>44.3</v>
      </c>
      <c r="D110" s="15">
        <f>IF(C110&gt;0.5,Raw!D110*D$11,-999)</f>
        <v>24.4</v>
      </c>
      <c r="E110" s="9">
        <f>IF(Raw!$G110&gt;$C$8,IF(Raw!$Q110&gt;$C$8,IF(Raw!$N110&gt;$C$9,IF(Raw!$N110&lt;$A$9,IF(Raw!$X110&gt;$C$9,IF(Raw!$X110&lt;$A$9,Raw!H110,-999),-999),-999),-999),-999),-999)</f>
        <v>1.226972</v>
      </c>
      <c r="F110" s="9">
        <f>IF(Raw!$G110&gt;$C$8,IF(Raw!$Q110&gt;$C$8,IF(Raw!$N110&gt;$C$9,IF(Raw!$N110&lt;$A$9,IF(Raw!$X110&gt;$C$9,IF(Raw!$X110&lt;$A$9,Raw!I110,-999),-999),-999),-999),-999),-999)</f>
        <v>1.735687</v>
      </c>
      <c r="G110" s="9">
        <f>Raw!G110</f>
        <v>0.98114599999999996</v>
      </c>
      <c r="H110" s="9">
        <f>IF(Raw!$G110&gt;$C$8,IF(Raw!$Q110&gt;$C$8,IF(Raw!$N110&gt;$C$9,IF(Raw!$N110&lt;$A$9,IF(Raw!$X110&gt;$C$9,IF(Raw!$X110&lt;$A$9,Raw!L110,-999),-999),-999),-999),-999),-999)</f>
        <v>542.4</v>
      </c>
      <c r="I110" s="9">
        <f>IF(Raw!$G110&gt;$C$8,IF(Raw!$Q110&gt;$C$8,IF(Raw!$N110&gt;$C$9,IF(Raw!$N110&lt;$A$9,IF(Raw!$X110&gt;$C$9,IF(Raw!$X110&lt;$A$9,Raw!M110,-999),-999),-999),-999),-999),-999)</f>
        <v>4.5000000000000003E-5</v>
      </c>
      <c r="J110" s="9">
        <f>IF(Raw!$G110&gt;$C$8,IF(Raw!$Q110&gt;$C$8,IF(Raw!$N110&gt;$C$9,IF(Raw!$N110&lt;$A$9,IF(Raw!$X110&gt;$C$9,IF(Raw!$X110&lt;$A$9,Raw!N110,-999),-999),-999),-999),-999),-999)</f>
        <v>466</v>
      </c>
      <c r="K110" s="9">
        <f>IF(Raw!$G110&gt;$C$8,IF(Raw!$Q110&gt;$C$8,IF(Raw!$N110&gt;$C$9,IF(Raw!$N110&lt;$A$9,IF(Raw!$X110&gt;$C$9,IF(Raw!$X110&lt;$A$9,Raw!R110,-999),-999),-999),-999),-999),-999)</f>
        <v>1.4527080000000001</v>
      </c>
      <c r="L110" s="9">
        <f>IF(Raw!$G110&gt;$C$8,IF(Raw!$Q110&gt;$C$8,IF(Raw!$N110&gt;$C$9,IF(Raw!$N110&lt;$A$9,IF(Raw!$X110&gt;$C$9,IF(Raw!$X110&lt;$A$9,Raw!S110,-999),-999),-999),-999),-999),-999)</f>
        <v>2.0862210000000001</v>
      </c>
      <c r="M110" s="9">
        <f>Raw!Q110</f>
        <v>0.98309199999999997</v>
      </c>
      <c r="N110" s="9">
        <f>IF(Raw!$G110&gt;$C$8,IF(Raw!$Q110&gt;$C$8,IF(Raw!$N110&gt;$C$9,IF(Raw!$N110&lt;$A$9,IF(Raw!$X110&gt;$C$9,IF(Raw!$X110&lt;$A$9,Raw!V110,-999),-999),-999),-999),-999),-999)</f>
        <v>585.9</v>
      </c>
      <c r="O110" s="9">
        <f>IF(Raw!$G110&gt;$C$8,IF(Raw!$Q110&gt;$C$8,IF(Raw!$N110&gt;$C$9,IF(Raw!$N110&lt;$A$9,IF(Raw!$X110&gt;$C$9,IF(Raw!$X110&lt;$A$9,Raw!W110,-999),-999),-999),-999),-999),-999)</f>
        <v>1.13E-4</v>
      </c>
      <c r="P110" s="9">
        <f>IF(Raw!$G110&gt;$C$8,IF(Raw!$Q110&gt;$C$8,IF(Raw!$N110&gt;$C$9,IF(Raw!$N110&lt;$A$9,IF(Raw!$X110&gt;$C$9,IF(Raw!$X110&lt;$A$9,Raw!X110,-999),-999),-999),-999),-999),-999)</f>
        <v>349</v>
      </c>
      <c r="R110" s="9">
        <f t="shared" si="20"/>
        <v>0.50871500000000003</v>
      </c>
      <c r="S110" s="9">
        <f t="shared" si="21"/>
        <v>0.29309143872138238</v>
      </c>
      <c r="T110" s="9">
        <f t="shared" si="22"/>
        <v>0.63351299999999999</v>
      </c>
      <c r="U110" s="9">
        <f t="shared" si="23"/>
        <v>0.3036653355516985</v>
      </c>
      <c r="V110" s="15">
        <f t="shared" si="16"/>
        <v>0</v>
      </c>
      <c r="X110" s="11">
        <f t="shared" si="24"/>
        <v>1.4688799999999996E+19</v>
      </c>
      <c r="Y110" s="11">
        <f t="shared" si="25"/>
        <v>5.4239999999999998E-18</v>
      </c>
      <c r="Z110" s="11">
        <f t="shared" si="26"/>
        <v>4.66E-4</v>
      </c>
      <c r="AA110" s="16">
        <f t="shared" si="27"/>
        <v>3.5798093737580694E-2</v>
      </c>
      <c r="AB110" s="9">
        <f t="shared" si="17"/>
        <v>1.4753865577579761</v>
      </c>
      <c r="AC110" s="9">
        <f t="shared" si="18"/>
        <v>0.96420190626241919</v>
      </c>
      <c r="AD110" s="15">
        <f t="shared" si="19"/>
        <v>76.819943642877035</v>
      </c>
      <c r="AE110" s="3">
        <f t="shared" si="28"/>
        <v>653.04959999999983</v>
      </c>
      <c r="AF110" s="2">
        <f t="shared" si="29"/>
        <v>0.25</v>
      </c>
      <c r="AG110" s="9">
        <f t="shared" si="30"/>
        <v>1.794427227952063E-2</v>
      </c>
      <c r="AH110" s="2">
        <f t="shared" si="31"/>
        <v>0.86831399695283029</v>
      </c>
    </row>
    <row r="111" spans="1:34">
      <c r="A111" s="1">
        <f>Raw!A111</f>
        <v>98</v>
      </c>
      <c r="B111" s="14">
        <f>Raw!B111</f>
        <v>0.46318287037037037</v>
      </c>
      <c r="C111" s="15">
        <f>Raw!C111</f>
        <v>43.2</v>
      </c>
      <c r="D111" s="15">
        <f>IF(C111&gt;0.5,Raw!D111*D$11,-999)</f>
        <v>26.2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0.93471099999999996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0.98283399999999999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1.5772399999999998E+19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0.46324074074074079</v>
      </c>
      <c r="C112" s="15">
        <f>Raw!C112</f>
        <v>42.1</v>
      </c>
      <c r="D112" s="15">
        <f>IF(C112&gt;0.5,Raw!D112*D$11,-999)</f>
        <v>28.1</v>
      </c>
      <c r="E112" s="9">
        <f>IF(Raw!$G112&gt;$C$8,IF(Raw!$Q112&gt;$C$8,IF(Raw!$N112&gt;$C$9,IF(Raw!$N112&lt;$A$9,IF(Raw!$X112&gt;$C$9,IF(Raw!$X112&lt;$A$9,Raw!H112,-999),-999),-999),-999),-999),-999)</f>
        <v>1.1596070000000001</v>
      </c>
      <c r="F112" s="9">
        <f>IF(Raw!$G112&gt;$C$8,IF(Raw!$Q112&gt;$C$8,IF(Raw!$N112&gt;$C$9,IF(Raw!$N112&lt;$A$9,IF(Raw!$X112&gt;$C$9,IF(Raw!$X112&lt;$A$9,Raw!I112,-999),-999),-999),-999),-999),-999)</f>
        <v>1.6616759999999999</v>
      </c>
      <c r="G112" s="9">
        <f>Raw!G112</f>
        <v>0.98090599999999994</v>
      </c>
      <c r="H112" s="9">
        <f>IF(Raw!$G112&gt;$C$8,IF(Raw!$Q112&gt;$C$8,IF(Raw!$N112&gt;$C$9,IF(Raw!$N112&lt;$A$9,IF(Raw!$X112&gt;$C$9,IF(Raw!$X112&lt;$A$9,Raw!L112,-999),-999),-999),-999),-999),-999)</f>
        <v>584.20000000000005</v>
      </c>
      <c r="I112" s="9">
        <f>IF(Raw!$G112&gt;$C$8,IF(Raw!$Q112&gt;$C$8,IF(Raw!$N112&gt;$C$9,IF(Raw!$N112&lt;$A$9,IF(Raw!$X112&gt;$C$9,IF(Raw!$X112&lt;$A$9,Raw!M112,-999),-999),-999),-999),-999),-999)</f>
        <v>2.0000000000000002E-5</v>
      </c>
      <c r="J112" s="9">
        <f>IF(Raw!$G112&gt;$C$8,IF(Raw!$Q112&gt;$C$8,IF(Raw!$N112&gt;$C$9,IF(Raw!$N112&lt;$A$9,IF(Raw!$X112&gt;$C$9,IF(Raw!$X112&lt;$A$9,Raw!N112,-999),-999),-999),-999),-999),-999)</f>
        <v>566</v>
      </c>
      <c r="K112" s="9">
        <f>IF(Raw!$G112&gt;$C$8,IF(Raw!$Q112&gt;$C$8,IF(Raw!$N112&gt;$C$9,IF(Raw!$N112&lt;$A$9,IF(Raw!$X112&gt;$C$9,IF(Raw!$X112&lt;$A$9,Raw!R112,-999),-999),-999),-999),-999),-999)</f>
        <v>1.3858010000000001</v>
      </c>
      <c r="L112" s="9">
        <f>IF(Raw!$G112&gt;$C$8,IF(Raw!$Q112&gt;$C$8,IF(Raw!$N112&gt;$C$9,IF(Raw!$N112&lt;$A$9,IF(Raw!$X112&gt;$C$9,IF(Raw!$X112&lt;$A$9,Raw!S112,-999),-999),-999),-999),-999),-999)</f>
        <v>1.9739420000000001</v>
      </c>
      <c r="M112" s="9">
        <f>Raw!Q112</f>
        <v>0.98338000000000003</v>
      </c>
      <c r="N112" s="9">
        <f>IF(Raw!$G112&gt;$C$8,IF(Raw!$Q112&gt;$C$8,IF(Raw!$N112&gt;$C$9,IF(Raw!$N112&lt;$A$9,IF(Raw!$X112&gt;$C$9,IF(Raw!$X112&lt;$A$9,Raw!V112,-999),-999),-999),-999),-999),-999)</f>
        <v>585</v>
      </c>
      <c r="O112" s="9">
        <f>IF(Raw!$G112&gt;$C$8,IF(Raw!$Q112&gt;$C$8,IF(Raw!$N112&gt;$C$9,IF(Raw!$N112&lt;$A$9,IF(Raw!$X112&gt;$C$9,IF(Raw!$X112&lt;$A$9,Raw!W112,-999),-999),-999),-999),-999),-999)</f>
        <v>2.2502000000000001E-2</v>
      </c>
      <c r="P112" s="9">
        <f>IF(Raw!$G112&gt;$C$8,IF(Raw!$Q112&gt;$C$8,IF(Raw!$N112&gt;$C$9,IF(Raw!$N112&lt;$A$9,IF(Raw!$X112&gt;$C$9,IF(Raw!$X112&lt;$A$9,Raw!X112,-999),-999),-999),-999),-999),-999)</f>
        <v>458</v>
      </c>
      <c r="R112" s="9">
        <f t="shared" si="20"/>
        <v>0.50206899999999988</v>
      </c>
      <c r="S112" s="9">
        <f t="shared" si="21"/>
        <v>0.30214614642084253</v>
      </c>
      <c r="T112" s="9">
        <f t="shared" si="22"/>
        <v>0.58814100000000002</v>
      </c>
      <c r="U112" s="9">
        <f t="shared" si="23"/>
        <v>0.29795252342774003</v>
      </c>
      <c r="V112" s="15">
        <f t="shared" si="16"/>
        <v>0</v>
      </c>
      <c r="X112" s="11">
        <f t="shared" si="24"/>
        <v>1.6916199999999998E+19</v>
      </c>
      <c r="Y112" s="11">
        <f t="shared" si="25"/>
        <v>5.8420000000000002E-18</v>
      </c>
      <c r="Z112" s="11">
        <f t="shared" si="26"/>
        <v>5.6599999999999999E-4</v>
      </c>
      <c r="AA112" s="16">
        <f t="shared" si="27"/>
        <v>5.2971681678224053E-2</v>
      </c>
      <c r="AB112" s="9">
        <f t="shared" si="17"/>
        <v>1.4169558178339123</v>
      </c>
      <c r="AC112" s="9">
        <f t="shared" si="18"/>
        <v>0.94702831832177614</v>
      </c>
      <c r="AD112" s="15">
        <f t="shared" si="19"/>
        <v>93.589543601102577</v>
      </c>
      <c r="AE112" s="3">
        <f t="shared" si="28"/>
        <v>703.37679999999978</v>
      </c>
      <c r="AF112" s="2">
        <f t="shared" si="29"/>
        <v>0.25</v>
      </c>
      <c r="AG112" s="9">
        <f t="shared" si="30"/>
        <v>2.1450185140306933E-2</v>
      </c>
      <c r="AH112" s="2">
        <f t="shared" si="31"/>
        <v>1.0379632957205489</v>
      </c>
    </row>
    <row r="113" spans="1:34">
      <c r="A113" s="1">
        <f>Raw!A113</f>
        <v>100</v>
      </c>
      <c r="B113" s="14">
        <f>Raw!B113</f>
        <v>0.46329861111111109</v>
      </c>
      <c r="C113" s="15">
        <f>Raw!C113</f>
        <v>41</v>
      </c>
      <c r="D113" s="15">
        <f>IF(C113&gt;0.5,Raw!D113*D$11,-999)</f>
        <v>30.8</v>
      </c>
      <c r="E113" s="9">
        <f>IF(Raw!$G113&gt;$C$8,IF(Raw!$Q113&gt;$C$8,IF(Raw!$N113&gt;$C$9,IF(Raw!$N113&lt;$A$9,IF(Raw!$X113&gt;$C$9,IF(Raw!$X113&lt;$A$9,Raw!H113,-999),-999),-999),-999),-999),-999)</f>
        <v>1.1428259999999999</v>
      </c>
      <c r="F113" s="9">
        <f>IF(Raw!$G113&gt;$C$8,IF(Raw!$Q113&gt;$C$8,IF(Raw!$N113&gt;$C$9,IF(Raw!$N113&lt;$A$9,IF(Raw!$X113&gt;$C$9,IF(Raw!$X113&lt;$A$9,Raw!I113,-999),-999),-999),-999),-999),-999)</f>
        <v>1.621135</v>
      </c>
      <c r="G113" s="9">
        <f>Raw!G113</f>
        <v>0.97253400000000001</v>
      </c>
      <c r="H113" s="9">
        <f>IF(Raw!$G113&gt;$C$8,IF(Raw!$Q113&gt;$C$8,IF(Raw!$N113&gt;$C$9,IF(Raw!$N113&lt;$A$9,IF(Raw!$X113&gt;$C$9,IF(Raw!$X113&lt;$A$9,Raw!L113,-999),-999),-999),-999),-999),-999)</f>
        <v>604.9</v>
      </c>
      <c r="I113" s="9">
        <f>IF(Raw!$G113&gt;$C$8,IF(Raw!$Q113&gt;$C$8,IF(Raw!$N113&gt;$C$9,IF(Raw!$N113&lt;$A$9,IF(Raw!$X113&gt;$C$9,IF(Raw!$X113&lt;$A$9,Raw!M113,-999),-999),-999),-999),-999),-999)</f>
        <v>0.14163200000000001</v>
      </c>
      <c r="J113" s="9">
        <f>IF(Raw!$G113&gt;$C$8,IF(Raw!$Q113&gt;$C$8,IF(Raw!$N113&gt;$C$9,IF(Raw!$N113&lt;$A$9,IF(Raw!$X113&gt;$C$9,IF(Raw!$X113&lt;$A$9,Raw!N113,-999),-999),-999),-999),-999),-999)</f>
        <v>461</v>
      </c>
      <c r="K113" s="9">
        <f>IF(Raw!$G113&gt;$C$8,IF(Raw!$Q113&gt;$C$8,IF(Raw!$N113&gt;$C$9,IF(Raw!$N113&lt;$A$9,IF(Raw!$X113&gt;$C$9,IF(Raw!$X113&lt;$A$9,Raw!R113,-999),-999),-999),-999),-999),-999)</f>
        <v>1.418015</v>
      </c>
      <c r="L113" s="9">
        <f>IF(Raw!$G113&gt;$C$8,IF(Raw!$Q113&gt;$C$8,IF(Raw!$N113&gt;$C$9,IF(Raw!$N113&lt;$A$9,IF(Raw!$X113&gt;$C$9,IF(Raw!$X113&lt;$A$9,Raw!S113,-999),-999),-999),-999),-999),-999)</f>
        <v>2.0141969999999998</v>
      </c>
      <c r="M113" s="9">
        <f>Raw!Q113</f>
        <v>0.97968100000000002</v>
      </c>
      <c r="N113" s="9">
        <f>IF(Raw!$G113&gt;$C$8,IF(Raw!$Q113&gt;$C$8,IF(Raw!$N113&gt;$C$9,IF(Raw!$N113&lt;$A$9,IF(Raw!$X113&gt;$C$9,IF(Raw!$X113&lt;$A$9,Raw!V113,-999),-999),-999),-999),-999),-999)</f>
        <v>530.5</v>
      </c>
      <c r="O113" s="9">
        <f>IF(Raw!$G113&gt;$C$8,IF(Raw!$Q113&gt;$C$8,IF(Raw!$N113&gt;$C$9,IF(Raw!$N113&lt;$A$9,IF(Raw!$X113&gt;$C$9,IF(Raw!$X113&lt;$A$9,Raw!W113,-999),-999),-999),-999),-999),-999)</f>
        <v>1.1E-5</v>
      </c>
      <c r="P113" s="9">
        <f>IF(Raw!$G113&gt;$C$8,IF(Raw!$Q113&gt;$C$8,IF(Raw!$N113&gt;$C$9,IF(Raw!$N113&lt;$A$9,IF(Raw!$X113&gt;$C$9,IF(Raw!$X113&lt;$A$9,Raw!X113,-999),-999),-999),-999),-999),-999)</f>
        <v>460</v>
      </c>
      <c r="R113" s="9">
        <f t="shared" si="20"/>
        <v>0.4783090000000001</v>
      </c>
      <c r="S113" s="9">
        <f t="shared" si="21"/>
        <v>0.29504575498030705</v>
      </c>
      <c r="T113" s="9">
        <f t="shared" si="22"/>
        <v>0.59618199999999977</v>
      </c>
      <c r="U113" s="9">
        <f t="shared" si="23"/>
        <v>0.29598991558422527</v>
      </c>
      <c r="V113" s="15">
        <f t="shared" si="16"/>
        <v>0</v>
      </c>
      <c r="X113" s="11">
        <f t="shared" si="24"/>
        <v>1.8541599999999996E+19</v>
      </c>
      <c r="Y113" s="11">
        <f t="shared" si="25"/>
        <v>6.0489999999999992E-18</v>
      </c>
      <c r="Z113" s="11">
        <f t="shared" si="26"/>
        <v>4.6099999999999998E-4</v>
      </c>
      <c r="AA113" s="16">
        <f t="shared" si="27"/>
        <v>4.9162936973849512E-2</v>
      </c>
      <c r="AB113" s="9">
        <f t="shared" si="17"/>
        <v>1.4473250580909436</v>
      </c>
      <c r="AC113" s="9">
        <f t="shared" si="18"/>
        <v>0.95083706302615045</v>
      </c>
      <c r="AD113" s="15">
        <f t="shared" si="19"/>
        <v>106.64411491073646</v>
      </c>
      <c r="AE113" s="3">
        <f t="shared" si="28"/>
        <v>728.29959999999971</v>
      </c>
      <c r="AF113" s="2">
        <f t="shared" si="29"/>
        <v>0.25</v>
      </c>
      <c r="AG113" s="9">
        <f t="shared" si="30"/>
        <v>2.4281217361525619E-2</v>
      </c>
      <c r="AH113" s="2">
        <f t="shared" si="31"/>
        <v>1.1749554715645458</v>
      </c>
    </row>
    <row r="114" spans="1:34">
      <c r="A114" s="1">
        <f>Raw!A114</f>
        <v>101</v>
      </c>
      <c r="B114" s="14">
        <f>Raw!B114</f>
        <v>0.46335648148148145</v>
      </c>
      <c r="C114" s="15">
        <f>Raw!C114</f>
        <v>39.9</v>
      </c>
      <c r="D114" s="15">
        <f>IF(C114&gt;0.5,Raw!D114*D$11,-999)</f>
        <v>32.6</v>
      </c>
      <c r="E114" s="9">
        <f>IF(Raw!$G114&gt;$C$8,IF(Raw!$Q114&gt;$C$8,IF(Raw!$N114&gt;$C$9,IF(Raw!$N114&lt;$A$9,IF(Raw!$X114&gt;$C$9,IF(Raw!$X114&lt;$A$9,Raw!H114,-999),-999),-999),-999),-999),-999)</f>
        <v>1.12937</v>
      </c>
      <c r="F114" s="9">
        <f>IF(Raw!$G114&gt;$C$8,IF(Raw!$Q114&gt;$C$8,IF(Raw!$N114&gt;$C$9,IF(Raw!$N114&lt;$A$9,IF(Raw!$X114&gt;$C$9,IF(Raw!$X114&lt;$A$9,Raw!I114,-999),-999),-999),-999),-999),-999)</f>
        <v>1.5723240000000001</v>
      </c>
      <c r="G114" s="9">
        <f>Raw!G114</f>
        <v>0.97964899999999999</v>
      </c>
      <c r="H114" s="9">
        <f>IF(Raw!$G114&gt;$C$8,IF(Raw!$Q114&gt;$C$8,IF(Raw!$N114&gt;$C$9,IF(Raw!$N114&lt;$A$9,IF(Raw!$X114&gt;$C$9,IF(Raw!$X114&lt;$A$9,Raw!L114,-999),-999),-999),-999),-999),-999)</f>
        <v>539.79999999999995</v>
      </c>
      <c r="I114" s="9">
        <f>IF(Raw!$G114&gt;$C$8,IF(Raw!$Q114&gt;$C$8,IF(Raw!$N114&gt;$C$9,IF(Raw!$N114&lt;$A$9,IF(Raw!$X114&gt;$C$9,IF(Raw!$X114&lt;$A$9,Raw!M114,-999),-999),-999),-999),-999),-999)</f>
        <v>9.0000000000000002E-6</v>
      </c>
      <c r="J114" s="9">
        <f>IF(Raw!$G114&gt;$C$8,IF(Raw!$Q114&gt;$C$8,IF(Raw!$N114&gt;$C$9,IF(Raw!$N114&lt;$A$9,IF(Raw!$X114&gt;$C$9,IF(Raw!$X114&lt;$A$9,Raw!N114,-999),-999),-999),-999),-999),-999)</f>
        <v>473</v>
      </c>
      <c r="K114" s="9">
        <f>IF(Raw!$G114&gt;$C$8,IF(Raw!$Q114&gt;$C$8,IF(Raw!$N114&gt;$C$9,IF(Raw!$N114&lt;$A$9,IF(Raw!$X114&gt;$C$9,IF(Raw!$X114&lt;$A$9,Raw!R114,-999),-999),-999),-999),-999),-999)</f>
        <v>1.3584849999999999</v>
      </c>
      <c r="L114" s="9">
        <f>IF(Raw!$G114&gt;$C$8,IF(Raw!$Q114&gt;$C$8,IF(Raw!$N114&gt;$C$9,IF(Raw!$N114&lt;$A$9,IF(Raw!$X114&gt;$C$9,IF(Raw!$X114&lt;$A$9,Raw!S114,-999),-999),-999),-999),-999),-999)</f>
        <v>1.8936189999999999</v>
      </c>
      <c r="M114" s="9">
        <f>Raw!Q114</f>
        <v>0.98102</v>
      </c>
      <c r="N114" s="9">
        <f>IF(Raw!$G114&gt;$C$8,IF(Raw!$Q114&gt;$C$8,IF(Raw!$N114&gt;$C$9,IF(Raw!$N114&lt;$A$9,IF(Raw!$X114&gt;$C$9,IF(Raw!$X114&lt;$A$9,Raw!V114,-999),-999),-999),-999),-999),-999)</f>
        <v>601.20000000000005</v>
      </c>
      <c r="O114" s="9">
        <f>IF(Raw!$G114&gt;$C$8,IF(Raw!$Q114&gt;$C$8,IF(Raw!$N114&gt;$C$9,IF(Raw!$N114&lt;$A$9,IF(Raw!$X114&gt;$C$9,IF(Raw!$X114&lt;$A$9,Raw!W114,-999),-999),-999),-999),-999),-999)</f>
        <v>8.2221000000000002E-2</v>
      </c>
      <c r="P114" s="9">
        <f>IF(Raw!$G114&gt;$C$8,IF(Raw!$Q114&gt;$C$8,IF(Raw!$N114&gt;$C$9,IF(Raw!$N114&lt;$A$9,IF(Raw!$X114&gt;$C$9,IF(Raw!$X114&lt;$A$9,Raw!X114,-999),-999),-999),-999),-999),-999)</f>
        <v>322</v>
      </c>
      <c r="R114" s="9">
        <f t="shared" si="20"/>
        <v>0.44295400000000007</v>
      </c>
      <c r="S114" s="9">
        <f t="shared" si="21"/>
        <v>0.28171928940854435</v>
      </c>
      <c r="T114" s="9">
        <f t="shared" si="22"/>
        <v>0.535134</v>
      </c>
      <c r="U114" s="9">
        <f t="shared" si="23"/>
        <v>0.28259855863296685</v>
      </c>
      <c r="V114" s="15">
        <f t="shared" si="16"/>
        <v>0</v>
      </c>
      <c r="X114" s="11">
        <f t="shared" si="24"/>
        <v>1.9625199999999992E+19</v>
      </c>
      <c r="Y114" s="11">
        <f t="shared" si="25"/>
        <v>5.3979999999999993E-18</v>
      </c>
      <c r="Z114" s="11">
        <f t="shared" si="26"/>
        <v>4.73E-4</v>
      </c>
      <c r="AA114" s="16">
        <f t="shared" si="27"/>
        <v>4.7717105912555902E-2</v>
      </c>
      <c r="AB114" s="9">
        <f t="shared" si="17"/>
        <v>1.3840200457554097</v>
      </c>
      <c r="AC114" s="9">
        <f t="shared" si="18"/>
        <v>0.95228289408744393</v>
      </c>
      <c r="AD114" s="15">
        <f t="shared" si="19"/>
        <v>100.88183068193634</v>
      </c>
      <c r="AE114" s="3">
        <f t="shared" si="28"/>
        <v>649.91919999999971</v>
      </c>
      <c r="AF114" s="2">
        <f t="shared" si="29"/>
        <v>0.25</v>
      </c>
      <c r="AG114" s="9">
        <f t="shared" si="30"/>
        <v>2.1930046109977092E-2</v>
      </c>
      <c r="AH114" s="2">
        <f t="shared" si="31"/>
        <v>1.0611835183111018</v>
      </c>
    </row>
    <row r="115" spans="1:34">
      <c r="A115" s="1">
        <f>Raw!A115</f>
        <v>102</v>
      </c>
      <c r="B115" s="14">
        <f>Raw!B115</f>
        <v>0.46340277777777777</v>
      </c>
      <c r="C115" s="15">
        <f>Raw!C115</f>
        <v>38.799999999999997</v>
      </c>
      <c r="D115" s="15">
        <f>IF(C115&gt;0.5,Raw!D115*D$11,-999)</f>
        <v>34.4</v>
      </c>
      <c r="E115" s="9">
        <f>IF(Raw!$G115&gt;$C$8,IF(Raw!$Q115&gt;$C$8,IF(Raw!$N115&gt;$C$9,IF(Raw!$N115&lt;$A$9,IF(Raw!$X115&gt;$C$9,IF(Raw!$X115&lt;$A$9,Raw!H115,-999),-999),-999),-999),-999),-999)</f>
        <v>1.127518</v>
      </c>
      <c r="F115" s="9">
        <f>IF(Raw!$G115&gt;$C$8,IF(Raw!$Q115&gt;$C$8,IF(Raw!$N115&gt;$C$9,IF(Raw!$N115&lt;$A$9,IF(Raw!$X115&gt;$C$9,IF(Raw!$X115&lt;$A$9,Raw!I115,-999),-999),-999),-999),-999),-999)</f>
        <v>1.562967</v>
      </c>
      <c r="G115" s="9">
        <f>Raw!G115</f>
        <v>0.97895100000000002</v>
      </c>
      <c r="H115" s="9">
        <f>IF(Raw!$G115&gt;$C$8,IF(Raw!$Q115&gt;$C$8,IF(Raw!$N115&gt;$C$9,IF(Raw!$N115&lt;$A$9,IF(Raw!$X115&gt;$C$9,IF(Raw!$X115&lt;$A$9,Raw!L115,-999),-999),-999),-999),-999),-999)</f>
        <v>539.6</v>
      </c>
      <c r="I115" s="9">
        <f>IF(Raw!$G115&gt;$C$8,IF(Raw!$Q115&gt;$C$8,IF(Raw!$N115&gt;$C$9,IF(Raw!$N115&lt;$A$9,IF(Raw!$X115&gt;$C$9,IF(Raw!$X115&lt;$A$9,Raw!M115,-999),-999),-999),-999),-999),-999)</f>
        <v>3.9999999999999998E-6</v>
      </c>
      <c r="J115" s="9">
        <f>IF(Raw!$G115&gt;$C$8,IF(Raw!$Q115&gt;$C$8,IF(Raw!$N115&gt;$C$9,IF(Raw!$N115&lt;$A$9,IF(Raw!$X115&gt;$C$9,IF(Raw!$X115&lt;$A$9,Raw!N115,-999),-999),-999),-999),-999),-999)</f>
        <v>413</v>
      </c>
      <c r="K115" s="9">
        <f>IF(Raw!$G115&gt;$C$8,IF(Raw!$Q115&gt;$C$8,IF(Raw!$N115&gt;$C$9,IF(Raw!$N115&lt;$A$9,IF(Raw!$X115&gt;$C$9,IF(Raw!$X115&lt;$A$9,Raw!R115,-999),-999),-999),-999),-999),-999)</f>
        <v>1.3476410000000001</v>
      </c>
      <c r="L115" s="9">
        <f>IF(Raw!$G115&gt;$C$8,IF(Raw!$Q115&gt;$C$8,IF(Raw!$N115&gt;$C$9,IF(Raw!$N115&lt;$A$9,IF(Raw!$X115&gt;$C$9,IF(Raw!$X115&lt;$A$9,Raw!S115,-999),-999),-999),-999),-999),-999)</f>
        <v>1.871637</v>
      </c>
      <c r="M115" s="9">
        <f>Raw!Q115</f>
        <v>0.97377400000000003</v>
      </c>
      <c r="N115" s="9">
        <f>IF(Raw!$G115&gt;$C$8,IF(Raw!$Q115&gt;$C$8,IF(Raw!$N115&gt;$C$9,IF(Raw!$N115&lt;$A$9,IF(Raw!$X115&gt;$C$9,IF(Raw!$X115&lt;$A$9,Raw!V115,-999),-999),-999),-999),-999),-999)</f>
        <v>523.5</v>
      </c>
      <c r="O115" s="9">
        <f>IF(Raw!$G115&gt;$C$8,IF(Raw!$Q115&gt;$C$8,IF(Raw!$N115&gt;$C$9,IF(Raw!$N115&lt;$A$9,IF(Raw!$X115&gt;$C$9,IF(Raw!$X115&lt;$A$9,Raw!W115,-999),-999),-999),-999),-999),-999)</f>
        <v>8.7538000000000005E-2</v>
      </c>
      <c r="P115" s="9">
        <f>IF(Raw!$G115&gt;$C$8,IF(Raw!$Q115&gt;$C$8,IF(Raw!$N115&gt;$C$9,IF(Raw!$N115&lt;$A$9,IF(Raw!$X115&gt;$C$9,IF(Raw!$X115&lt;$A$9,Raw!X115,-999),-999),-999),-999),-999),-999)</f>
        <v>398</v>
      </c>
      <c r="R115" s="9">
        <f t="shared" si="20"/>
        <v>0.43544899999999997</v>
      </c>
      <c r="S115" s="9">
        <f t="shared" si="21"/>
        <v>0.2786040908093389</v>
      </c>
      <c r="T115" s="9">
        <f t="shared" si="22"/>
        <v>0.52399599999999991</v>
      </c>
      <c r="U115" s="9">
        <f t="shared" si="23"/>
        <v>0.27996668157340332</v>
      </c>
      <c r="V115" s="15">
        <f t="shared" si="16"/>
        <v>0</v>
      </c>
      <c r="X115" s="11">
        <f t="shared" si="24"/>
        <v>2.0708799999999992E+19</v>
      </c>
      <c r="Y115" s="11">
        <f t="shared" si="25"/>
        <v>5.3959999999999996E-18</v>
      </c>
      <c r="Z115" s="11">
        <f t="shared" si="26"/>
        <v>4.1299999999999996E-4</v>
      </c>
      <c r="AA115" s="16">
        <f t="shared" si="27"/>
        <v>4.4114639723375884E-2</v>
      </c>
      <c r="AB115" s="9">
        <f t="shared" si="17"/>
        <v>1.3707568947564901</v>
      </c>
      <c r="AC115" s="9">
        <f t="shared" si="18"/>
        <v>0.95588536027662419</v>
      </c>
      <c r="AD115" s="15">
        <f t="shared" si="19"/>
        <v>106.81510828904575</v>
      </c>
      <c r="AE115" s="3">
        <f t="shared" si="28"/>
        <v>649.67839999999978</v>
      </c>
      <c r="AF115" s="2">
        <f t="shared" si="29"/>
        <v>0.25</v>
      </c>
      <c r="AG115" s="9">
        <f t="shared" si="30"/>
        <v>2.3003593391990665E-2</v>
      </c>
      <c r="AH115" s="2">
        <f t="shared" si="31"/>
        <v>1.1131319125865791</v>
      </c>
    </row>
    <row r="116" spans="1:34">
      <c r="A116" s="1">
        <f>Raw!A116</f>
        <v>103</v>
      </c>
      <c r="B116" s="14">
        <f>Raw!B116</f>
        <v>0.46346064814814819</v>
      </c>
      <c r="C116" s="15">
        <f>Raw!C116</f>
        <v>37.700000000000003</v>
      </c>
      <c r="D116" s="15">
        <f>IF(C116&gt;0.5,Raw!D116*D$11,-999)</f>
        <v>37.1</v>
      </c>
      <c r="E116" s="9">
        <f>IF(Raw!$G116&gt;$C$8,IF(Raw!$Q116&gt;$C$8,IF(Raw!$N116&gt;$C$9,IF(Raw!$N116&lt;$A$9,IF(Raw!$X116&gt;$C$9,IF(Raw!$X116&lt;$A$9,Raw!H116,-999),-999),-999),-999),-999),-999)</f>
        <v>1.080379</v>
      </c>
      <c r="F116" s="9">
        <f>IF(Raw!$G116&gt;$C$8,IF(Raw!$Q116&gt;$C$8,IF(Raw!$N116&gt;$C$9,IF(Raw!$N116&lt;$A$9,IF(Raw!$X116&gt;$C$9,IF(Raw!$X116&lt;$A$9,Raw!I116,-999),-999),-999),-999),-999),-999)</f>
        <v>1.4977309999999999</v>
      </c>
      <c r="G116" s="9">
        <f>Raw!G116</f>
        <v>0.97985199999999995</v>
      </c>
      <c r="H116" s="9">
        <f>IF(Raw!$G116&gt;$C$8,IF(Raw!$Q116&gt;$C$8,IF(Raw!$N116&gt;$C$9,IF(Raw!$N116&lt;$A$9,IF(Raw!$X116&gt;$C$9,IF(Raw!$X116&lt;$A$9,Raw!L116,-999),-999),-999),-999),-999),-999)</f>
        <v>534.5</v>
      </c>
      <c r="I116" s="9">
        <f>IF(Raw!$G116&gt;$C$8,IF(Raw!$Q116&gt;$C$8,IF(Raw!$N116&gt;$C$9,IF(Raw!$N116&lt;$A$9,IF(Raw!$X116&gt;$C$9,IF(Raw!$X116&lt;$A$9,Raw!M116,-999),-999),-999),-999),-999),-999)</f>
        <v>2.941E-3</v>
      </c>
      <c r="J116" s="9">
        <f>IF(Raw!$G116&gt;$C$8,IF(Raw!$Q116&gt;$C$8,IF(Raw!$N116&gt;$C$9,IF(Raw!$N116&lt;$A$9,IF(Raw!$X116&gt;$C$9,IF(Raw!$X116&lt;$A$9,Raw!N116,-999),-999),-999),-999),-999),-999)</f>
        <v>734</v>
      </c>
      <c r="K116" s="9">
        <f>IF(Raw!$G116&gt;$C$8,IF(Raw!$Q116&gt;$C$8,IF(Raw!$N116&gt;$C$9,IF(Raw!$N116&lt;$A$9,IF(Raw!$X116&gt;$C$9,IF(Raw!$X116&lt;$A$9,Raw!R116,-999),-999),-999),-999),-999),-999)</f>
        <v>1.3131360000000001</v>
      </c>
      <c r="L116" s="9">
        <f>IF(Raw!$G116&gt;$C$8,IF(Raw!$Q116&gt;$C$8,IF(Raw!$N116&gt;$C$9,IF(Raw!$N116&lt;$A$9,IF(Raw!$X116&gt;$C$9,IF(Raw!$X116&lt;$A$9,Raw!S116,-999),-999),-999),-999),-999),-999)</f>
        <v>1.8148930000000001</v>
      </c>
      <c r="M116" s="9">
        <f>Raw!Q116</f>
        <v>0.98191700000000004</v>
      </c>
      <c r="N116" s="9">
        <f>IF(Raw!$G116&gt;$C$8,IF(Raw!$Q116&gt;$C$8,IF(Raw!$N116&gt;$C$9,IF(Raw!$N116&lt;$A$9,IF(Raw!$X116&gt;$C$9,IF(Raw!$X116&lt;$A$9,Raw!V116,-999),-999),-999),-999),-999),-999)</f>
        <v>528.29999999999995</v>
      </c>
      <c r="O116" s="9">
        <f>IF(Raw!$G116&gt;$C$8,IF(Raw!$Q116&gt;$C$8,IF(Raw!$N116&gt;$C$9,IF(Raw!$N116&lt;$A$9,IF(Raw!$X116&gt;$C$9,IF(Raw!$X116&lt;$A$9,Raw!W116,-999),-999),-999),-999),-999),-999)</f>
        <v>1.5E-5</v>
      </c>
      <c r="P116" s="9">
        <f>IF(Raw!$G116&gt;$C$8,IF(Raw!$Q116&gt;$C$8,IF(Raw!$N116&gt;$C$9,IF(Raw!$N116&lt;$A$9,IF(Raw!$X116&gt;$C$9,IF(Raw!$X116&lt;$A$9,Raw!X116,-999),-999),-999),-999),-999),-999)</f>
        <v>557</v>
      </c>
      <c r="R116" s="9">
        <f t="shared" si="20"/>
        <v>0.41735199999999995</v>
      </c>
      <c r="S116" s="9">
        <f t="shared" si="21"/>
        <v>0.27865618058249442</v>
      </c>
      <c r="T116" s="9">
        <f t="shared" si="22"/>
        <v>0.50175700000000001</v>
      </c>
      <c r="U116" s="9">
        <f t="shared" si="23"/>
        <v>0.27646643631332535</v>
      </c>
      <c r="V116" s="15">
        <f t="shared" si="16"/>
        <v>0</v>
      </c>
      <c r="X116" s="11">
        <f t="shared" si="24"/>
        <v>2.2334199999999996E+19</v>
      </c>
      <c r="Y116" s="11">
        <f t="shared" si="25"/>
        <v>5.3449999999999997E-18</v>
      </c>
      <c r="Z116" s="11">
        <f t="shared" si="26"/>
        <v>7.3399999999999995E-4</v>
      </c>
      <c r="AA116" s="16">
        <f t="shared" si="27"/>
        <v>8.0563088163121646E-2</v>
      </c>
      <c r="AB116" s="9">
        <f t="shared" si="17"/>
        <v>1.3535590934274635</v>
      </c>
      <c r="AC116" s="9">
        <f t="shared" si="18"/>
        <v>0.91943691183687837</v>
      </c>
      <c r="AD116" s="15">
        <f t="shared" si="19"/>
        <v>109.7589756990758</v>
      </c>
      <c r="AE116" s="3">
        <f t="shared" si="28"/>
        <v>643.53799999999978</v>
      </c>
      <c r="AF116" s="2">
        <f t="shared" si="29"/>
        <v>0.25</v>
      </c>
      <c r="AG116" s="9">
        <f t="shared" si="30"/>
        <v>2.3342056049941818E-2</v>
      </c>
      <c r="AH116" s="2">
        <f t="shared" si="31"/>
        <v>1.1295099444603072</v>
      </c>
    </row>
    <row r="117" spans="1:34">
      <c r="A117" s="1">
        <f>Raw!A117</f>
        <v>104</v>
      </c>
      <c r="B117" s="14">
        <f>Raw!B117</f>
        <v>0.4635185185185185</v>
      </c>
      <c r="C117" s="15">
        <f>Raw!C117</f>
        <v>36.6</v>
      </c>
      <c r="D117" s="15">
        <f>IF(C117&gt;0.5,Raw!D117*D$11,-999)</f>
        <v>39.799999999999997</v>
      </c>
      <c r="E117" s="9">
        <f>IF(Raw!$G117&gt;$C$8,IF(Raw!$Q117&gt;$C$8,IF(Raw!$N117&gt;$C$9,IF(Raw!$N117&lt;$A$9,IF(Raw!$X117&gt;$C$9,IF(Raw!$X117&lt;$A$9,Raw!H117,-999),-999),-999),-999),-999),-999)</f>
        <v>1.0926899999999999</v>
      </c>
      <c r="F117" s="9">
        <f>IF(Raw!$G117&gt;$C$8,IF(Raw!$Q117&gt;$C$8,IF(Raw!$N117&gt;$C$9,IF(Raw!$N117&lt;$A$9,IF(Raw!$X117&gt;$C$9,IF(Raw!$X117&lt;$A$9,Raw!I117,-999),-999),-999),-999),-999),-999)</f>
        <v>1.4916180000000001</v>
      </c>
      <c r="G117" s="9">
        <f>Raw!G117</f>
        <v>0.97508300000000003</v>
      </c>
      <c r="H117" s="9">
        <f>IF(Raw!$G117&gt;$C$8,IF(Raw!$Q117&gt;$C$8,IF(Raw!$N117&gt;$C$9,IF(Raw!$N117&lt;$A$9,IF(Raw!$X117&gt;$C$9,IF(Raw!$X117&lt;$A$9,Raw!L117,-999),-999),-999),-999),-999),-999)</f>
        <v>530.20000000000005</v>
      </c>
      <c r="I117" s="9">
        <f>IF(Raw!$G117&gt;$C$8,IF(Raw!$Q117&gt;$C$8,IF(Raw!$N117&gt;$C$9,IF(Raw!$N117&lt;$A$9,IF(Raw!$X117&gt;$C$9,IF(Raw!$X117&lt;$A$9,Raw!M117,-999),-999),-999),-999),-999),-999)</f>
        <v>3.0252000000000001E-2</v>
      </c>
      <c r="J117" s="9">
        <f>IF(Raw!$G117&gt;$C$8,IF(Raw!$Q117&gt;$C$8,IF(Raw!$N117&gt;$C$9,IF(Raw!$N117&lt;$A$9,IF(Raw!$X117&gt;$C$9,IF(Raw!$X117&lt;$A$9,Raw!N117,-999),-999),-999),-999),-999),-999)</f>
        <v>456</v>
      </c>
      <c r="K117" s="9">
        <f>IF(Raw!$G117&gt;$C$8,IF(Raw!$Q117&gt;$C$8,IF(Raw!$N117&gt;$C$9,IF(Raw!$N117&lt;$A$9,IF(Raw!$X117&gt;$C$9,IF(Raw!$X117&lt;$A$9,Raw!R117,-999),-999),-999),-999),-999),-999)</f>
        <v>1.297847</v>
      </c>
      <c r="L117" s="9">
        <f>IF(Raw!$G117&gt;$C$8,IF(Raw!$Q117&gt;$C$8,IF(Raw!$N117&gt;$C$9,IF(Raw!$N117&lt;$A$9,IF(Raw!$X117&gt;$C$9,IF(Raw!$X117&lt;$A$9,Raw!S117,-999),-999),-999),-999),-999),-999)</f>
        <v>1.799315</v>
      </c>
      <c r="M117" s="9">
        <f>Raw!Q117</f>
        <v>0.98497199999999996</v>
      </c>
      <c r="N117" s="9">
        <f>IF(Raw!$G117&gt;$C$8,IF(Raw!$Q117&gt;$C$8,IF(Raw!$N117&gt;$C$9,IF(Raw!$N117&lt;$A$9,IF(Raw!$X117&gt;$C$9,IF(Raw!$X117&lt;$A$9,Raw!V117,-999),-999),-999),-999),-999),-999)</f>
        <v>536.9</v>
      </c>
      <c r="O117" s="9">
        <f>IF(Raw!$G117&gt;$C$8,IF(Raw!$Q117&gt;$C$8,IF(Raw!$N117&gt;$C$9,IF(Raw!$N117&lt;$A$9,IF(Raw!$X117&gt;$C$9,IF(Raw!$X117&lt;$A$9,Raw!W117,-999),-999),-999),-999),-999),-999)</f>
        <v>1.1E-5</v>
      </c>
      <c r="P117" s="9">
        <f>IF(Raw!$G117&gt;$C$8,IF(Raw!$Q117&gt;$C$8,IF(Raw!$N117&gt;$C$9,IF(Raw!$N117&lt;$A$9,IF(Raw!$X117&gt;$C$9,IF(Raw!$X117&lt;$A$9,Raw!X117,-999),-999),-999),-999),-999),-999)</f>
        <v>714</v>
      </c>
      <c r="R117" s="9">
        <f t="shared" si="20"/>
        <v>0.39892800000000017</v>
      </c>
      <c r="S117" s="9">
        <f t="shared" si="21"/>
        <v>0.26744649099166151</v>
      </c>
      <c r="T117" s="9">
        <f t="shared" si="22"/>
        <v>0.50146800000000002</v>
      </c>
      <c r="U117" s="9">
        <f t="shared" si="23"/>
        <v>0.27869939393602566</v>
      </c>
      <c r="V117" s="15">
        <f t="shared" si="16"/>
        <v>0</v>
      </c>
      <c r="X117" s="11">
        <f t="shared" si="24"/>
        <v>2.3959599999999996E+19</v>
      </c>
      <c r="Y117" s="11">
        <f t="shared" si="25"/>
        <v>5.302E-18</v>
      </c>
      <c r="Z117" s="11">
        <f t="shared" si="26"/>
        <v>4.5599999999999997E-4</v>
      </c>
      <c r="AA117" s="16">
        <f t="shared" si="27"/>
        <v>5.475556428002866E-2</v>
      </c>
      <c r="AB117" s="9">
        <f t="shared" si="17"/>
        <v>1.3253051633083774</v>
      </c>
      <c r="AC117" s="9">
        <f t="shared" si="18"/>
        <v>0.94524443571997119</v>
      </c>
      <c r="AD117" s="15">
        <f t="shared" si="19"/>
        <v>120.0779918421681</v>
      </c>
      <c r="AE117" s="3">
        <f t="shared" si="28"/>
        <v>638.36079999999981</v>
      </c>
      <c r="AF117" s="2">
        <f t="shared" si="29"/>
        <v>0.25</v>
      </c>
      <c r="AG117" s="9">
        <f t="shared" si="30"/>
        <v>2.5742818116513296E-2</v>
      </c>
      <c r="AH117" s="2">
        <f t="shared" si="31"/>
        <v>1.2456815714443972</v>
      </c>
    </row>
    <row r="118" spans="1:34">
      <c r="A118" s="1">
        <f>Raw!A118</f>
        <v>105</v>
      </c>
      <c r="B118" s="14">
        <f>Raw!B118</f>
        <v>0.46357638888888886</v>
      </c>
      <c r="C118" s="15">
        <f>Raw!C118</f>
        <v>35.5</v>
      </c>
      <c r="D118" s="15">
        <f>IF(C118&gt;0.5,Raw!D118*D$11,-999)</f>
        <v>42.5</v>
      </c>
      <c r="E118" s="9">
        <f>IF(Raw!$G118&gt;$C$8,IF(Raw!$Q118&gt;$C$8,IF(Raw!$N118&gt;$C$9,IF(Raw!$N118&lt;$A$9,IF(Raw!$X118&gt;$C$9,IF(Raw!$X118&lt;$A$9,Raw!H118,-999),-999),-999),-999),-999),-999)</f>
        <v>1.1629119999999999</v>
      </c>
      <c r="F118" s="9">
        <f>IF(Raw!$G118&gt;$C$8,IF(Raw!$Q118&gt;$C$8,IF(Raw!$N118&gt;$C$9,IF(Raw!$N118&lt;$A$9,IF(Raw!$X118&gt;$C$9,IF(Raw!$X118&lt;$A$9,Raw!I118,-999),-999),-999),-999),-999),-999)</f>
        <v>1.589313</v>
      </c>
      <c r="G118" s="9">
        <f>Raw!G118</f>
        <v>0.976244</v>
      </c>
      <c r="H118" s="9">
        <f>IF(Raw!$G118&gt;$C$8,IF(Raw!$Q118&gt;$C$8,IF(Raw!$N118&gt;$C$9,IF(Raw!$N118&lt;$A$9,IF(Raw!$X118&gt;$C$9,IF(Raw!$X118&lt;$A$9,Raw!L118,-999),-999),-999),-999),-999),-999)</f>
        <v>579.20000000000005</v>
      </c>
      <c r="I118" s="9">
        <f>IF(Raw!$G118&gt;$C$8,IF(Raw!$Q118&gt;$C$8,IF(Raw!$N118&gt;$C$9,IF(Raw!$N118&lt;$A$9,IF(Raw!$X118&gt;$C$9,IF(Raw!$X118&lt;$A$9,Raw!M118,-999),-999),-999),-999),-999),-999)</f>
        <v>1.5E-5</v>
      </c>
      <c r="J118" s="9">
        <f>IF(Raw!$G118&gt;$C$8,IF(Raw!$Q118&gt;$C$8,IF(Raw!$N118&gt;$C$9,IF(Raw!$N118&lt;$A$9,IF(Raw!$X118&gt;$C$9,IF(Raw!$X118&lt;$A$9,Raw!N118,-999),-999),-999),-999),-999),-999)</f>
        <v>322</v>
      </c>
      <c r="K118" s="9">
        <f>IF(Raw!$G118&gt;$C$8,IF(Raw!$Q118&gt;$C$8,IF(Raw!$N118&gt;$C$9,IF(Raw!$N118&lt;$A$9,IF(Raw!$X118&gt;$C$9,IF(Raw!$X118&lt;$A$9,Raw!R118,-999),-999),-999),-999),-999),-999)</f>
        <v>1.2868200000000001</v>
      </c>
      <c r="L118" s="9">
        <f>IF(Raw!$G118&gt;$C$8,IF(Raw!$Q118&gt;$C$8,IF(Raw!$N118&gt;$C$9,IF(Raw!$N118&lt;$A$9,IF(Raw!$X118&gt;$C$9,IF(Raw!$X118&lt;$A$9,Raw!S118,-999),-999),-999),-999),-999),-999)</f>
        <v>1.7782290000000001</v>
      </c>
      <c r="M118" s="9">
        <f>Raw!Q118</f>
        <v>0.98324199999999995</v>
      </c>
      <c r="N118" s="9">
        <f>IF(Raw!$G118&gt;$C$8,IF(Raw!$Q118&gt;$C$8,IF(Raw!$N118&gt;$C$9,IF(Raw!$N118&lt;$A$9,IF(Raw!$X118&gt;$C$9,IF(Raw!$X118&lt;$A$9,Raw!V118,-999),-999),-999),-999),-999),-999)</f>
        <v>545.4</v>
      </c>
      <c r="O118" s="9">
        <f>IF(Raw!$G118&gt;$C$8,IF(Raw!$Q118&gt;$C$8,IF(Raw!$N118&gt;$C$9,IF(Raw!$N118&lt;$A$9,IF(Raw!$X118&gt;$C$9,IF(Raw!$X118&lt;$A$9,Raw!W118,-999),-999),-999),-999),-999),-999)</f>
        <v>1.1E-5</v>
      </c>
      <c r="P118" s="9">
        <f>IF(Raw!$G118&gt;$C$8,IF(Raw!$Q118&gt;$C$8,IF(Raw!$N118&gt;$C$9,IF(Raw!$N118&lt;$A$9,IF(Raw!$X118&gt;$C$9,IF(Raw!$X118&lt;$A$9,Raw!X118,-999),-999),-999),-999),-999),-999)</f>
        <v>388</v>
      </c>
      <c r="R118" s="9">
        <f t="shared" si="20"/>
        <v>0.42640100000000003</v>
      </c>
      <c r="S118" s="9">
        <f t="shared" si="21"/>
        <v>0.26829265223401561</v>
      </c>
      <c r="T118" s="9">
        <f t="shared" si="22"/>
        <v>0.49140899999999998</v>
      </c>
      <c r="U118" s="9">
        <f t="shared" si="23"/>
        <v>0.27634742206993584</v>
      </c>
      <c r="V118" s="15">
        <f t="shared" si="16"/>
        <v>0</v>
      </c>
      <c r="X118" s="11">
        <f t="shared" si="24"/>
        <v>2.5584999999999996E+19</v>
      </c>
      <c r="Y118" s="11">
        <f t="shared" si="25"/>
        <v>5.7920000000000005E-18</v>
      </c>
      <c r="Z118" s="11">
        <f t="shared" si="26"/>
        <v>3.2199999999999997E-4</v>
      </c>
      <c r="AA118" s="16">
        <f t="shared" si="27"/>
        <v>4.5543458280591691E-2</v>
      </c>
      <c r="AB118" s="9">
        <f t="shared" si="17"/>
        <v>1.3092004652902074</v>
      </c>
      <c r="AC118" s="9">
        <f t="shared" si="18"/>
        <v>0.95445654171940819</v>
      </c>
      <c r="AD118" s="15">
        <f t="shared" si="19"/>
        <v>141.43931143040899</v>
      </c>
      <c r="AE118" s="3">
        <f t="shared" si="28"/>
        <v>697.35679999999991</v>
      </c>
      <c r="AF118" s="2">
        <f t="shared" si="29"/>
        <v>0.25</v>
      </c>
      <c r="AG118" s="9">
        <f t="shared" si="30"/>
        <v>3.0066453148569487E-2</v>
      </c>
      <c r="AH118" s="2">
        <f t="shared" si="31"/>
        <v>1.4549000205165643</v>
      </c>
    </row>
    <row r="119" spans="1:34">
      <c r="A119" s="1">
        <f>Raw!A119</f>
        <v>106</v>
      </c>
      <c r="B119" s="14">
        <f>Raw!B119</f>
        <v>0.46362268518518518</v>
      </c>
      <c r="C119" s="15">
        <f>Raw!C119</f>
        <v>34.4</v>
      </c>
      <c r="D119" s="15">
        <f>IF(C119&gt;0.5,Raw!D119*D$11,-999)</f>
        <v>45.3</v>
      </c>
      <c r="E119" s="9">
        <f>IF(Raw!$G119&gt;$C$8,IF(Raw!$Q119&gt;$C$8,IF(Raw!$N119&gt;$C$9,IF(Raw!$N119&lt;$A$9,IF(Raw!$X119&gt;$C$9,IF(Raw!$X119&lt;$A$9,Raw!H119,-999),-999),-999),-999),-999),-999)</f>
        <v>1.0818719999999999</v>
      </c>
      <c r="F119" s="9">
        <f>IF(Raw!$G119&gt;$C$8,IF(Raw!$Q119&gt;$C$8,IF(Raw!$N119&gt;$C$9,IF(Raw!$N119&lt;$A$9,IF(Raw!$X119&gt;$C$9,IF(Raw!$X119&lt;$A$9,Raw!I119,-999),-999),-999),-999),-999),-999)</f>
        <v>1.459981</v>
      </c>
      <c r="G119" s="9">
        <f>Raw!G119</f>
        <v>0.97227699999999995</v>
      </c>
      <c r="H119" s="9">
        <f>IF(Raw!$G119&gt;$C$8,IF(Raw!$Q119&gt;$C$8,IF(Raw!$N119&gt;$C$9,IF(Raw!$N119&lt;$A$9,IF(Raw!$X119&gt;$C$9,IF(Raw!$X119&lt;$A$9,Raw!L119,-999),-999),-999),-999),-999),-999)</f>
        <v>514.29999999999995</v>
      </c>
      <c r="I119" s="9">
        <f>IF(Raw!$G119&gt;$C$8,IF(Raw!$Q119&gt;$C$8,IF(Raw!$N119&gt;$C$9,IF(Raw!$N119&lt;$A$9,IF(Raw!$X119&gt;$C$9,IF(Raw!$X119&lt;$A$9,Raw!M119,-999),-999),-999),-999),-999),-999)</f>
        <v>9.7999999999999997E-5</v>
      </c>
      <c r="J119" s="9">
        <f>IF(Raw!$G119&gt;$C$8,IF(Raw!$Q119&gt;$C$8,IF(Raw!$N119&gt;$C$9,IF(Raw!$N119&lt;$A$9,IF(Raw!$X119&gt;$C$9,IF(Raw!$X119&lt;$A$9,Raw!N119,-999),-999),-999),-999),-999),-999)</f>
        <v>562</v>
      </c>
      <c r="K119" s="9">
        <f>IF(Raw!$G119&gt;$C$8,IF(Raw!$Q119&gt;$C$8,IF(Raw!$N119&gt;$C$9,IF(Raw!$N119&lt;$A$9,IF(Raw!$X119&gt;$C$9,IF(Raw!$X119&lt;$A$9,Raw!R119,-999),-999),-999),-999),-999),-999)</f>
        <v>1.2617389999999999</v>
      </c>
      <c r="L119" s="9">
        <f>IF(Raw!$G119&gt;$C$8,IF(Raw!$Q119&gt;$C$8,IF(Raw!$N119&gt;$C$9,IF(Raw!$N119&lt;$A$9,IF(Raw!$X119&gt;$C$9,IF(Raw!$X119&lt;$A$9,Raw!S119,-999),-999),-999),-999),-999),-999)</f>
        <v>1.7534369999999999</v>
      </c>
      <c r="M119" s="9">
        <f>Raw!Q119</f>
        <v>0.98414699999999999</v>
      </c>
      <c r="N119" s="9">
        <f>IF(Raw!$G119&gt;$C$8,IF(Raw!$Q119&gt;$C$8,IF(Raw!$N119&gt;$C$9,IF(Raw!$N119&lt;$A$9,IF(Raw!$X119&gt;$C$9,IF(Raw!$X119&lt;$A$9,Raw!V119,-999),-999),-999),-999),-999),-999)</f>
        <v>554.9</v>
      </c>
      <c r="O119" s="9">
        <f>IF(Raw!$G119&gt;$C$8,IF(Raw!$Q119&gt;$C$8,IF(Raw!$N119&gt;$C$9,IF(Raw!$N119&lt;$A$9,IF(Raw!$X119&gt;$C$9,IF(Raw!$X119&lt;$A$9,Raw!W119,-999),-999),-999),-999),-999),-999)</f>
        <v>6.2000000000000003E-5</v>
      </c>
      <c r="P119" s="9">
        <f>IF(Raw!$G119&gt;$C$8,IF(Raw!$Q119&gt;$C$8,IF(Raw!$N119&gt;$C$9,IF(Raw!$N119&lt;$A$9,IF(Raw!$X119&gt;$C$9,IF(Raw!$X119&lt;$A$9,Raw!X119,-999),-999),-999),-999),-999),-999)</f>
        <v>625</v>
      </c>
      <c r="R119" s="9">
        <f t="shared" si="20"/>
        <v>0.37810900000000003</v>
      </c>
      <c r="S119" s="9">
        <f t="shared" si="21"/>
        <v>0.25898213743877491</v>
      </c>
      <c r="T119" s="9">
        <f t="shared" si="22"/>
        <v>0.49169799999999997</v>
      </c>
      <c r="U119" s="9">
        <f t="shared" si="23"/>
        <v>0.28041954173431949</v>
      </c>
      <c r="V119" s="15">
        <f t="shared" si="16"/>
        <v>0</v>
      </c>
      <c r="X119" s="11">
        <f t="shared" si="24"/>
        <v>2.7270599999999996E+19</v>
      </c>
      <c r="Y119" s="11">
        <f t="shared" si="25"/>
        <v>5.1429999999999995E-18</v>
      </c>
      <c r="Z119" s="11">
        <f t="shared" si="26"/>
        <v>5.62E-4</v>
      </c>
      <c r="AA119" s="16">
        <f t="shared" si="27"/>
        <v>7.3063039074806699E-2</v>
      </c>
      <c r="AB119" s="9">
        <f t="shared" si="17"/>
        <v>1.2976639501870042</v>
      </c>
      <c r="AC119" s="9">
        <f t="shared" si="18"/>
        <v>0.9269369609251934</v>
      </c>
      <c r="AD119" s="15">
        <f t="shared" si="19"/>
        <v>130.00540760641761</v>
      </c>
      <c r="AE119" s="3">
        <f t="shared" si="28"/>
        <v>619.21719999999982</v>
      </c>
      <c r="AF119" s="2">
        <f t="shared" si="29"/>
        <v>0.25</v>
      </c>
      <c r="AG119" s="9">
        <f t="shared" si="30"/>
        <v>2.8043120633826947E-2</v>
      </c>
      <c r="AH119" s="2">
        <f t="shared" si="31"/>
        <v>1.3569920131215913</v>
      </c>
    </row>
    <row r="120" spans="1:34">
      <c r="A120" s="1">
        <f>Raw!A120</f>
        <v>107</v>
      </c>
      <c r="B120" s="14">
        <f>Raw!B120</f>
        <v>0.4636805555555556</v>
      </c>
      <c r="C120" s="15">
        <f>Raw!C120</f>
        <v>33.1</v>
      </c>
      <c r="D120" s="15">
        <f>IF(C120&gt;0.5,Raw!D120*D$11,-999)</f>
        <v>48.9</v>
      </c>
      <c r="E120" s="9">
        <f>IF(Raw!$G120&gt;$C$8,IF(Raw!$Q120&gt;$C$8,IF(Raw!$N120&gt;$C$9,IF(Raw!$N120&lt;$A$9,IF(Raw!$X120&gt;$C$9,IF(Raw!$X120&lt;$A$9,Raw!H120,-999),-999),-999),-999),-999),-999)</f>
        <v>1.081488</v>
      </c>
      <c r="F120" s="9">
        <f>IF(Raw!$G120&gt;$C$8,IF(Raw!$Q120&gt;$C$8,IF(Raw!$N120&gt;$C$9,IF(Raw!$N120&lt;$A$9,IF(Raw!$X120&gt;$C$9,IF(Raw!$X120&lt;$A$9,Raw!I120,-999),-999),-999),-999),-999),-999)</f>
        <v>1.4404779999999999</v>
      </c>
      <c r="G120" s="9">
        <f>Raw!G120</f>
        <v>0.95513599999999999</v>
      </c>
      <c r="H120" s="9">
        <f>IF(Raw!$G120&gt;$C$8,IF(Raw!$Q120&gt;$C$8,IF(Raw!$N120&gt;$C$9,IF(Raw!$N120&lt;$A$9,IF(Raw!$X120&gt;$C$9,IF(Raw!$X120&lt;$A$9,Raw!L120,-999),-999),-999),-999),-999),-999)</f>
        <v>515.1</v>
      </c>
      <c r="I120" s="9">
        <f>IF(Raw!$G120&gt;$C$8,IF(Raw!$Q120&gt;$C$8,IF(Raw!$N120&gt;$C$9,IF(Raw!$N120&lt;$A$9,IF(Raw!$X120&gt;$C$9,IF(Raw!$X120&lt;$A$9,Raw!M120,-999),-999),-999),-999),-999),-999)</f>
        <v>5.208E-3</v>
      </c>
      <c r="J120" s="9">
        <f>IF(Raw!$G120&gt;$C$8,IF(Raw!$Q120&gt;$C$8,IF(Raw!$N120&gt;$C$9,IF(Raw!$N120&lt;$A$9,IF(Raw!$X120&gt;$C$9,IF(Raw!$X120&lt;$A$9,Raw!N120,-999),-999),-999),-999),-999),-999)</f>
        <v>251</v>
      </c>
      <c r="K120" s="9">
        <f>IF(Raw!$G120&gt;$C$8,IF(Raw!$Q120&gt;$C$8,IF(Raw!$N120&gt;$C$9,IF(Raw!$N120&lt;$A$9,IF(Raw!$X120&gt;$C$9,IF(Raw!$X120&lt;$A$9,Raw!R120,-999),-999),-999),-999),-999),-999)</f>
        <v>1.2834909999999999</v>
      </c>
      <c r="L120" s="9">
        <f>IF(Raw!$G120&gt;$C$8,IF(Raw!$Q120&gt;$C$8,IF(Raw!$N120&gt;$C$9,IF(Raw!$N120&lt;$A$9,IF(Raw!$X120&gt;$C$9,IF(Raw!$X120&lt;$A$9,Raw!S120,-999),-999),-999),-999),-999),-999)</f>
        <v>1.7826850000000001</v>
      </c>
      <c r="M120" s="9">
        <f>Raw!Q120</f>
        <v>0.98190500000000003</v>
      </c>
      <c r="N120" s="9">
        <f>IF(Raw!$G120&gt;$C$8,IF(Raw!$Q120&gt;$C$8,IF(Raw!$N120&gt;$C$9,IF(Raw!$N120&lt;$A$9,IF(Raw!$X120&gt;$C$9,IF(Raw!$X120&lt;$A$9,Raw!V120,-999),-999),-999),-999),-999),-999)</f>
        <v>521.70000000000005</v>
      </c>
      <c r="O120" s="9">
        <f>IF(Raw!$G120&gt;$C$8,IF(Raw!$Q120&gt;$C$8,IF(Raw!$N120&gt;$C$9,IF(Raw!$N120&lt;$A$9,IF(Raw!$X120&gt;$C$9,IF(Raw!$X120&lt;$A$9,Raw!W120,-999),-999),-999),-999),-999),-999)</f>
        <v>1.4E-5</v>
      </c>
      <c r="P120" s="9">
        <f>IF(Raw!$G120&gt;$C$8,IF(Raw!$Q120&gt;$C$8,IF(Raw!$N120&gt;$C$9,IF(Raw!$N120&lt;$A$9,IF(Raw!$X120&gt;$C$9,IF(Raw!$X120&lt;$A$9,Raw!X120,-999),-999),-999),-999),-999),-999)</f>
        <v>426</v>
      </c>
      <c r="R120" s="9">
        <f t="shared" si="20"/>
        <v>0.35898999999999992</v>
      </c>
      <c r="S120" s="9">
        <f t="shared" si="21"/>
        <v>0.24921588528252422</v>
      </c>
      <c r="T120" s="9">
        <f t="shared" si="22"/>
        <v>0.49919400000000014</v>
      </c>
      <c r="U120" s="9">
        <f t="shared" si="23"/>
        <v>0.28002367215744794</v>
      </c>
      <c r="V120" s="15">
        <f t="shared" si="16"/>
        <v>0</v>
      </c>
      <c r="X120" s="11">
        <f t="shared" si="24"/>
        <v>2.9437799999999992E+19</v>
      </c>
      <c r="Y120" s="11">
        <f t="shared" si="25"/>
        <v>5.1509999999999998E-18</v>
      </c>
      <c r="Z120" s="11">
        <f t="shared" si="26"/>
        <v>2.5099999999999998E-4</v>
      </c>
      <c r="AA120" s="16">
        <f t="shared" si="27"/>
        <v>3.666469679273316E-2</v>
      </c>
      <c r="AB120" s="9">
        <f t="shared" si="17"/>
        <v>1.3017937966507516</v>
      </c>
      <c r="AC120" s="9">
        <f t="shared" si="18"/>
        <v>0.9633353032072669</v>
      </c>
      <c r="AD120" s="15">
        <f t="shared" si="19"/>
        <v>146.07448921407635</v>
      </c>
      <c r="AE120" s="3">
        <f t="shared" si="28"/>
        <v>620.18039999999985</v>
      </c>
      <c r="AF120" s="2">
        <f t="shared" si="29"/>
        <v>0.25</v>
      </c>
      <c r="AG120" s="9">
        <f t="shared" si="30"/>
        <v>3.1464857598653216E-2</v>
      </c>
      <c r="AH120" s="2">
        <f t="shared" si="31"/>
        <v>1.5225680840910694</v>
      </c>
    </row>
    <row r="121" spans="1:34">
      <c r="A121" s="1">
        <f>Raw!A121</f>
        <v>108</v>
      </c>
      <c r="B121" s="14">
        <f>Raw!B121</f>
        <v>0.4637384259259259</v>
      </c>
      <c r="C121" s="15">
        <f>Raw!C121</f>
        <v>32.1</v>
      </c>
      <c r="D121" s="15">
        <f>IF(C121&gt;0.5,Raw!D121*D$11,-999)</f>
        <v>52.5</v>
      </c>
      <c r="E121" s="9">
        <f>IF(Raw!$G121&gt;$C$8,IF(Raw!$Q121&gt;$C$8,IF(Raw!$N121&gt;$C$9,IF(Raw!$N121&lt;$A$9,IF(Raw!$X121&gt;$C$9,IF(Raw!$X121&lt;$A$9,Raw!H121,-999),-999),-999),-999),-999),-999)</f>
        <v>1.079888</v>
      </c>
      <c r="F121" s="9">
        <f>IF(Raw!$G121&gt;$C$8,IF(Raw!$Q121&gt;$C$8,IF(Raw!$N121&gt;$C$9,IF(Raw!$N121&lt;$A$9,IF(Raw!$X121&gt;$C$9,IF(Raw!$X121&lt;$A$9,Raw!I121,-999),-999),-999),-999),-999),-999)</f>
        <v>1.427589</v>
      </c>
      <c r="G121" s="9">
        <f>Raw!G121</f>
        <v>0.96221999999999996</v>
      </c>
      <c r="H121" s="9">
        <f>IF(Raw!$G121&gt;$C$8,IF(Raw!$Q121&gt;$C$8,IF(Raw!$N121&gt;$C$9,IF(Raw!$N121&lt;$A$9,IF(Raw!$X121&gt;$C$9,IF(Raw!$X121&lt;$A$9,Raw!L121,-999),-999),-999),-999),-999),-999)</f>
        <v>498.6</v>
      </c>
      <c r="I121" s="9">
        <f>IF(Raw!$G121&gt;$C$8,IF(Raw!$Q121&gt;$C$8,IF(Raw!$N121&gt;$C$9,IF(Raw!$N121&lt;$A$9,IF(Raw!$X121&gt;$C$9,IF(Raw!$X121&lt;$A$9,Raw!M121,-999),-999),-999),-999),-999),-999)</f>
        <v>5.4077E-2</v>
      </c>
      <c r="J121" s="9">
        <f>IF(Raw!$G121&gt;$C$8,IF(Raw!$Q121&gt;$C$8,IF(Raw!$N121&gt;$C$9,IF(Raw!$N121&lt;$A$9,IF(Raw!$X121&gt;$C$9,IF(Raw!$X121&lt;$A$9,Raw!N121,-999),-999),-999),-999),-999),-999)</f>
        <v>606</v>
      </c>
      <c r="K121" s="9">
        <f>IF(Raw!$G121&gt;$C$8,IF(Raw!$Q121&gt;$C$8,IF(Raw!$N121&gt;$C$9,IF(Raw!$N121&lt;$A$9,IF(Raw!$X121&gt;$C$9,IF(Raw!$X121&lt;$A$9,Raw!R121,-999),-999),-999),-999),-999),-999)</f>
        <v>1.2901670000000001</v>
      </c>
      <c r="L121" s="9">
        <f>IF(Raw!$G121&gt;$C$8,IF(Raw!$Q121&gt;$C$8,IF(Raw!$N121&gt;$C$9,IF(Raw!$N121&lt;$A$9,IF(Raw!$X121&gt;$C$9,IF(Raw!$X121&lt;$A$9,Raw!S121,-999),-999),-999),-999),-999),-999)</f>
        <v>1.7675529999999999</v>
      </c>
      <c r="M121" s="9">
        <f>Raw!Q121</f>
        <v>0.98141299999999998</v>
      </c>
      <c r="N121" s="9">
        <f>IF(Raw!$G121&gt;$C$8,IF(Raw!$Q121&gt;$C$8,IF(Raw!$N121&gt;$C$9,IF(Raw!$N121&lt;$A$9,IF(Raw!$X121&gt;$C$9,IF(Raw!$X121&lt;$A$9,Raw!V121,-999),-999),-999),-999),-999),-999)</f>
        <v>537.5</v>
      </c>
      <c r="O121" s="9">
        <f>IF(Raw!$G121&gt;$C$8,IF(Raw!$Q121&gt;$C$8,IF(Raw!$N121&gt;$C$9,IF(Raw!$N121&lt;$A$9,IF(Raw!$X121&gt;$C$9,IF(Raw!$X121&lt;$A$9,Raw!W121,-999),-999),-999),-999),-999),-999)</f>
        <v>3.4999999999999997E-5</v>
      </c>
      <c r="P121" s="9">
        <f>IF(Raw!$G121&gt;$C$8,IF(Raw!$Q121&gt;$C$8,IF(Raw!$N121&gt;$C$9,IF(Raw!$N121&lt;$A$9,IF(Raw!$X121&gt;$C$9,IF(Raw!$X121&lt;$A$9,Raw!X121,-999),-999),-999),-999),-999),-999)</f>
        <v>507</v>
      </c>
      <c r="R121" s="9">
        <f t="shared" si="20"/>
        <v>0.34770100000000004</v>
      </c>
      <c r="S121" s="9">
        <f t="shared" si="21"/>
        <v>0.24355819497068137</v>
      </c>
      <c r="T121" s="9">
        <f t="shared" si="22"/>
        <v>0.47738599999999987</v>
      </c>
      <c r="U121" s="9">
        <f t="shared" si="23"/>
        <v>0.27008299043932482</v>
      </c>
      <c r="V121" s="15">
        <f t="shared" si="16"/>
        <v>0</v>
      </c>
      <c r="X121" s="11">
        <f t="shared" si="24"/>
        <v>3.1604999999999992E+19</v>
      </c>
      <c r="Y121" s="11">
        <f t="shared" si="25"/>
        <v>4.9860000000000003E-18</v>
      </c>
      <c r="Z121" s="11">
        <f t="shared" si="26"/>
        <v>6.0599999999999998E-4</v>
      </c>
      <c r="AA121" s="16">
        <f t="shared" si="27"/>
        <v>8.7170650738790045E-2</v>
      </c>
      <c r="AB121" s="9">
        <f t="shared" si="17"/>
        <v>1.3317810482735881</v>
      </c>
      <c r="AC121" s="9">
        <f t="shared" si="18"/>
        <v>0.91282934926120984</v>
      </c>
      <c r="AD121" s="15">
        <f t="shared" si="19"/>
        <v>143.84595831483503</v>
      </c>
      <c r="AE121" s="3">
        <f t="shared" si="28"/>
        <v>600.31439999999986</v>
      </c>
      <c r="AF121" s="2">
        <f t="shared" si="29"/>
        <v>0.25</v>
      </c>
      <c r="AG121" s="9">
        <f t="shared" si="30"/>
        <v>2.9884881987908545E-2</v>
      </c>
      <c r="AH121" s="2">
        <f t="shared" si="31"/>
        <v>1.446113886546406</v>
      </c>
    </row>
    <row r="122" spans="1:34">
      <c r="A122" s="1">
        <f>Raw!A122</f>
        <v>109</v>
      </c>
      <c r="B122" s="14">
        <f>Raw!B122</f>
        <v>0.46379629629629626</v>
      </c>
      <c r="C122" s="15">
        <f>Raw!C122</f>
        <v>31.1</v>
      </c>
      <c r="D122" s="15">
        <f>IF(C122&gt;0.5,Raw!D122*D$11,-999)</f>
        <v>55.2</v>
      </c>
      <c r="E122" s="9">
        <f>IF(Raw!$G122&gt;$C$8,IF(Raw!$Q122&gt;$C$8,IF(Raw!$N122&gt;$C$9,IF(Raw!$N122&lt;$A$9,IF(Raw!$X122&gt;$C$9,IF(Raw!$X122&lt;$A$9,Raw!H122,-999),-999),-999),-999),-999),-999)</f>
        <v>1.0523990000000001</v>
      </c>
      <c r="F122" s="9">
        <f>IF(Raw!$G122&gt;$C$8,IF(Raw!$Q122&gt;$C$8,IF(Raw!$N122&gt;$C$9,IF(Raw!$N122&lt;$A$9,IF(Raw!$X122&gt;$C$9,IF(Raw!$X122&lt;$A$9,Raw!I122,-999),-999),-999),-999),-999),-999)</f>
        <v>1.4111819999999999</v>
      </c>
      <c r="G122" s="9">
        <f>Raw!G122</f>
        <v>0.96631599999999995</v>
      </c>
      <c r="H122" s="9">
        <f>IF(Raw!$G122&gt;$C$8,IF(Raw!$Q122&gt;$C$8,IF(Raw!$N122&gt;$C$9,IF(Raw!$N122&lt;$A$9,IF(Raw!$X122&gt;$C$9,IF(Raw!$X122&lt;$A$9,Raw!L122,-999),-999),-999),-999),-999),-999)</f>
        <v>537.29999999999995</v>
      </c>
      <c r="I122" s="9">
        <f>IF(Raw!$G122&gt;$C$8,IF(Raw!$Q122&gt;$C$8,IF(Raw!$N122&gt;$C$9,IF(Raw!$N122&lt;$A$9,IF(Raw!$X122&gt;$C$9,IF(Raw!$X122&lt;$A$9,Raw!M122,-999),-999),-999),-999),-999),-999)</f>
        <v>4.0708000000000001E-2</v>
      </c>
      <c r="J122" s="9">
        <f>IF(Raw!$G122&gt;$C$8,IF(Raw!$Q122&gt;$C$8,IF(Raw!$N122&gt;$C$9,IF(Raw!$N122&lt;$A$9,IF(Raw!$X122&gt;$C$9,IF(Raw!$X122&lt;$A$9,Raw!N122,-999),-999),-999),-999),-999),-999)</f>
        <v>594</v>
      </c>
      <c r="K122" s="9">
        <f>IF(Raw!$G122&gt;$C$8,IF(Raw!$Q122&gt;$C$8,IF(Raw!$N122&gt;$C$9,IF(Raw!$N122&lt;$A$9,IF(Raw!$X122&gt;$C$9,IF(Raw!$X122&lt;$A$9,Raw!R122,-999),-999),-999),-999),-999),-999)</f>
        <v>1.315947</v>
      </c>
      <c r="L122" s="9">
        <f>IF(Raw!$G122&gt;$C$8,IF(Raw!$Q122&gt;$C$8,IF(Raw!$N122&gt;$C$9,IF(Raw!$N122&lt;$A$9,IF(Raw!$X122&gt;$C$9,IF(Raw!$X122&lt;$A$9,Raw!S122,-999),-999),-999),-999),-999),-999)</f>
        <v>1.815069</v>
      </c>
      <c r="M122" s="9">
        <f>Raw!Q122</f>
        <v>0.98468100000000003</v>
      </c>
      <c r="N122" s="9">
        <f>IF(Raw!$G122&gt;$C$8,IF(Raw!$Q122&gt;$C$8,IF(Raw!$N122&gt;$C$9,IF(Raw!$N122&lt;$A$9,IF(Raw!$X122&gt;$C$9,IF(Raw!$X122&lt;$A$9,Raw!V122,-999),-999),-999),-999),-999),-999)</f>
        <v>544.1</v>
      </c>
      <c r="O122" s="9">
        <f>IF(Raw!$G122&gt;$C$8,IF(Raw!$Q122&gt;$C$8,IF(Raw!$N122&gt;$C$9,IF(Raw!$N122&lt;$A$9,IF(Raw!$X122&gt;$C$9,IF(Raw!$X122&lt;$A$9,Raw!W122,-999),-999),-999),-999),-999),-999)</f>
        <v>1.5E-5</v>
      </c>
      <c r="P122" s="9">
        <f>IF(Raw!$G122&gt;$C$8,IF(Raw!$Q122&gt;$C$8,IF(Raw!$N122&gt;$C$9,IF(Raw!$N122&lt;$A$9,IF(Raw!$X122&gt;$C$9,IF(Raw!$X122&lt;$A$9,Raw!X122,-999),-999),-999),-999),-999),-999)</f>
        <v>397</v>
      </c>
      <c r="R122" s="9">
        <f t="shared" si="20"/>
        <v>0.35878299999999985</v>
      </c>
      <c r="S122" s="9">
        <f t="shared" si="21"/>
        <v>0.25424289708910675</v>
      </c>
      <c r="T122" s="9">
        <f t="shared" si="22"/>
        <v>0.49912200000000007</v>
      </c>
      <c r="U122" s="9">
        <f t="shared" si="23"/>
        <v>0.2749878930222488</v>
      </c>
      <c r="V122" s="15">
        <f t="shared" si="16"/>
        <v>0</v>
      </c>
      <c r="X122" s="11">
        <f t="shared" si="24"/>
        <v>3.3230399999999992E+19</v>
      </c>
      <c r="Y122" s="11">
        <f t="shared" si="25"/>
        <v>5.3729999999999991E-18</v>
      </c>
      <c r="Z122" s="11">
        <f t="shared" si="26"/>
        <v>5.9400000000000002E-4</v>
      </c>
      <c r="AA122" s="16">
        <f t="shared" si="27"/>
        <v>9.5887366754656825E-2</v>
      </c>
      <c r="AB122" s="9">
        <f t="shared" si="17"/>
        <v>1.3638064942693178</v>
      </c>
      <c r="AC122" s="9">
        <f t="shared" si="18"/>
        <v>0.9041126332453433</v>
      </c>
      <c r="AD122" s="15">
        <f t="shared" si="19"/>
        <v>161.42654335800813</v>
      </c>
      <c r="AE122" s="3">
        <f t="shared" si="28"/>
        <v>646.90919999999971</v>
      </c>
      <c r="AF122" s="2">
        <f t="shared" si="29"/>
        <v>0.25</v>
      </c>
      <c r="AG122" s="9">
        <f t="shared" si="30"/>
        <v>3.4146419258371807E-2</v>
      </c>
      <c r="AH122" s="2">
        <f t="shared" si="31"/>
        <v>1.6523274572523372</v>
      </c>
    </row>
    <row r="123" spans="1:34">
      <c r="A123" s="1">
        <f>Raw!A123</f>
        <v>110</v>
      </c>
      <c r="B123" s="14">
        <f>Raw!B123</f>
        <v>0.46385416666666668</v>
      </c>
      <c r="C123" s="15">
        <f>Raw!C123</f>
        <v>30.1</v>
      </c>
      <c r="D123" s="15">
        <f>IF(C123&gt;0.5,Raw!D123*D$11,-999)</f>
        <v>58.8</v>
      </c>
      <c r="E123" s="9">
        <f>IF(Raw!$G123&gt;$C$8,IF(Raw!$Q123&gt;$C$8,IF(Raw!$N123&gt;$C$9,IF(Raw!$N123&lt;$A$9,IF(Raw!$X123&gt;$C$9,IF(Raw!$X123&lt;$A$9,Raw!H123,-999),-999),-999),-999),-999),-999)</f>
        <v>1.1008519999999999</v>
      </c>
      <c r="F123" s="9">
        <f>IF(Raw!$G123&gt;$C$8,IF(Raw!$Q123&gt;$C$8,IF(Raw!$N123&gt;$C$9,IF(Raw!$N123&lt;$A$9,IF(Raw!$X123&gt;$C$9,IF(Raw!$X123&lt;$A$9,Raw!I123,-999),-999),-999),-999),-999),-999)</f>
        <v>1.4531449999999999</v>
      </c>
      <c r="G123" s="9">
        <f>Raw!G123</f>
        <v>0.96751900000000002</v>
      </c>
      <c r="H123" s="9">
        <f>IF(Raw!$G123&gt;$C$8,IF(Raw!$Q123&gt;$C$8,IF(Raw!$N123&gt;$C$9,IF(Raw!$N123&lt;$A$9,IF(Raw!$X123&gt;$C$9,IF(Raw!$X123&lt;$A$9,Raw!L123,-999),-999),-999),-999),-999),-999)</f>
        <v>520.70000000000005</v>
      </c>
      <c r="I123" s="9">
        <f>IF(Raw!$G123&gt;$C$8,IF(Raw!$Q123&gt;$C$8,IF(Raw!$N123&gt;$C$9,IF(Raw!$N123&lt;$A$9,IF(Raw!$X123&gt;$C$9,IF(Raw!$X123&lt;$A$9,Raw!M123,-999),-999),-999),-999),-999),-999)</f>
        <v>2.1999999999999999E-5</v>
      </c>
      <c r="J123" s="9">
        <f>IF(Raw!$G123&gt;$C$8,IF(Raw!$Q123&gt;$C$8,IF(Raw!$N123&gt;$C$9,IF(Raw!$N123&lt;$A$9,IF(Raw!$X123&gt;$C$9,IF(Raw!$X123&lt;$A$9,Raw!N123,-999),-999),-999),-999),-999),-999)</f>
        <v>420</v>
      </c>
      <c r="K123" s="9">
        <f>IF(Raw!$G123&gt;$C$8,IF(Raw!$Q123&gt;$C$8,IF(Raw!$N123&gt;$C$9,IF(Raw!$N123&lt;$A$9,IF(Raw!$X123&gt;$C$9,IF(Raw!$X123&lt;$A$9,Raw!R123,-999),-999),-999),-999),-999),-999)</f>
        <v>1.2442610000000001</v>
      </c>
      <c r="L123" s="9">
        <f>IF(Raw!$G123&gt;$C$8,IF(Raw!$Q123&gt;$C$8,IF(Raw!$N123&gt;$C$9,IF(Raw!$N123&lt;$A$9,IF(Raw!$X123&gt;$C$9,IF(Raw!$X123&lt;$A$9,Raw!S123,-999),-999),-999),-999),-999),-999)</f>
        <v>1.6884710000000001</v>
      </c>
      <c r="M123" s="9">
        <f>Raw!Q123</f>
        <v>0.97917900000000002</v>
      </c>
      <c r="N123" s="9">
        <f>IF(Raw!$G123&gt;$C$8,IF(Raw!$Q123&gt;$C$8,IF(Raw!$N123&gt;$C$9,IF(Raw!$N123&lt;$A$9,IF(Raw!$X123&gt;$C$9,IF(Raw!$X123&lt;$A$9,Raw!V123,-999),-999),-999),-999),-999),-999)</f>
        <v>533.9</v>
      </c>
      <c r="O123" s="9">
        <f>IF(Raw!$G123&gt;$C$8,IF(Raw!$Q123&gt;$C$8,IF(Raw!$N123&gt;$C$9,IF(Raw!$N123&lt;$A$9,IF(Raw!$X123&gt;$C$9,IF(Raw!$X123&lt;$A$9,Raw!W123,-999),-999),-999),-999),-999),-999)</f>
        <v>1.9000000000000001E-5</v>
      </c>
      <c r="P123" s="9">
        <f>IF(Raw!$G123&gt;$C$8,IF(Raw!$Q123&gt;$C$8,IF(Raw!$N123&gt;$C$9,IF(Raw!$N123&lt;$A$9,IF(Raw!$X123&gt;$C$9,IF(Raw!$X123&lt;$A$9,Raw!X123,-999),-999),-999),-999),-999),-999)</f>
        <v>562</v>
      </c>
      <c r="R123" s="9">
        <f t="shared" si="20"/>
        <v>0.35229299999999997</v>
      </c>
      <c r="S123" s="9">
        <f t="shared" si="21"/>
        <v>0.24243485681057292</v>
      </c>
      <c r="T123" s="9">
        <f t="shared" si="22"/>
        <v>0.44420999999999999</v>
      </c>
      <c r="U123" s="9">
        <f t="shared" si="23"/>
        <v>0.26308417497250469</v>
      </c>
      <c r="V123" s="15">
        <f t="shared" si="16"/>
        <v>0</v>
      </c>
      <c r="X123" s="11">
        <f t="shared" si="24"/>
        <v>3.5397599999999992E+19</v>
      </c>
      <c r="Y123" s="11">
        <f t="shared" si="25"/>
        <v>5.2070000000000001E-18</v>
      </c>
      <c r="Z123" s="11">
        <f t="shared" si="26"/>
        <v>4.1999999999999996E-4</v>
      </c>
      <c r="AA123" s="16">
        <f t="shared" si="27"/>
        <v>7.1850319691257339E-2</v>
      </c>
      <c r="AB123" s="9">
        <f t="shared" si="17"/>
        <v>1.2761776305100534</v>
      </c>
      <c r="AC123" s="9">
        <f t="shared" si="18"/>
        <v>0.9281496803087429</v>
      </c>
      <c r="AD123" s="15">
        <f t="shared" si="19"/>
        <v>171.07218974108898</v>
      </c>
      <c r="AE123" s="3">
        <f t="shared" si="28"/>
        <v>626.92279999999982</v>
      </c>
      <c r="AF123" s="2">
        <f t="shared" si="29"/>
        <v>0.25</v>
      </c>
      <c r="AG123" s="9">
        <f t="shared" si="30"/>
        <v>3.4620296845210903E-2</v>
      </c>
      <c r="AH123" s="2">
        <f t="shared" si="31"/>
        <v>1.6752581470615988</v>
      </c>
    </row>
    <row r="124" spans="1:34">
      <c r="A124" s="1">
        <f>Raw!A124</f>
        <v>111</v>
      </c>
      <c r="B124" s="14">
        <f>Raw!B124</f>
        <v>0.46391203703703704</v>
      </c>
      <c r="C124" s="15">
        <f>Raw!C124</f>
        <v>29.1</v>
      </c>
      <c r="D124" s="15">
        <f>IF(C124&gt;0.5,Raw!D124*D$11,-999)</f>
        <v>62.5</v>
      </c>
      <c r="E124" s="9">
        <f>IF(Raw!$G124&gt;$C$8,IF(Raw!$Q124&gt;$C$8,IF(Raw!$N124&gt;$C$9,IF(Raw!$N124&lt;$A$9,IF(Raw!$X124&gt;$C$9,IF(Raw!$X124&lt;$A$9,Raw!H124,-999),-999),-999),-999),-999),-999)</f>
        <v>1.0579149999999999</v>
      </c>
      <c r="F124" s="9">
        <f>IF(Raw!$G124&gt;$C$8,IF(Raw!$Q124&gt;$C$8,IF(Raw!$N124&gt;$C$9,IF(Raw!$N124&lt;$A$9,IF(Raw!$X124&gt;$C$9,IF(Raw!$X124&lt;$A$9,Raw!I124,-999),-999),-999),-999),-999),-999)</f>
        <v>1.394587</v>
      </c>
      <c r="G124" s="9">
        <f>Raw!G124</f>
        <v>0.97108099999999997</v>
      </c>
      <c r="H124" s="9">
        <f>IF(Raw!$G124&gt;$C$8,IF(Raw!$Q124&gt;$C$8,IF(Raw!$N124&gt;$C$9,IF(Raw!$N124&lt;$A$9,IF(Raw!$X124&gt;$C$9,IF(Raw!$X124&lt;$A$9,Raw!L124,-999),-999),-999),-999),-999),-999)</f>
        <v>487.4</v>
      </c>
      <c r="I124" s="9">
        <f>IF(Raw!$G124&gt;$C$8,IF(Raw!$Q124&gt;$C$8,IF(Raw!$N124&gt;$C$9,IF(Raw!$N124&lt;$A$9,IF(Raw!$X124&gt;$C$9,IF(Raw!$X124&lt;$A$9,Raw!M124,-999),-999),-999),-999),-999),-999)</f>
        <v>6.3999999999999997E-5</v>
      </c>
      <c r="J124" s="9">
        <f>IF(Raw!$G124&gt;$C$8,IF(Raw!$Q124&gt;$C$8,IF(Raw!$N124&gt;$C$9,IF(Raw!$N124&lt;$A$9,IF(Raw!$X124&gt;$C$9,IF(Raw!$X124&lt;$A$9,Raw!N124,-999),-999),-999),-999),-999),-999)</f>
        <v>399</v>
      </c>
      <c r="K124" s="9">
        <f>IF(Raw!$G124&gt;$C$8,IF(Raw!$Q124&gt;$C$8,IF(Raw!$N124&gt;$C$9,IF(Raw!$N124&lt;$A$9,IF(Raw!$X124&gt;$C$9,IF(Raw!$X124&lt;$A$9,Raw!R124,-999),-999),-999),-999),-999),-999)</f>
        <v>1.236926</v>
      </c>
      <c r="L124" s="9">
        <f>IF(Raw!$G124&gt;$C$8,IF(Raw!$Q124&gt;$C$8,IF(Raw!$N124&gt;$C$9,IF(Raw!$N124&lt;$A$9,IF(Raw!$X124&gt;$C$9,IF(Raw!$X124&lt;$A$9,Raw!S124,-999),-999),-999),-999),-999),-999)</f>
        <v>1.6937800000000001</v>
      </c>
      <c r="M124" s="9">
        <f>Raw!Q124</f>
        <v>0.97920399999999996</v>
      </c>
      <c r="N124" s="9">
        <f>IF(Raw!$G124&gt;$C$8,IF(Raw!$Q124&gt;$C$8,IF(Raw!$N124&gt;$C$9,IF(Raw!$N124&lt;$A$9,IF(Raw!$X124&gt;$C$9,IF(Raw!$X124&lt;$A$9,Raw!V124,-999),-999),-999),-999),-999),-999)</f>
        <v>532.29999999999995</v>
      </c>
      <c r="O124" s="9">
        <f>IF(Raw!$G124&gt;$C$8,IF(Raw!$Q124&gt;$C$8,IF(Raw!$N124&gt;$C$9,IF(Raw!$N124&lt;$A$9,IF(Raw!$X124&gt;$C$9,IF(Raw!$X124&lt;$A$9,Raw!W124,-999),-999),-999),-999),-999),-999)</f>
        <v>3.9999999999999998E-6</v>
      </c>
      <c r="P124" s="9">
        <f>IF(Raw!$G124&gt;$C$8,IF(Raw!$Q124&gt;$C$8,IF(Raw!$N124&gt;$C$9,IF(Raw!$N124&lt;$A$9,IF(Raw!$X124&gt;$C$9,IF(Raw!$X124&lt;$A$9,Raw!X124,-999),-999),-999),-999),-999),-999)</f>
        <v>725</v>
      </c>
      <c r="R124" s="9">
        <f t="shared" si="20"/>
        <v>0.33667200000000008</v>
      </c>
      <c r="S124" s="9">
        <f t="shared" si="21"/>
        <v>0.24141340769704583</v>
      </c>
      <c r="T124" s="9">
        <f t="shared" si="22"/>
        <v>0.45685400000000009</v>
      </c>
      <c r="U124" s="9">
        <f t="shared" si="23"/>
        <v>0.26972452148449033</v>
      </c>
      <c r="V124" s="15">
        <f t="shared" si="16"/>
        <v>0</v>
      </c>
      <c r="X124" s="11">
        <f t="shared" si="24"/>
        <v>3.7624999999999992E+19</v>
      </c>
      <c r="Y124" s="11">
        <f t="shared" si="25"/>
        <v>4.8739999999999996E-18</v>
      </c>
      <c r="Z124" s="11">
        <f t="shared" si="26"/>
        <v>3.9899999999999999E-4</v>
      </c>
      <c r="AA124" s="16">
        <f t="shared" si="27"/>
        <v>6.818145701212755E-2</v>
      </c>
      <c r="AB124" s="9">
        <f t="shared" si="17"/>
        <v>1.2680749713618185</v>
      </c>
      <c r="AC124" s="9">
        <f t="shared" si="18"/>
        <v>0.93181854298787248</v>
      </c>
      <c r="AD124" s="15">
        <f t="shared" si="19"/>
        <v>170.88084464192372</v>
      </c>
      <c r="AE124" s="3">
        <f t="shared" si="28"/>
        <v>586.8295999999998</v>
      </c>
      <c r="AF124" s="2">
        <f t="shared" si="29"/>
        <v>0.25</v>
      </c>
      <c r="AG124" s="9">
        <f t="shared" si="30"/>
        <v>3.5454426193775694E-2</v>
      </c>
      <c r="AH124" s="2">
        <f t="shared" si="31"/>
        <v>1.7156212321366378</v>
      </c>
    </row>
    <row r="125" spans="1:34">
      <c r="A125" s="1">
        <f>Raw!A125</f>
        <v>112</v>
      </c>
      <c r="B125" s="14">
        <f>Raw!B125</f>
        <v>0.46395833333333331</v>
      </c>
      <c r="C125" s="15">
        <f>Raw!C125</f>
        <v>28</v>
      </c>
      <c r="D125" s="15">
        <f>IF(C125&gt;0.5,Raw!D125*D$11,-999)</f>
        <v>67.900000000000006</v>
      </c>
      <c r="E125" s="9">
        <f>IF(Raw!$G125&gt;$C$8,IF(Raw!$Q125&gt;$C$8,IF(Raw!$N125&gt;$C$9,IF(Raw!$N125&lt;$A$9,IF(Raw!$X125&gt;$C$9,IF(Raw!$X125&lt;$A$9,Raw!H125,-999),-999),-999),-999),-999),-999)</f>
        <v>1.028211</v>
      </c>
      <c r="F125" s="9">
        <f>IF(Raw!$G125&gt;$C$8,IF(Raw!$Q125&gt;$C$8,IF(Raw!$N125&gt;$C$9,IF(Raw!$N125&lt;$A$9,IF(Raw!$X125&gt;$C$9,IF(Raw!$X125&lt;$A$9,Raw!I125,-999),-999),-999),-999),-999),-999)</f>
        <v>1.3268040000000001</v>
      </c>
      <c r="G125" s="9">
        <f>Raw!G125</f>
        <v>0.956229</v>
      </c>
      <c r="H125" s="9">
        <f>IF(Raw!$G125&gt;$C$8,IF(Raw!$Q125&gt;$C$8,IF(Raw!$N125&gt;$C$9,IF(Raw!$N125&lt;$A$9,IF(Raw!$X125&gt;$C$9,IF(Raw!$X125&lt;$A$9,Raw!L125,-999),-999),-999),-999),-999),-999)</f>
        <v>551.4</v>
      </c>
      <c r="I125" s="9">
        <f>IF(Raw!$G125&gt;$C$8,IF(Raw!$Q125&gt;$C$8,IF(Raw!$N125&gt;$C$9,IF(Raw!$N125&lt;$A$9,IF(Raw!$X125&gt;$C$9,IF(Raw!$X125&lt;$A$9,Raw!M125,-999),-999),-999),-999),-999),-999)</f>
        <v>6.0000000000000002E-6</v>
      </c>
      <c r="J125" s="9">
        <f>IF(Raw!$G125&gt;$C$8,IF(Raw!$Q125&gt;$C$8,IF(Raw!$N125&gt;$C$9,IF(Raw!$N125&lt;$A$9,IF(Raw!$X125&gt;$C$9,IF(Raw!$X125&lt;$A$9,Raw!N125,-999),-999),-999),-999),-999),-999)</f>
        <v>606</v>
      </c>
      <c r="K125" s="9">
        <f>IF(Raw!$G125&gt;$C$8,IF(Raw!$Q125&gt;$C$8,IF(Raw!$N125&gt;$C$9,IF(Raw!$N125&lt;$A$9,IF(Raw!$X125&gt;$C$9,IF(Raw!$X125&lt;$A$9,Raw!R125,-999),-999),-999),-999),-999),-999)</f>
        <v>1.2302169999999999</v>
      </c>
      <c r="L125" s="9">
        <f>IF(Raw!$G125&gt;$C$8,IF(Raw!$Q125&gt;$C$8,IF(Raw!$N125&gt;$C$9,IF(Raw!$N125&lt;$A$9,IF(Raw!$X125&gt;$C$9,IF(Raw!$X125&lt;$A$9,Raw!S125,-999),-999),-999),-999),-999),-999)</f>
        <v>1.646606</v>
      </c>
      <c r="M125" s="9">
        <f>Raw!Q125</f>
        <v>0.97203600000000001</v>
      </c>
      <c r="N125" s="9">
        <f>IF(Raw!$G125&gt;$C$8,IF(Raw!$Q125&gt;$C$8,IF(Raw!$N125&gt;$C$9,IF(Raw!$N125&lt;$A$9,IF(Raw!$X125&gt;$C$9,IF(Raw!$X125&lt;$A$9,Raw!V125,-999),-999),-999),-999),-999),-999)</f>
        <v>516.1</v>
      </c>
      <c r="O125" s="9">
        <f>IF(Raw!$G125&gt;$C$8,IF(Raw!$Q125&gt;$C$8,IF(Raw!$N125&gt;$C$9,IF(Raw!$N125&lt;$A$9,IF(Raw!$X125&gt;$C$9,IF(Raw!$X125&lt;$A$9,Raw!W125,-999),-999),-999),-999),-999),-999)</f>
        <v>3.9999999999999998E-6</v>
      </c>
      <c r="P125" s="9">
        <f>IF(Raw!$G125&gt;$C$8,IF(Raw!$Q125&gt;$C$8,IF(Raw!$N125&gt;$C$9,IF(Raw!$N125&lt;$A$9,IF(Raw!$X125&gt;$C$9,IF(Raw!$X125&lt;$A$9,Raw!X125,-999),-999),-999),-999),-999),-999)</f>
        <v>485</v>
      </c>
      <c r="R125" s="9">
        <f t="shared" si="20"/>
        <v>0.29859300000000011</v>
      </c>
      <c r="S125" s="9">
        <f t="shared" si="21"/>
        <v>0.22504680420016829</v>
      </c>
      <c r="T125" s="9">
        <f t="shared" si="22"/>
        <v>0.41638900000000012</v>
      </c>
      <c r="U125" s="9">
        <f t="shared" si="23"/>
        <v>0.25287713029103509</v>
      </c>
      <c r="V125" s="15">
        <f t="shared" si="16"/>
        <v>0</v>
      </c>
      <c r="X125" s="11">
        <f t="shared" si="24"/>
        <v>4.0875799999999992E+19</v>
      </c>
      <c r="Y125" s="11">
        <f t="shared" si="25"/>
        <v>5.5139999999999993E-18</v>
      </c>
      <c r="Z125" s="11">
        <f t="shared" si="26"/>
        <v>6.0599999999999998E-4</v>
      </c>
      <c r="AA125" s="16">
        <f t="shared" si="27"/>
        <v>0.12017203442035319</v>
      </c>
      <c r="AB125" s="9">
        <f t="shared" si="17"/>
        <v>1.2802553132402563</v>
      </c>
      <c r="AC125" s="9">
        <f t="shared" si="18"/>
        <v>0.87982796557964693</v>
      </c>
      <c r="AD125" s="15">
        <f t="shared" si="19"/>
        <v>198.30368716229904</v>
      </c>
      <c r="AE125" s="3">
        <f t="shared" si="28"/>
        <v>663.88559999999973</v>
      </c>
      <c r="AF125" s="2">
        <f t="shared" si="29"/>
        <v>0.25</v>
      </c>
      <c r="AG125" s="9">
        <f t="shared" si="30"/>
        <v>3.8574205642871812E-2</v>
      </c>
      <c r="AH125" s="2">
        <f t="shared" si="31"/>
        <v>1.8665857360662625</v>
      </c>
    </row>
    <row r="126" spans="1:34">
      <c r="A126" s="1">
        <f>Raw!A126</f>
        <v>113</v>
      </c>
      <c r="B126" s="14">
        <f>Raw!B126</f>
        <v>0.46401620370370367</v>
      </c>
      <c r="C126" s="15">
        <f>Raw!C126</f>
        <v>27.1</v>
      </c>
      <c r="D126" s="15">
        <f>IF(C126&gt;0.5,Raw!D126*D$11,-999)</f>
        <v>71.5</v>
      </c>
      <c r="E126" s="9">
        <f>IF(Raw!$G126&gt;$C$8,IF(Raw!$Q126&gt;$C$8,IF(Raw!$N126&gt;$C$9,IF(Raw!$N126&lt;$A$9,IF(Raw!$X126&gt;$C$9,IF(Raw!$X126&lt;$A$9,Raw!H126,-999),-999),-999),-999),-999),-999)</f>
        <v>1.010389</v>
      </c>
      <c r="F126" s="9">
        <f>IF(Raw!$G126&gt;$C$8,IF(Raw!$Q126&gt;$C$8,IF(Raw!$N126&gt;$C$9,IF(Raw!$N126&lt;$A$9,IF(Raw!$X126&gt;$C$9,IF(Raw!$X126&lt;$A$9,Raw!I126,-999),-999),-999),-999),-999),-999)</f>
        <v>1.2869870000000001</v>
      </c>
      <c r="G126" s="9">
        <f>Raw!G126</f>
        <v>0.95876700000000004</v>
      </c>
      <c r="H126" s="9">
        <f>IF(Raw!$G126&gt;$C$8,IF(Raw!$Q126&gt;$C$8,IF(Raw!$N126&gt;$C$9,IF(Raw!$N126&lt;$A$9,IF(Raw!$X126&gt;$C$9,IF(Raw!$X126&lt;$A$9,Raw!L126,-999),-999),-999),-999),-999),-999)</f>
        <v>430.3</v>
      </c>
      <c r="I126" s="9">
        <f>IF(Raw!$G126&gt;$C$8,IF(Raw!$Q126&gt;$C$8,IF(Raw!$N126&gt;$C$9,IF(Raw!$N126&lt;$A$9,IF(Raw!$X126&gt;$C$9,IF(Raw!$X126&lt;$A$9,Raw!M126,-999),-999),-999),-999),-999),-999)</f>
        <v>9.9999999999999995E-7</v>
      </c>
      <c r="J126" s="9">
        <f>IF(Raw!$G126&gt;$C$8,IF(Raw!$Q126&gt;$C$8,IF(Raw!$N126&gt;$C$9,IF(Raw!$N126&lt;$A$9,IF(Raw!$X126&gt;$C$9,IF(Raw!$X126&lt;$A$9,Raw!N126,-999),-999),-999),-999),-999),-999)</f>
        <v>378</v>
      </c>
      <c r="K126" s="9">
        <f>IF(Raw!$G126&gt;$C$8,IF(Raw!$Q126&gt;$C$8,IF(Raw!$N126&gt;$C$9,IF(Raw!$N126&lt;$A$9,IF(Raw!$X126&gt;$C$9,IF(Raw!$X126&lt;$A$9,Raw!R126,-999),-999),-999),-999),-999),-999)</f>
        <v>1.2442310000000001</v>
      </c>
      <c r="L126" s="9">
        <f>IF(Raw!$G126&gt;$C$8,IF(Raw!$Q126&gt;$C$8,IF(Raw!$N126&gt;$C$9,IF(Raw!$N126&lt;$A$9,IF(Raw!$X126&gt;$C$9,IF(Raw!$X126&lt;$A$9,Raw!S126,-999),-999),-999),-999),-999),-999)</f>
        <v>1.643133</v>
      </c>
      <c r="M126" s="9">
        <f>Raw!Q126</f>
        <v>0.97250700000000001</v>
      </c>
      <c r="N126" s="9">
        <f>IF(Raw!$G126&gt;$C$8,IF(Raw!$Q126&gt;$C$8,IF(Raw!$N126&gt;$C$9,IF(Raw!$N126&lt;$A$9,IF(Raw!$X126&gt;$C$9,IF(Raw!$X126&lt;$A$9,Raw!V126,-999),-999),-999),-999),-999),-999)</f>
        <v>456.5</v>
      </c>
      <c r="O126" s="9">
        <f>IF(Raw!$G126&gt;$C$8,IF(Raw!$Q126&gt;$C$8,IF(Raw!$N126&gt;$C$9,IF(Raw!$N126&lt;$A$9,IF(Raw!$X126&gt;$C$9,IF(Raw!$X126&lt;$A$9,Raw!W126,-999),-999),-999),-999),-999),-999)</f>
        <v>1.9999999999999999E-6</v>
      </c>
      <c r="P126" s="9">
        <f>IF(Raw!$G126&gt;$C$8,IF(Raw!$Q126&gt;$C$8,IF(Raw!$N126&gt;$C$9,IF(Raw!$N126&lt;$A$9,IF(Raw!$X126&gt;$C$9,IF(Raw!$X126&lt;$A$9,Raw!X126,-999),-999),-999),-999),-999),-999)</f>
        <v>508</v>
      </c>
      <c r="R126" s="9">
        <f t="shared" si="20"/>
        <v>0.27659800000000012</v>
      </c>
      <c r="S126" s="9">
        <f t="shared" si="21"/>
        <v>0.21491903181617228</v>
      </c>
      <c r="T126" s="9">
        <f t="shared" si="22"/>
        <v>0.39890199999999987</v>
      </c>
      <c r="U126" s="9">
        <f t="shared" si="23"/>
        <v>0.24276914893681759</v>
      </c>
      <c r="V126" s="15">
        <f t="shared" si="16"/>
        <v>0</v>
      </c>
      <c r="X126" s="11">
        <f t="shared" si="24"/>
        <v>4.3042999999999984E+19</v>
      </c>
      <c r="Y126" s="11">
        <f t="shared" si="25"/>
        <v>4.3030000000000001E-18</v>
      </c>
      <c r="Z126" s="11">
        <f t="shared" si="26"/>
        <v>3.7799999999999997E-4</v>
      </c>
      <c r="AA126" s="16">
        <f t="shared" si="27"/>
        <v>6.5430083719891133E-2</v>
      </c>
      <c r="AB126" s="9">
        <f t="shared" si="17"/>
        <v>1.270331191256032</v>
      </c>
      <c r="AC126" s="9">
        <f t="shared" si="18"/>
        <v>0.9345699162801091</v>
      </c>
      <c r="AD126" s="15">
        <f t="shared" si="19"/>
        <v>173.09545957643164</v>
      </c>
      <c r="AE126" s="3">
        <f t="shared" si="28"/>
        <v>518.08119999999985</v>
      </c>
      <c r="AF126" s="2">
        <f t="shared" si="29"/>
        <v>0.25</v>
      </c>
      <c r="AG126" s="9">
        <f t="shared" si="30"/>
        <v>3.2324798004767397E-2</v>
      </c>
      <c r="AH126" s="2">
        <f t="shared" si="31"/>
        <v>1.564180152808196</v>
      </c>
    </row>
    <row r="127" spans="1:34">
      <c r="A127" s="1">
        <f>Raw!A127</f>
        <v>114</v>
      </c>
      <c r="B127" s="14">
        <f>Raw!B127</f>
        <v>0.46407407407407408</v>
      </c>
      <c r="C127" s="15">
        <f>Raw!C127</f>
        <v>25.9</v>
      </c>
      <c r="D127" s="15">
        <f>IF(C127&gt;0.5,Raw!D127*D$11,-999)</f>
        <v>76</v>
      </c>
      <c r="E127" s="9">
        <f>IF(Raw!$G127&gt;$C$8,IF(Raw!$Q127&gt;$C$8,IF(Raw!$N127&gt;$C$9,IF(Raw!$N127&lt;$A$9,IF(Raw!$X127&gt;$C$9,IF(Raw!$X127&lt;$A$9,Raw!H127,-999),-999),-999),-999),-999),-999)</f>
        <v>1.038297</v>
      </c>
      <c r="F127" s="9">
        <f>IF(Raw!$G127&gt;$C$8,IF(Raw!$Q127&gt;$C$8,IF(Raw!$N127&gt;$C$9,IF(Raw!$N127&lt;$A$9,IF(Raw!$X127&gt;$C$9,IF(Raw!$X127&lt;$A$9,Raw!I127,-999),-999),-999),-999),-999),-999)</f>
        <v>1.31795</v>
      </c>
      <c r="G127" s="9">
        <f>Raw!G127</f>
        <v>0.94858399999999998</v>
      </c>
      <c r="H127" s="9">
        <f>IF(Raw!$G127&gt;$C$8,IF(Raw!$Q127&gt;$C$8,IF(Raw!$N127&gt;$C$9,IF(Raw!$N127&lt;$A$9,IF(Raw!$X127&gt;$C$9,IF(Raw!$X127&lt;$A$9,Raw!L127,-999),-999),-999),-999),-999),-999)</f>
        <v>523.6</v>
      </c>
      <c r="I127" s="9">
        <f>IF(Raw!$G127&gt;$C$8,IF(Raw!$Q127&gt;$C$8,IF(Raw!$N127&gt;$C$9,IF(Raw!$N127&lt;$A$9,IF(Raw!$X127&gt;$C$9,IF(Raw!$X127&lt;$A$9,Raw!M127,-999),-999),-999),-999),-999),-999)</f>
        <v>3.9999999999999998E-6</v>
      </c>
      <c r="J127" s="9">
        <f>IF(Raw!$G127&gt;$C$8,IF(Raw!$Q127&gt;$C$8,IF(Raw!$N127&gt;$C$9,IF(Raw!$N127&lt;$A$9,IF(Raw!$X127&gt;$C$9,IF(Raw!$X127&lt;$A$9,Raw!N127,-999),-999),-999),-999),-999),-999)</f>
        <v>1046</v>
      </c>
      <c r="K127" s="9">
        <f>IF(Raw!$G127&gt;$C$8,IF(Raw!$Q127&gt;$C$8,IF(Raw!$N127&gt;$C$9,IF(Raw!$N127&lt;$A$9,IF(Raw!$X127&gt;$C$9,IF(Raw!$X127&lt;$A$9,Raw!R127,-999),-999),-999),-999),-999),-999)</f>
        <v>1.216205</v>
      </c>
      <c r="L127" s="9">
        <f>IF(Raw!$G127&gt;$C$8,IF(Raw!$Q127&gt;$C$8,IF(Raw!$N127&gt;$C$9,IF(Raw!$N127&lt;$A$9,IF(Raw!$X127&gt;$C$9,IF(Raw!$X127&lt;$A$9,Raw!S127,-999),-999),-999),-999),-999),-999)</f>
        <v>1.649742</v>
      </c>
      <c r="M127" s="9">
        <f>Raw!Q127</f>
        <v>0.97010200000000002</v>
      </c>
      <c r="N127" s="9">
        <f>IF(Raw!$G127&gt;$C$8,IF(Raw!$Q127&gt;$C$8,IF(Raw!$N127&gt;$C$9,IF(Raw!$N127&lt;$A$9,IF(Raw!$X127&gt;$C$9,IF(Raw!$X127&lt;$A$9,Raw!V127,-999),-999),-999),-999),-999),-999)</f>
        <v>524.20000000000005</v>
      </c>
      <c r="O127" s="9">
        <f>IF(Raw!$G127&gt;$C$8,IF(Raw!$Q127&gt;$C$8,IF(Raw!$N127&gt;$C$9,IF(Raw!$N127&lt;$A$9,IF(Raw!$X127&gt;$C$9,IF(Raw!$X127&lt;$A$9,Raw!W127,-999),-999),-999),-999),-999),-999)</f>
        <v>6.9999999999999999E-6</v>
      </c>
      <c r="P127" s="9">
        <f>IF(Raw!$G127&gt;$C$8,IF(Raw!$Q127&gt;$C$8,IF(Raw!$N127&gt;$C$9,IF(Raw!$N127&lt;$A$9,IF(Raw!$X127&gt;$C$9,IF(Raw!$X127&lt;$A$9,Raw!X127,-999),-999),-999),-999),-999),-999)</f>
        <v>526</v>
      </c>
      <c r="R127" s="9">
        <f t="shared" si="20"/>
        <v>0.27965299999999993</v>
      </c>
      <c r="S127" s="9">
        <f t="shared" si="21"/>
        <v>0.2121878675215296</v>
      </c>
      <c r="T127" s="9">
        <f t="shared" si="22"/>
        <v>0.43353700000000006</v>
      </c>
      <c r="U127" s="9">
        <f t="shared" si="23"/>
        <v>0.26279078789289478</v>
      </c>
      <c r="V127" s="15">
        <f t="shared" si="16"/>
        <v>0</v>
      </c>
      <c r="X127" s="11">
        <f t="shared" si="24"/>
        <v>4.5751999999999992E+19</v>
      </c>
      <c r="Y127" s="11">
        <f t="shared" si="25"/>
        <v>5.2359999999999997E-18</v>
      </c>
      <c r="Z127" s="11">
        <f t="shared" si="26"/>
        <v>1.0460000000000001E-3</v>
      </c>
      <c r="AA127" s="16">
        <f t="shared" si="27"/>
        <v>0.20036918360635211</v>
      </c>
      <c r="AB127" s="9">
        <f t="shared" si="17"/>
        <v>1.3030724547531471</v>
      </c>
      <c r="AC127" s="9">
        <f t="shared" si="18"/>
        <v>0.79963081639364775</v>
      </c>
      <c r="AD127" s="15">
        <f t="shared" si="19"/>
        <v>191.55753690855835</v>
      </c>
      <c r="AE127" s="3">
        <f t="shared" si="28"/>
        <v>630.41439999999977</v>
      </c>
      <c r="AF127" s="2">
        <f t="shared" si="29"/>
        <v>0.25</v>
      </c>
      <c r="AG127" s="9">
        <f t="shared" si="30"/>
        <v>3.8722735423863321E-2</v>
      </c>
      <c r="AH127" s="2">
        <f t="shared" si="31"/>
        <v>1.8737730148697869</v>
      </c>
    </row>
    <row r="128" spans="1:34">
      <c r="A128" s="1">
        <f>Raw!A128</f>
        <v>115</v>
      </c>
      <c r="B128" s="14">
        <f>Raw!B128</f>
        <v>0.46413194444444444</v>
      </c>
      <c r="C128" s="15">
        <f>Raw!C128</f>
        <v>25</v>
      </c>
      <c r="D128" s="15">
        <f>IF(C128&gt;0.5,Raw!D128*D$11,-999)</f>
        <v>82.4</v>
      </c>
      <c r="E128" s="9">
        <f>IF(Raw!$G128&gt;$C$8,IF(Raw!$Q128&gt;$C$8,IF(Raw!$N128&gt;$C$9,IF(Raw!$N128&lt;$A$9,IF(Raw!$X128&gt;$C$9,IF(Raw!$X128&lt;$A$9,Raw!H128,-999),-999),-999),-999),-999),-999)</f>
        <v>1.06711</v>
      </c>
      <c r="F128" s="9">
        <f>IF(Raw!$G128&gt;$C$8,IF(Raw!$Q128&gt;$C$8,IF(Raw!$N128&gt;$C$9,IF(Raw!$N128&lt;$A$9,IF(Raw!$X128&gt;$C$9,IF(Raw!$X128&lt;$A$9,Raw!I128,-999),-999),-999),-999),-999),-999)</f>
        <v>1.3432900000000001</v>
      </c>
      <c r="G128" s="9">
        <f>Raw!G128</f>
        <v>0.9607</v>
      </c>
      <c r="H128" s="9">
        <f>IF(Raw!$G128&gt;$C$8,IF(Raw!$Q128&gt;$C$8,IF(Raw!$N128&gt;$C$9,IF(Raw!$N128&lt;$A$9,IF(Raw!$X128&gt;$C$9,IF(Raw!$X128&lt;$A$9,Raw!L128,-999),-999),-999),-999),-999),-999)</f>
        <v>459.6</v>
      </c>
      <c r="I128" s="9">
        <f>IF(Raw!$G128&gt;$C$8,IF(Raw!$Q128&gt;$C$8,IF(Raw!$N128&gt;$C$9,IF(Raw!$N128&lt;$A$9,IF(Raw!$X128&gt;$C$9,IF(Raw!$X128&lt;$A$9,Raw!M128,-999),-999),-999),-999),-999),-999)</f>
        <v>6.9999999999999999E-6</v>
      </c>
      <c r="J128" s="9">
        <f>IF(Raw!$G128&gt;$C$8,IF(Raw!$Q128&gt;$C$8,IF(Raw!$N128&gt;$C$9,IF(Raw!$N128&lt;$A$9,IF(Raw!$X128&gt;$C$9,IF(Raw!$X128&lt;$A$9,Raw!N128,-999),-999),-999),-999),-999),-999)</f>
        <v>563</v>
      </c>
      <c r="K128" s="9">
        <f>IF(Raw!$G128&gt;$C$8,IF(Raw!$Q128&gt;$C$8,IF(Raw!$N128&gt;$C$9,IF(Raw!$N128&lt;$A$9,IF(Raw!$X128&gt;$C$9,IF(Raw!$X128&lt;$A$9,Raw!R128,-999),-999),-999),-999),-999),-999)</f>
        <v>1.201773</v>
      </c>
      <c r="L128" s="9">
        <f>IF(Raw!$G128&gt;$C$8,IF(Raw!$Q128&gt;$C$8,IF(Raw!$N128&gt;$C$9,IF(Raw!$N128&lt;$A$9,IF(Raw!$X128&gt;$C$9,IF(Raw!$X128&lt;$A$9,Raw!S128,-999),-999),-999),-999),-999),-999)</f>
        <v>1.592732</v>
      </c>
      <c r="M128" s="9">
        <f>Raw!Q128</f>
        <v>0.97908799999999996</v>
      </c>
      <c r="N128" s="9">
        <f>IF(Raw!$G128&gt;$C$8,IF(Raw!$Q128&gt;$C$8,IF(Raw!$N128&gt;$C$9,IF(Raw!$N128&lt;$A$9,IF(Raw!$X128&gt;$C$9,IF(Raw!$X128&lt;$A$9,Raw!V128,-999),-999),-999),-999),-999),-999)</f>
        <v>456.6</v>
      </c>
      <c r="O128" s="9">
        <f>IF(Raw!$G128&gt;$C$8,IF(Raw!$Q128&gt;$C$8,IF(Raw!$N128&gt;$C$9,IF(Raw!$N128&lt;$A$9,IF(Raw!$X128&gt;$C$9,IF(Raw!$X128&lt;$A$9,Raw!W128,-999),-999),-999),-999),-999),-999)</f>
        <v>3.9999999999999998E-6</v>
      </c>
      <c r="P128" s="9">
        <f>IF(Raw!$G128&gt;$C$8,IF(Raw!$Q128&gt;$C$8,IF(Raw!$N128&gt;$C$9,IF(Raw!$N128&lt;$A$9,IF(Raw!$X128&gt;$C$9,IF(Raw!$X128&lt;$A$9,Raw!X128,-999),-999),-999),-999),-999),-999)</f>
        <v>484</v>
      </c>
      <c r="R128" s="9">
        <f t="shared" si="20"/>
        <v>0.27618000000000009</v>
      </c>
      <c r="S128" s="9">
        <f t="shared" si="21"/>
        <v>0.20559968435706369</v>
      </c>
      <c r="T128" s="9">
        <f t="shared" si="22"/>
        <v>0.39095900000000006</v>
      </c>
      <c r="U128" s="9">
        <f t="shared" si="23"/>
        <v>0.24546439702347919</v>
      </c>
      <c r="V128" s="15">
        <f t="shared" si="16"/>
        <v>0</v>
      </c>
      <c r="X128" s="11">
        <f t="shared" si="24"/>
        <v>4.96048E+19</v>
      </c>
      <c r="Y128" s="11">
        <f t="shared" si="25"/>
        <v>4.596E-18</v>
      </c>
      <c r="Z128" s="11">
        <f t="shared" si="26"/>
        <v>5.6300000000000002E-4</v>
      </c>
      <c r="AA128" s="16">
        <f t="shared" si="27"/>
        <v>0.11375393707120131</v>
      </c>
      <c r="AB128" s="9">
        <f t="shared" si="17"/>
        <v>1.2462461254834198</v>
      </c>
      <c r="AC128" s="9">
        <f t="shared" si="18"/>
        <v>0.88624606292879848</v>
      </c>
      <c r="AD128" s="15">
        <f t="shared" si="19"/>
        <v>202.04962179609464</v>
      </c>
      <c r="AE128" s="3">
        <f t="shared" si="28"/>
        <v>553.35839999999985</v>
      </c>
      <c r="AF128" s="2">
        <f t="shared" si="29"/>
        <v>0.25</v>
      </c>
      <c r="AG128" s="9">
        <f t="shared" si="30"/>
        <v>3.8150760448461836E-2</v>
      </c>
      <c r="AH128" s="2">
        <f t="shared" si="31"/>
        <v>1.8460954434803536</v>
      </c>
    </row>
    <row r="129" spans="1:34">
      <c r="A129" s="1">
        <f>Raw!A129</f>
        <v>116</v>
      </c>
      <c r="B129" s="14">
        <f>Raw!B129</f>
        <v>0.46418981481481486</v>
      </c>
      <c r="C129" s="15">
        <f>Raw!C129</f>
        <v>23.9</v>
      </c>
      <c r="D129" s="15">
        <f>IF(C129&gt;0.5,Raw!D129*D$11,-999)</f>
        <v>86.9</v>
      </c>
      <c r="E129" s="9">
        <f>IF(Raw!$G129&gt;$C$8,IF(Raw!$Q129&gt;$C$8,IF(Raw!$N129&gt;$C$9,IF(Raw!$N129&lt;$A$9,IF(Raw!$X129&gt;$C$9,IF(Raw!$X129&lt;$A$9,Raw!H129,-999),-999),-999),-999),-999),-999)</f>
        <v>1.034354</v>
      </c>
      <c r="F129" s="9">
        <f>IF(Raw!$G129&gt;$C$8,IF(Raw!$Q129&gt;$C$8,IF(Raw!$N129&gt;$C$9,IF(Raw!$N129&lt;$A$9,IF(Raw!$X129&gt;$C$9,IF(Raw!$X129&lt;$A$9,Raw!I129,-999),-999),-999),-999),-999),-999)</f>
        <v>1.308829</v>
      </c>
      <c r="G129" s="9">
        <f>Raw!G129</f>
        <v>0.94558900000000001</v>
      </c>
      <c r="H129" s="9">
        <f>IF(Raw!$G129&gt;$C$8,IF(Raw!$Q129&gt;$C$8,IF(Raw!$N129&gt;$C$9,IF(Raw!$N129&lt;$A$9,IF(Raw!$X129&gt;$C$9,IF(Raw!$X129&lt;$A$9,Raw!L129,-999),-999),-999),-999),-999),-999)</f>
        <v>468.6</v>
      </c>
      <c r="I129" s="9">
        <f>IF(Raw!$G129&gt;$C$8,IF(Raw!$Q129&gt;$C$8,IF(Raw!$N129&gt;$C$9,IF(Raw!$N129&lt;$A$9,IF(Raw!$X129&gt;$C$9,IF(Raw!$X129&lt;$A$9,Raw!M129,-999),-999),-999),-999),-999),-999)</f>
        <v>1.9999999999999999E-6</v>
      </c>
      <c r="J129" s="9">
        <f>IF(Raw!$G129&gt;$C$8,IF(Raw!$Q129&gt;$C$8,IF(Raw!$N129&gt;$C$9,IF(Raw!$N129&lt;$A$9,IF(Raw!$X129&gt;$C$9,IF(Raw!$X129&lt;$A$9,Raw!N129,-999),-999),-999),-999),-999),-999)</f>
        <v>330</v>
      </c>
      <c r="K129" s="9">
        <f>IF(Raw!$G129&gt;$C$8,IF(Raw!$Q129&gt;$C$8,IF(Raw!$N129&gt;$C$9,IF(Raw!$N129&lt;$A$9,IF(Raw!$X129&gt;$C$9,IF(Raw!$X129&lt;$A$9,Raw!R129,-999),-999),-999),-999),-999),-999)</f>
        <v>1.1924980000000001</v>
      </c>
      <c r="L129" s="9">
        <f>IF(Raw!$G129&gt;$C$8,IF(Raw!$Q129&gt;$C$8,IF(Raw!$N129&gt;$C$9,IF(Raw!$N129&lt;$A$9,IF(Raw!$X129&gt;$C$9,IF(Raw!$X129&lt;$A$9,Raw!S129,-999),-999),-999),-999),-999),-999)</f>
        <v>1.5700229999999999</v>
      </c>
      <c r="M129" s="9">
        <f>Raw!Q129</f>
        <v>0.97624500000000003</v>
      </c>
      <c r="N129" s="9">
        <f>IF(Raw!$G129&gt;$C$8,IF(Raw!$Q129&gt;$C$8,IF(Raw!$N129&gt;$C$9,IF(Raw!$N129&lt;$A$9,IF(Raw!$X129&gt;$C$9,IF(Raw!$X129&lt;$A$9,Raw!V129,-999),-999),-999),-999),-999),-999)</f>
        <v>504.6</v>
      </c>
      <c r="O129" s="9">
        <f>IF(Raw!$G129&gt;$C$8,IF(Raw!$Q129&gt;$C$8,IF(Raw!$N129&gt;$C$9,IF(Raw!$N129&lt;$A$9,IF(Raw!$X129&gt;$C$9,IF(Raw!$X129&lt;$A$9,Raw!W129,-999),-999),-999),-999),-999),-999)</f>
        <v>6.8612000000000006E-2</v>
      </c>
      <c r="P129" s="9">
        <f>IF(Raw!$G129&gt;$C$8,IF(Raw!$Q129&gt;$C$8,IF(Raw!$N129&gt;$C$9,IF(Raw!$N129&lt;$A$9,IF(Raw!$X129&gt;$C$9,IF(Raw!$X129&lt;$A$9,Raw!X129,-999),-999),-999),-999),-999),-999)</f>
        <v>630</v>
      </c>
      <c r="R129" s="9">
        <f t="shared" si="20"/>
        <v>0.27447500000000002</v>
      </c>
      <c r="S129" s="9">
        <f t="shared" si="21"/>
        <v>0.20971035941287977</v>
      </c>
      <c r="T129" s="9">
        <f t="shared" si="22"/>
        <v>0.37752499999999989</v>
      </c>
      <c r="U129" s="9">
        <f t="shared" si="23"/>
        <v>0.2404582608025487</v>
      </c>
      <c r="V129" s="15">
        <f t="shared" si="16"/>
        <v>0</v>
      </c>
      <c r="X129" s="11">
        <f t="shared" si="24"/>
        <v>5.2313799999999992E+19</v>
      </c>
      <c r="Y129" s="11">
        <f t="shared" si="25"/>
        <v>4.6860000000000003E-18</v>
      </c>
      <c r="Z129" s="11">
        <f t="shared" si="26"/>
        <v>3.3E-4</v>
      </c>
      <c r="AA129" s="16">
        <f t="shared" si="27"/>
        <v>7.4842480821865717E-2</v>
      </c>
      <c r="AB129" s="9">
        <f t="shared" si="17"/>
        <v>1.2207529075722749</v>
      </c>
      <c r="AC129" s="9">
        <f t="shared" si="18"/>
        <v>0.92515751917813416</v>
      </c>
      <c r="AD129" s="15">
        <f t="shared" si="19"/>
        <v>226.79539642989607</v>
      </c>
      <c r="AE129" s="3">
        <f t="shared" si="28"/>
        <v>564.19439999999986</v>
      </c>
      <c r="AF129" s="2">
        <f t="shared" si="29"/>
        <v>0.25</v>
      </c>
      <c r="AG129" s="9">
        <f t="shared" si="30"/>
        <v>4.1949866602736439E-2</v>
      </c>
      <c r="AH129" s="2">
        <f t="shared" si="31"/>
        <v>2.029932213134765</v>
      </c>
    </row>
    <row r="130" spans="1:34">
      <c r="A130" s="1">
        <f>Raw!A130</f>
        <v>117</v>
      </c>
      <c r="B130" s="14">
        <f>Raw!B130</f>
        <v>0.46423611111111113</v>
      </c>
      <c r="C130" s="15">
        <f>Raw!C130</f>
        <v>22.9</v>
      </c>
      <c r="D130" s="15">
        <f>IF(C130&gt;0.5,Raw!D130*D$11,-999)</f>
        <v>92.3</v>
      </c>
      <c r="E130" s="9">
        <f>IF(Raw!$G130&gt;$C$8,IF(Raw!$Q130&gt;$C$8,IF(Raw!$N130&gt;$C$9,IF(Raw!$N130&lt;$A$9,IF(Raw!$X130&gt;$C$9,IF(Raw!$X130&lt;$A$9,Raw!H130,-999),-999),-999),-999),-999),-999)</f>
        <v>1.0355719999999999</v>
      </c>
      <c r="F130" s="9">
        <f>IF(Raw!$G130&gt;$C$8,IF(Raw!$Q130&gt;$C$8,IF(Raw!$N130&gt;$C$9,IF(Raw!$N130&lt;$A$9,IF(Raw!$X130&gt;$C$9,IF(Raw!$X130&lt;$A$9,Raw!I130,-999),-999),-999),-999),-999),-999)</f>
        <v>1.3074429999999999</v>
      </c>
      <c r="G130" s="9">
        <f>Raw!G130</f>
        <v>0.95723999999999998</v>
      </c>
      <c r="H130" s="9">
        <f>IF(Raw!$G130&gt;$C$8,IF(Raw!$Q130&gt;$C$8,IF(Raw!$N130&gt;$C$9,IF(Raw!$N130&lt;$A$9,IF(Raw!$X130&gt;$C$9,IF(Raw!$X130&lt;$A$9,Raw!L130,-999),-999),-999),-999),-999),-999)</f>
        <v>502.7</v>
      </c>
      <c r="I130" s="9">
        <f>IF(Raw!$G130&gt;$C$8,IF(Raw!$Q130&gt;$C$8,IF(Raw!$N130&gt;$C$9,IF(Raw!$N130&lt;$A$9,IF(Raw!$X130&gt;$C$9,IF(Raw!$X130&lt;$A$9,Raw!M130,-999),-999),-999),-999),-999),-999)</f>
        <v>1.4920000000000001E-3</v>
      </c>
      <c r="J130" s="9">
        <f>IF(Raw!$G130&gt;$C$8,IF(Raw!$Q130&gt;$C$8,IF(Raw!$N130&gt;$C$9,IF(Raw!$N130&lt;$A$9,IF(Raw!$X130&gt;$C$9,IF(Raw!$X130&lt;$A$9,Raw!N130,-999),-999),-999),-999),-999),-999)</f>
        <v>610</v>
      </c>
      <c r="K130" s="9">
        <f>IF(Raw!$G130&gt;$C$8,IF(Raw!$Q130&gt;$C$8,IF(Raw!$N130&gt;$C$9,IF(Raw!$N130&lt;$A$9,IF(Raw!$X130&gt;$C$9,IF(Raw!$X130&lt;$A$9,Raw!R130,-999),-999),-999),-999),-999),-999)</f>
        <v>1.218987</v>
      </c>
      <c r="L130" s="9">
        <f>IF(Raw!$G130&gt;$C$8,IF(Raw!$Q130&gt;$C$8,IF(Raw!$N130&gt;$C$9,IF(Raw!$N130&lt;$A$9,IF(Raw!$X130&gt;$C$9,IF(Raw!$X130&lt;$A$9,Raw!S130,-999),-999),-999),-999),-999),-999)</f>
        <v>1.6117649999999999</v>
      </c>
      <c r="M130" s="9">
        <f>Raw!Q130</f>
        <v>0.97325799999999996</v>
      </c>
      <c r="N130" s="9">
        <f>IF(Raw!$G130&gt;$C$8,IF(Raw!$Q130&gt;$C$8,IF(Raw!$N130&gt;$C$9,IF(Raw!$N130&lt;$A$9,IF(Raw!$X130&gt;$C$9,IF(Raw!$X130&lt;$A$9,Raw!V130,-999),-999),-999),-999),-999),-999)</f>
        <v>494</v>
      </c>
      <c r="O130" s="9">
        <f>IF(Raw!$G130&gt;$C$8,IF(Raw!$Q130&gt;$C$8,IF(Raw!$N130&gt;$C$9,IF(Raw!$N130&lt;$A$9,IF(Raw!$X130&gt;$C$9,IF(Raw!$X130&lt;$A$9,Raw!W130,-999),-999),-999),-999),-999),-999)</f>
        <v>6.0999999999999999E-5</v>
      </c>
      <c r="P130" s="9">
        <f>IF(Raw!$G130&gt;$C$8,IF(Raw!$Q130&gt;$C$8,IF(Raw!$N130&gt;$C$9,IF(Raw!$N130&lt;$A$9,IF(Raw!$X130&gt;$C$9,IF(Raw!$X130&lt;$A$9,Raw!X130,-999),-999),-999),-999),-999),-999)</f>
        <v>489</v>
      </c>
      <c r="R130" s="9">
        <f t="shared" si="20"/>
        <v>0.27187099999999997</v>
      </c>
      <c r="S130" s="9">
        <f t="shared" si="21"/>
        <v>0.20794099628052617</v>
      </c>
      <c r="T130" s="9">
        <f t="shared" si="22"/>
        <v>0.39277799999999985</v>
      </c>
      <c r="U130" s="9">
        <f t="shared" si="23"/>
        <v>0.24369433509227453</v>
      </c>
      <c r="V130" s="15">
        <f t="shared" si="16"/>
        <v>0</v>
      </c>
      <c r="X130" s="11">
        <f t="shared" si="24"/>
        <v>5.5564599999999984E+19</v>
      </c>
      <c r="Y130" s="11">
        <f t="shared" si="25"/>
        <v>5.0269999999999995E-18</v>
      </c>
      <c r="Z130" s="11">
        <f t="shared" si="26"/>
        <v>6.0999999999999997E-4</v>
      </c>
      <c r="AA130" s="16">
        <f t="shared" si="27"/>
        <v>0.14558189121066237</v>
      </c>
      <c r="AB130" s="9">
        <f t="shared" si="17"/>
        <v>1.2761683640659416</v>
      </c>
      <c r="AC130" s="9">
        <f t="shared" si="18"/>
        <v>0.85441810878933755</v>
      </c>
      <c r="AD130" s="15">
        <f t="shared" si="19"/>
        <v>238.65883805026618</v>
      </c>
      <c r="AE130" s="3">
        <f t="shared" si="28"/>
        <v>605.2507999999998</v>
      </c>
      <c r="AF130" s="2">
        <f t="shared" si="29"/>
        <v>0.25</v>
      </c>
      <c r="AG130" s="9">
        <f t="shared" si="30"/>
        <v>4.4738312963503425E-2</v>
      </c>
      <c r="AH130" s="2">
        <f t="shared" si="31"/>
        <v>2.1648636813542632</v>
      </c>
    </row>
    <row r="131" spans="1:34">
      <c r="A131" s="1">
        <f>Raw!A131</f>
        <v>118</v>
      </c>
      <c r="B131" s="14">
        <f>Raw!B131</f>
        <v>0.46429398148148149</v>
      </c>
      <c r="C131" s="15">
        <f>Raw!C131</f>
        <v>22</v>
      </c>
      <c r="D131" s="15">
        <f>IF(C131&gt;0.5,Raw!D131*D$11,-999)</f>
        <v>97.8</v>
      </c>
      <c r="E131" s="9">
        <f>IF(Raw!$G131&gt;$C$8,IF(Raw!$Q131&gt;$C$8,IF(Raw!$N131&gt;$C$9,IF(Raw!$N131&lt;$A$9,IF(Raw!$X131&gt;$C$9,IF(Raw!$X131&lt;$A$9,Raw!H131,-999),-999),-999),-999),-999),-999)</f>
        <v>1.0493779999999999</v>
      </c>
      <c r="F131" s="9">
        <f>IF(Raw!$G131&gt;$C$8,IF(Raw!$Q131&gt;$C$8,IF(Raw!$N131&gt;$C$9,IF(Raw!$N131&lt;$A$9,IF(Raw!$X131&gt;$C$9,IF(Raw!$X131&lt;$A$9,Raw!I131,-999),-999),-999),-999),-999),-999)</f>
        <v>1.296802</v>
      </c>
      <c r="G131" s="9">
        <f>Raw!G131</f>
        <v>0.95461700000000005</v>
      </c>
      <c r="H131" s="9">
        <f>IF(Raw!$G131&gt;$C$8,IF(Raw!$Q131&gt;$C$8,IF(Raw!$N131&gt;$C$9,IF(Raw!$N131&lt;$A$9,IF(Raw!$X131&gt;$C$9,IF(Raw!$X131&lt;$A$9,Raw!L131,-999),-999),-999),-999),-999),-999)</f>
        <v>520.1</v>
      </c>
      <c r="I131" s="9">
        <f>IF(Raw!$G131&gt;$C$8,IF(Raw!$Q131&gt;$C$8,IF(Raw!$N131&gt;$C$9,IF(Raw!$N131&lt;$A$9,IF(Raw!$X131&gt;$C$9,IF(Raw!$X131&lt;$A$9,Raw!M131,-999),-999),-999),-999),-999),-999)</f>
        <v>5.8749000000000003E-2</v>
      </c>
      <c r="J131" s="9">
        <f>IF(Raw!$G131&gt;$C$8,IF(Raw!$Q131&gt;$C$8,IF(Raw!$N131&gt;$C$9,IF(Raw!$N131&lt;$A$9,IF(Raw!$X131&gt;$C$9,IF(Raw!$X131&lt;$A$9,Raw!N131,-999),-999),-999),-999),-999),-999)</f>
        <v>588</v>
      </c>
      <c r="K131" s="9">
        <f>IF(Raw!$G131&gt;$C$8,IF(Raw!$Q131&gt;$C$8,IF(Raw!$N131&gt;$C$9,IF(Raw!$N131&lt;$A$9,IF(Raw!$X131&gt;$C$9,IF(Raw!$X131&lt;$A$9,Raw!R131,-999),-999),-999),-999),-999),-999)</f>
        <v>1.20844</v>
      </c>
      <c r="L131" s="9">
        <f>IF(Raw!$G131&gt;$C$8,IF(Raw!$Q131&gt;$C$8,IF(Raw!$N131&gt;$C$9,IF(Raw!$N131&lt;$A$9,IF(Raw!$X131&gt;$C$9,IF(Raw!$X131&lt;$A$9,Raw!S131,-999),-999),-999),-999),-999),-999)</f>
        <v>1.5747310000000001</v>
      </c>
      <c r="M131" s="9">
        <f>Raw!Q131</f>
        <v>0.97359700000000005</v>
      </c>
      <c r="N131" s="9">
        <f>IF(Raw!$G131&gt;$C$8,IF(Raw!$Q131&gt;$C$8,IF(Raw!$N131&gt;$C$9,IF(Raw!$N131&lt;$A$9,IF(Raw!$X131&gt;$C$9,IF(Raw!$X131&lt;$A$9,Raw!V131,-999),-999),-999),-999),-999),-999)</f>
        <v>537.79999999999995</v>
      </c>
      <c r="O131" s="9">
        <f>IF(Raw!$G131&gt;$C$8,IF(Raw!$Q131&gt;$C$8,IF(Raw!$N131&gt;$C$9,IF(Raw!$N131&lt;$A$9,IF(Raw!$X131&gt;$C$9,IF(Raw!$X131&lt;$A$9,Raw!W131,-999),-999),-999),-999),-999),-999)</f>
        <v>2.1999999999999999E-5</v>
      </c>
      <c r="P131" s="9">
        <f>IF(Raw!$G131&gt;$C$8,IF(Raw!$Q131&gt;$C$8,IF(Raw!$N131&gt;$C$9,IF(Raw!$N131&lt;$A$9,IF(Raw!$X131&gt;$C$9,IF(Raw!$X131&lt;$A$9,Raw!X131,-999),-999),-999),-999),-999),-999)</f>
        <v>578</v>
      </c>
      <c r="R131" s="9">
        <f t="shared" si="20"/>
        <v>0.24742400000000009</v>
      </c>
      <c r="S131" s="9">
        <f t="shared" si="21"/>
        <v>0.19079551080272864</v>
      </c>
      <c r="T131" s="9">
        <f t="shared" si="22"/>
        <v>0.36629100000000014</v>
      </c>
      <c r="U131" s="9">
        <f t="shared" si="23"/>
        <v>0.23260544181831699</v>
      </c>
      <c r="V131" s="15">
        <f t="shared" si="16"/>
        <v>0</v>
      </c>
      <c r="X131" s="11">
        <f t="shared" si="24"/>
        <v>5.8875599999999984E+19</v>
      </c>
      <c r="Y131" s="11">
        <f t="shared" si="25"/>
        <v>5.2010000000000003E-18</v>
      </c>
      <c r="Z131" s="11">
        <f t="shared" si="26"/>
        <v>5.8799999999999998E-4</v>
      </c>
      <c r="AA131" s="16">
        <f t="shared" si="27"/>
        <v>0.15258018605532075</v>
      </c>
      <c r="AB131" s="9">
        <f t="shared" si="17"/>
        <v>1.2643287489303894</v>
      </c>
      <c r="AC131" s="9">
        <f t="shared" si="18"/>
        <v>0.84741981394467947</v>
      </c>
      <c r="AD131" s="15">
        <f t="shared" si="19"/>
        <v>259.49011233898091</v>
      </c>
      <c r="AE131" s="3">
        <f t="shared" si="28"/>
        <v>626.20039999999983</v>
      </c>
      <c r="AF131" s="2">
        <f t="shared" si="29"/>
        <v>0.25</v>
      </c>
      <c r="AG131" s="9">
        <f t="shared" si="30"/>
        <v>4.6429855560071814E-2</v>
      </c>
      <c r="AH131" s="2">
        <f t="shared" si="31"/>
        <v>2.2467165472806547</v>
      </c>
    </row>
    <row r="132" spans="1:34">
      <c r="A132" s="1">
        <f>Raw!A132</f>
        <v>119</v>
      </c>
      <c r="B132" s="14">
        <f>Raw!B132</f>
        <v>0.46435185185185185</v>
      </c>
      <c r="C132" s="15">
        <f>Raw!C132</f>
        <v>20.9</v>
      </c>
      <c r="D132" s="15">
        <f>IF(C132&gt;0.5,Raw!D132*D$11,-999)</f>
        <v>104.1</v>
      </c>
      <c r="E132" s="9">
        <f>IF(Raw!$G132&gt;$C$8,IF(Raw!$Q132&gt;$C$8,IF(Raw!$N132&gt;$C$9,IF(Raw!$N132&lt;$A$9,IF(Raw!$X132&gt;$C$9,IF(Raw!$X132&lt;$A$9,Raw!H132,-999),-999),-999),-999),-999),-999)</f>
        <v>1.0816570000000001</v>
      </c>
      <c r="F132" s="9">
        <f>IF(Raw!$G132&gt;$C$8,IF(Raw!$Q132&gt;$C$8,IF(Raw!$N132&gt;$C$9,IF(Raw!$N132&lt;$A$9,IF(Raw!$X132&gt;$C$9,IF(Raw!$X132&lt;$A$9,Raw!I132,-999),-999),-999),-999),-999),-999)</f>
        <v>1.3305769999999999</v>
      </c>
      <c r="G132" s="9">
        <f>Raw!G132</f>
        <v>0.94783600000000001</v>
      </c>
      <c r="H132" s="9">
        <f>IF(Raw!$G132&gt;$C$8,IF(Raw!$Q132&gt;$C$8,IF(Raw!$N132&gt;$C$9,IF(Raw!$N132&lt;$A$9,IF(Raw!$X132&gt;$C$9,IF(Raw!$X132&lt;$A$9,Raw!L132,-999),-999),-999),-999),-999),-999)</f>
        <v>461.7</v>
      </c>
      <c r="I132" s="9">
        <f>IF(Raw!$G132&gt;$C$8,IF(Raw!$Q132&gt;$C$8,IF(Raw!$N132&gt;$C$9,IF(Raw!$N132&lt;$A$9,IF(Raw!$X132&gt;$C$9,IF(Raw!$X132&lt;$A$9,Raw!M132,-999),-999),-999),-999),-999),-999)</f>
        <v>0.227103</v>
      </c>
      <c r="J132" s="9">
        <f>IF(Raw!$G132&gt;$C$8,IF(Raw!$Q132&gt;$C$8,IF(Raw!$N132&gt;$C$9,IF(Raw!$N132&lt;$A$9,IF(Raw!$X132&gt;$C$9,IF(Raw!$X132&lt;$A$9,Raw!N132,-999),-999),-999),-999),-999),-999)</f>
        <v>592</v>
      </c>
      <c r="K132" s="9">
        <f>IF(Raw!$G132&gt;$C$8,IF(Raw!$Q132&gt;$C$8,IF(Raw!$N132&gt;$C$9,IF(Raw!$N132&lt;$A$9,IF(Raw!$X132&gt;$C$9,IF(Raw!$X132&lt;$A$9,Raw!R132,-999),-999),-999),-999),-999),-999)</f>
        <v>1.28213</v>
      </c>
      <c r="L132" s="9">
        <f>IF(Raw!$G132&gt;$C$8,IF(Raw!$Q132&gt;$C$8,IF(Raw!$N132&gt;$C$9,IF(Raw!$N132&lt;$A$9,IF(Raw!$X132&gt;$C$9,IF(Raw!$X132&lt;$A$9,Raw!S132,-999),-999),-999),-999),-999),-999)</f>
        <v>1.6965209999999999</v>
      </c>
      <c r="M132" s="9">
        <f>Raw!Q132</f>
        <v>0.97596700000000003</v>
      </c>
      <c r="N132" s="9">
        <f>IF(Raw!$G132&gt;$C$8,IF(Raw!$Q132&gt;$C$8,IF(Raw!$N132&gt;$C$9,IF(Raw!$N132&lt;$A$9,IF(Raw!$X132&gt;$C$9,IF(Raw!$X132&lt;$A$9,Raw!V132,-999),-999),-999),-999),-999),-999)</f>
        <v>469</v>
      </c>
      <c r="O132" s="9">
        <f>IF(Raw!$G132&gt;$C$8,IF(Raw!$Q132&gt;$C$8,IF(Raw!$N132&gt;$C$9,IF(Raw!$N132&lt;$A$9,IF(Raw!$X132&gt;$C$9,IF(Raw!$X132&lt;$A$9,Raw!W132,-999),-999),-999),-999),-999),-999)</f>
        <v>5.0000000000000004E-6</v>
      </c>
      <c r="P132" s="9">
        <f>IF(Raw!$G132&gt;$C$8,IF(Raw!$Q132&gt;$C$8,IF(Raw!$N132&gt;$C$9,IF(Raw!$N132&lt;$A$9,IF(Raw!$X132&gt;$C$9,IF(Raw!$X132&lt;$A$9,Raw!X132,-999),-999),-999),-999),-999),-999)</f>
        <v>567</v>
      </c>
      <c r="R132" s="9">
        <f t="shared" si="20"/>
        <v>0.24891999999999981</v>
      </c>
      <c r="S132" s="9">
        <f t="shared" si="21"/>
        <v>0.18707673437914515</v>
      </c>
      <c r="T132" s="9">
        <f t="shared" si="22"/>
        <v>0.41439099999999995</v>
      </c>
      <c r="U132" s="9">
        <f t="shared" si="23"/>
        <v>0.24425928119958432</v>
      </c>
      <c r="V132" s="15">
        <f t="shared" si="16"/>
        <v>0</v>
      </c>
      <c r="X132" s="11">
        <f t="shared" si="24"/>
        <v>6.2668199999999984E+19</v>
      </c>
      <c r="Y132" s="11">
        <f t="shared" si="25"/>
        <v>4.6169999999999994E-18</v>
      </c>
      <c r="Z132" s="11">
        <f t="shared" si="26"/>
        <v>5.9199999999999997E-4</v>
      </c>
      <c r="AA132" s="16">
        <f t="shared" si="27"/>
        <v>0.14623954784649917</v>
      </c>
      <c r="AB132" s="9">
        <f t="shared" si="17"/>
        <v>1.3427303524716587</v>
      </c>
      <c r="AC132" s="9">
        <f t="shared" si="18"/>
        <v>0.8537604521535006</v>
      </c>
      <c r="AD132" s="15">
        <f t="shared" si="19"/>
        <v>247.0262632542215</v>
      </c>
      <c r="AE132" s="3">
        <f t="shared" si="28"/>
        <v>555.88679999999977</v>
      </c>
      <c r="AF132" s="2">
        <f t="shared" si="29"/>
        <v>0.25</v>
      </c>
      <c r="AG132" s="9">
        <f t="shared" si="30"/>
        <v>4.6414198076842633E-2</v>
      </c>
      <c r="AH132" s="2">
        <f t="shared" si="31"/>
        <v>2.245958889815745</v>
      </c>
    </row>
    <row r="133" spans="1:34">
      <c r="A133" s="1">
        <f>Raw!A133</f>
        <v>120</v>
      </c>
      <c r="B133" s="14">
        <f>Raw!B133</f>
        <v>0.46440972222222227</v>
      </c>
      <c r="C133" s="15">
        <f>Raw!C133</f>
        <v>19.899999999999999</v>
      </c>
      <c r="D133" s="15">
        <f>IF(C133&gt;0.5,Raw!D133*D$11,-999)</f>
        <v>111.3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9.1990000000000006E-3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0.96995500000000001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6.7002599999999984E+19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0.46445601851851853</v>
      </c>
      <c r="C134" s="15">
        <f>Raw!C134</f>
        <v>18.8</v>
      </c>
      <c r="D134" s="15">
        <f>IF(C134&gt;0.5,Raw!D134*D$11,-999)</f>
        <v>119.5</v>
      </c>
      <c r="E134" s="9">
        <f>IF(Raw!$G134&gt;$C$8,IF(Raw!$Q134&gt;$C$8,IF(Raw!$N134&gt;$C$9,IF(Raw!$N134&lt;$A$9,IF(Raw!$X134&gt;$C$9,IF(Raw!$X134&lt;$A$9,Raw!H134,-999),-999),-999),-999),-999),-999)</f>
        <v>1.0145740000000001</v>
      </c>
      <c r="F134" s="9">
        <f>IF(Raw!$G134&gt;$C$8,IF(Raw!$Q134&gt;$C$8,IF(Raw!$N134&gt;$C$9,IF(Raw!$N134&lt;$A$9,IF(Raw!$X134&gt;$C$9,IF(Raw!$X134&lt;$A$9,Raw!I134,-999),-999),-999),-999),-999),-999)</f>
        <v>1.255744</v>
      </c>
      <c r="G134" s="9">
        <f>Raw!G134</f>
        <v>0.95503099999999996</v>
      </c>
      <c r="H134" s="9">
        <f>IF(Raw!$G134&gt;$C$8,IF(Raw!$Q134&gt;$C$8,IF(Raw!$N134&gt;$C$9,IF(Raw!$N134&lt;$A$9,IF(Raw!$X134&gt;$C$9,IF(Raw!$X134&lt;$A$9,Raw!L134,-999),-999),-999),-999),-999),-999)</f>
        <v>492.9</v>
      </c>
      <c r="I134" s="9">
        <f>IF(Raw!$G134&gt;$C$8,IF(Raw!$Q134&gt;$C$8,IF(Raw!$N134&gt;$C$9,IF(Raw!$N134&lt;$A$9,IF(Raw!$X134&gt;$C$9,IF(Raw!$X134&lt;$A$9,Raw!M134,-999),-999),-999),-999),-999),-999)</f>
        <v>0.22917899999999999</v>
      </c>
      <c r="J134" s="9">
        <f>IF(Raw!$G134&gt;$C$8,IF(Raw!$Q134&gt;$C$8,IF(Raw!$N134&gt;$C$9,IF(Raw!$N134&lt;$A$9,IF(Raw!$X134&gt;$C$9,IF(Raw!$X134&lt;$A$9,Raw!N134,-999),-999),-999),-999),-999),-999)</f>
        <v>389</v>
      </c>
      <c r="K134" s="9">
        <f>IF(Raw!$G134&gt;$C$8,IF(Raw!$Q134&gt;$C$8,IF(Raw!$N134&gt;$C$9,IF(Raw!$N134&lt;$A$9,IF(Raw!$X134&gt;$C$9,IF(Raw!$X134&lt;$A$9,Raw!R134,-999),-999),-999),-999),-999),-999)</f>
        <v>1.2453190000000001</v>
      </c>
      <c r="L134" s="9">
        <f>IF(Raw!$G134&gt;$C$8,IF(Raw!$Q134&gt;$C$8,IF(Raw!$N134&gt;$C$9,IF(Raw!$N134&lt;$A$9,IF(Raw!$X134&gt;$C$9,IF(Raw!$X134&lt;$A$9,Raw!S134,-999),-999),-999),-999),-999),-999)</f>
        <v>1.6489469999999999</v>
      </c>
      <c r="M134" s="9">
        <f>Raw!Q134</f>
        <v>0.97905900000000001</v>
      </c>
      <c r="N134" s="9">
        <f>IF(Raw!$G134&gt;$C$8,IF(Raw!$Q134&gt;$C$8,IF(Raw!$N134&gt;$C$9,IF(Raw!$N134&lt;$A$9,IF(Raw!$X134&gt;$C$9,IF(Raw!$X134&lt;$A$9,Raw!V134,-999),-999),-999),-999),-999),-999)</f>
        <v>495.2</v>
      </c>
      <c r="O134" s="9">
        <f>IF(Raw!$G134&gt;$C$8,IF(Raw!$Q134&gt;$C$8,IF(Raw!$N134&gt;$C$9,IF(Raw!$N134&lt;$A$9,IF(Raw!$X134&gt;$C$9,IF(Raw!$X134&lt;$A$9,Raw!W134,-999),-999),-999),-999),-999),-999)</f>
        <v>3.0000000000000001E-6</v>
      </c>
      <c r="P134" s="9">
        <f>IF(Raw!$G134&gt;$C$8,IF(Raw!$Q134&gt;$C$8,IF(Raw!$N134&gt;$C$9,IF(Raw!$N134&lt;$A$9,IF(Raw!$X134&gt;$C$9,IF(Raw!$X134&lt;$A$9,Raw!X134,-999),-999),-999),-999),-999),-999)</f>
        <v>468</v>
      </c>
      <c r="R134" s="9">
        <f t="shared" si="20"/>
        <v>0.24116999999999988</v>
      </c>
      <c r="S134" s="9">
        <f t="shared" si="21"/>
        <v>0.1920534758676927</v>
      </c>
      <c r="T134" s="9">
        <f t="shared" si="22"/>
        <v>0.40362799999999988</v>
      </c>
      <c r="U134" s="9">
        <f t="shared" si="23"/>
        <v>0.24477924396599762</v>
      </c>
      <c r="V134" s="15">
        <f t="shared" si="16"/>
        <v>0</v>
      </c>
      <c r="X134" s="11">
        <f t="shared" si="24"/>
        <v>7.1938999999999992E+19</v>
      </c>
      <c r="Y134" s="11">
        <f t="shared" si="25"/>
        <v>4.9289999999999997E-18</v>
      </c>
      <c r="Z134" s="11">
        <f t="shared" si="26"/>
        <v>3.8899999999999997E-4</v>
      </c>
      <c r="AA134" s="16">
        <f t="shared" si="27"/>
        <v>0.12121477570301847</v>
      </c>
      <c r="AB134" s="9">
        <f t="shared" si="17"/>
        <v>1.2942446774874581</v>
      </c>
      <c r="AC134" s="9">
        <f t="shared" si="18"/>
        <v>0.87878522429698125</v>
      </c>
      <c r="AD134" s="15">
        <f t="shared" si="19"/>
        <v>311.60610720570287</v>
      </c>
      <c r="AE134" s="3">
        <f t="shared" si="28"/>
        <v>593.45159999999976</v>
      </c>
      <c r="AF134" s="2">
        <f t="shared" si="29"/>
        <v>0.25</v>
      </c>
      <c r="AG134" s="9">
        <f t="shared" si="30"/>
        <v>5.8672851797691959E-2</v>
      </c>
      <c r="AH134" s="2">
        <f t="shared" si="31"/>
        <v>2.8391487636541797</v>
      </c>
    </row>
    <row r="135" spans="1:34">
      <c r="A135" s="1">
        <f>Raw!A135</f>
        <v>122</v>
      </c>
      <c r="B135" s="14">
        <f>Raw!B135</f>
        <v>0.46451388888888889</v>
      </c>
      <c r="C135" s="15">
        <f>Raw!C135</f>
        <v>17.7</v>
      </c>
      <c r="D135" s="15">
        <f>IF(C135&gt;0.5,Raw!D135*D$11,-999)</f>
        <v>129.4</v>
      </c>
      <c r="E135" s="9">
        <f>IF(Raw!$G135&gt;$C$8,IF(Raw!$Q135&gt;$C$8,IF(Raw!$N135&gt;$C$9,IF(Raw!$N135&lt;$A$9,IF(Raw!$X135&gt;$C$9,IF(Raw!$X135&lt;$A$9,Raw!H135,-999),-999),-999),-999),-999),-999)</f>
        <v>1.009558</v>
      </c>
      <c r="F135" s="9">
        <f>IF(Raw!$G135&gt;$C$8,IF(Raw!$Q135&gt;$C$8,IF(Raw!$N135&gt;$C$9,IF(Raw!$N135&lt;$A$9,IF(Raw!$X135&gt;$C$9,IF(Raw!$X135&lt;$A$9,Raw!I135,-999),-999),-999),-999),-999),-999)</f>
        <v>1.244132</v>
      </c>
      <c r="G135" s="9">
        <f>Raw!G135</f>
        <v>0.94434399999999996</v>
      </c>
      <c r="H135" s="9">
        <f>IF(Raw!$G135&gt;$C$8,IF(Raw!$Q135&gt;$C$8,IF(Raw!$N135&gt;$C$9,IF(Raw!$N135&lt;$A$9,IF(Raw!$X135&gt;$C$9,IF(Raw!$X135&lt;$A$9,Raw!L135,-999),-999),-999),-999),-999),-999)</f>
        <v>526</v>
      </c>
      <c r="I135" s="9">
        <f>IF(Raw!$G135&gt;$C$8,IF(Raw!$Q135&gt;$C$8,IF(Raw!$N135&gt;$C$9,IF(Raw!$N135&lt;$A$9,IF(Raw!$X135&gt;$C$9,IF(Raw!$X135&lt;$A$9,Raw!M135,-999),-999),-999),-999),-999),-999)</f>
        <v>1.1E-5</v>
      </c>
      <c r="J135" s="9">
        <f>IF(Raw!$G135&gt;$C$8,IF(Raw!$Q135&gt;$C$8,IF(Raw!$N135&gt;$C$9,IF(Raw!$N135&lt;$A$9,IF(Raw!$X135&gt;$C$9,IF(Raw!$X135&lt;$A$9,Raw!N135,-999),-999),-999),-999),-999),-999)</f>
        <v>567</v>
      </c>
      <c r="K135" s="9">
        <f>IF(Raw!$G135&gt;$C$8,IF(Raw!$Q135&gt;$C$8,IF(Raw!$N135&gt;$C$9,IF(Raw!$N135&lt;$A$9,IF(Raw!$X135&gt;$C$9,IF(Raw!$X135&lt;$A$9,Raw!R135,-999),-999),-999),-999),-999),-999)</f>
        <v>1.228092</v>
      </c>
      <c r="L135" s="9">
        <f>IF(Raw!$G135&gt;$C$8,IF(Raw!$Q135&gt;$C$8,IF(Raw!$N135&gt;$C$9,IF(Raw!$N135&lt;$A$9,IF(Raw!$X135&gt;$C$9,IF(Raw!$X135&lt;$A$9,Raw!S135,-999),-999),-999),-999),-999),-999)</f>
        <v>1.580443</v>
      </c>
      <c r="M135" s="9">
        <f>Raw!Q135</f>
        <v>0.96474000000000004</v>
      </c>
      <c r="N135" s="9">
        <f>IF(Raw!$G135&gt;$C$8,IF(Raw!$Q135&gt;$C$8,IF(Raw!$N135&gt;$C$9,IF(Raw!$N135&lt;$A$9,IF(Raw!$X135&gt;$C$9,IF(Raw!$X135&lt;$A$9,Raw!V135,-999),-999),-999),-999),-999),-999)</f>
        <v>450.6</v>
      </c>
      <c r="O135" s="9">
        <f>IF(Raw!$G135&gt;$C$8,IF(Raw!$Q135&gt;$C$8,IF(Raw!$N135&gt;$C$9,IF(Raw!$N135&lt;$A$9,IF(Raw!$X135&gt;$C$9,IF(Raw!$X135&lt;$A$9,Raw!W135,-999),-999),-999),-999),-999),-999)</f>
        <v>3.9999999999999998E-6</v>
      </c>
      <c r="P135" s="9">
        <f>IF(Raw!$G135&gt;$C$8,IF(Raw!$Q135&gt;$C$8,IF(Raw!$N135&gt;$C$9,IF(Raw!$N135&lt;$A$9,IF(Raw!$X135&gt;$C$9,IF(Raw!$X135&lt;$A$9,Raw!X135,-999),-999),-999),-999),-999),-999)</f>
        <v>619</v>
      </c>
      <c r="R135" s="9">
        <f t="shared" si="20"/>
        <v>0.23457400000000006</v>
      </c>
      <c r="S135" s="9">
        <f t="shared" si="21"/>
        <v>0.18854430237306014</v>
      </c>
      <c r="T135" s="9">
        <f t="shared" si="22"/>
        <v>0.35235100000000008</v>
      </c>
      <c r="U135" s="9">
        <f t="shared" si="23"/>
        <v>0.22294445291604953</v>
      </c>
      <c r="V135" s="15">
        <f t="shared" si="16"/>
        <v>0</v>
      </c>
      <c r="X135" s="11">
        <f t="shared" si="24"/>
        <v>7.7898799999999984E+19</v>
      </c>
      <c r="Y135" s="11">
        <f t="shared" si="25"/>
        <v>5.2599999999999997E-18</v>
      </c>
      <c r="Z135" s="11">
        <f t="shared" si="26"/>
        <v>5.6700000000000001E-4</v>
      </c>
      <c r="AA135" s="16">
        <f t="shared" si="27"/>
        <v>0.18852703103806884</v>
      </c>
      <c r="AB135" s="9">
        <f t="shared" si="17"/>
        <v>1.2945196879132945</v>
      </c>
      <c r="AC135" s="9">
        <f t="shared" si="18"/>
        <v>0.81147296896193133</v>
      </c>
      <c r="AD135" s="15">
        <f t="shared" si="19"/>
        <v>332.499172906647</v>
      </c>
      <c r="AE135" s="3">
        <f t="shared" si="28"/>
        <v>633.30399999999975</v>
      </c>
      <c r="AF135" s="2">
        <f t="shared" si="29"/>
        <v>0.25</v>
      </c>
      <c r="AG135" s="9">
        <f t="shared" si="30"/>
        <v>5.7022189383624126E-2</v>
      </c>
      <c r="AH135" s="2">
        <f t="shared" si="31"/>
        <v>2.7592740684839088</v>
      </c>
    </row>
    <row r="136" spans="1:34">
      <c r="A136" s="1">
        <f>Raw!A136</f>
        <v>123</v>
      </c>
      <c r="B136" s="14">
        <f>Raw!B136</f>
        <v>0.46457175925925925</v>
      </c>
      <c r="C136" s="15">
        <f>Raw!C136</f>
        <v>16.600000000000001</v>
      </c>
      <c r="D136" s="15">
        <f>IF(C136&gt;0.5,Raw!D136*D$11,-999)</f>
        <v>136.69999999999999</v>
      </c>
      <c r="E136" s="9">
        <f>IF(Raw!$G136&gt;$C$8,IF(Raw!$Q136&gt;$C$8,IF(Raw!$N136&gt;$C$9,IF(Raw!$N136&lt;$A$9,IF(Raw!$X136&gt;$C$9,IF(Raw!$X136&lt;$A$9,Raw!H136,-999),-999),-999),-999),-999),-999)</f>
        <v>1.047628</v>
      </c>
      <c r="F136" s="9">
        <f>IF(Raw!$G136&gt;$C$8,IF(Raw!$Q136&gt;$C$8,IF(Raw!$N136&gt;$C$9,IF(Raw!$N136&lt;$A$9,IF(Raw!$X136&gt;$C$9,IF(Raw!$X136&lt;$A$9,Raw!I136,-999),-999),-999),-999),-999),-999)</f>
        <v>1.2936609999999999</v>
      </c>
      <c r="G136" s="9">
        <f>Raw!G136</f>
        <v>0.92948600000000003</v>
      </c>
      <c r="H136" s="9">
        <f>IF(Raw!$G136&gt;$C$8,IF(Raw!$Q136&gt;$C$8,IF(Raw!$N136&gt;$C$9,IF(Raw!$N136&lt;$A$9,IF(Raw!$X136&gt;$C$9,IF(Raw!$X136&lt;$A$9,Raw!L136,-999),-999),-999),-999),-999),-999)</f>
        <v>558</v>
      </c>
      <c r="I136" s="9">
        <f>IF(Raw!$G136&gt;$C$8,IF(Raw!$Q136&gt;$C$8,IF(Raw!$N136&gt;$C$9,IF(Raw!$N136&lt;$A$9,IF(Raw!$X136&gt;$C$9,IF(Raw!$X136&lt;$A$9,Raw!M136,-999),-999),-999),-999),-999),-999)</f>
        <v>7.9999999999999996E-6</v>
      </c>
      <c r="J136" s="9">
        <f>IF(Raw!$G136&gt;$C$8,IF(Raw!$Q136&gt;$C$8,IF(Raw!$N136&gt;$C$9,IF(Raw!$N136&lt;$A$9,IF(Raw!$X136&gt;$C$9,IF(Raw!$X136&lt;$A$9,Raw!N136,-999),-999),-999),-999),-999),-999)</f>
        <v>539</v>
      </c>
      <c r="K136" s="9">
        <f>IF(Raw!$G136&gt;$C$8,IF(Raw!$Q136&gt;$C$8,IF(Raw!$N136&gt;$C$9,IF(Raw!$N136&lt;$A$9,IF(Raw!$X136&gt;$C$9,IF(Raw!$X136&lt;$A$9,Raw!R136,-999),-999),-999),-999),-999),-999)</f>
        <v>1.230399</v>
      </c>
      <c r="L136" s="9">
        <f>IF(Raw!$G136&gt;$C$8,IF(Raw!$Q136&gt;$C$8,IF(Raw!$N136&gt;$C$9,IF(Raw!$N136&lt;$A$9,IF(Raw!$X136&gt;$C$9,IF(Raw!$X136&lt;$A$9,Raw!S136,-999),-999),-999),-999),-999),-999)</f>
        <v>1.575464</v>
      </c>
      <c r="M136" s="9">
        <f>Raw!Q136</f>
        <v>0.96855899999999995</v>
      </c>
      <c r="N136" s="9">
        <f>IF(Raw!$G136&gt;$C$8,IF(Raw!$Q136&gt;$C$8,IF(Raw!$N136&gt;$C$9,IF(Raw!$N136&lt;$A$9,IF(Raw!$X136&gt;$C$9,IF(Raw!$X136&lt;$A$9,Raw!V136,-999),-999),-999),-999),-999),-999)</f>
        <v>457.6</v>
      </c>
      <c r="O136" s="9">
        <f>IF(Raw!$G136&gt;$C$8,IF(Raw!$Q136&gt;$C$8,IF(Raw!$N136&gt;$C$9,IF(Raw!$N136&lt;$A$9,IF(Raw!$X136&gt;$C$9,IF(Raw!$X136&lt;$A$9,Raw!W136,-999),-999),-999),-999),-999),-999)</f>
        <v>3.9999999999999998E-6</v>
      </c>
      <c r="P136" s="9">
        <f>IF(Raw!$G136&gt;$C$8,IF(Raw!$Q136&gt;$C$8,IF(Raw!$N136&gt;$C$9,IF(Raw!$N136&lt;$A$9,IF(Raw!$X136&gt;$C$9,IF(Raw!$X136&lt;$A$9,Raw!X136,-999),-999),-999),-999),-999),-999)</f>
        <v>528</v>
      </c>
      <c r="R136" s="9">
        <f t="shared" si="20"/>
        <v>0.24603299999999995</v>
      </c>
      <c r="S136" s="9">
        <f t="shared" si="21"/>
        <v>0.19018351793862531</v>
      </c>
      <c r="T136" s="9">
        <f t="shared" si="22"/>
        <v>0.34506499999999996</v>
      </c>
      <c r="U136" s="9">
        <f t="shared" si="23"/>
        <v>0.21902436361605213</v>
      </c>
      <c r="V136" s="15">
        <f t="shared" si="16"/>
        <v>0</v>
      </c>
      <c r="X136" s="11">
        <f t="shared" si="24"/>
        <v>8.2293399999999967E+19</v>
      </c>
      <c r="Y136" s="11">
        <f t="shared" si="25"/>
        <v>5.5799999999999996E-18</v>
      </c>
      <c r="Z136" s="11">
        <f t="shared" si="26"/>
        <v>5.3899999999999998E-4</v>
      </c>
      <c r="AA136" s="16">
        <f t="shared" si="27"/>
        <v>0.19840146869486724</v>
      </c>
      <c r="AB136" s="9">
        <f t="shared" si="17"/>
        <v>1.2988604027951944</v>
      </c>
      <c r="AC136" s="9">
        <f t="shared" si="18"/>
        <v>0.80159853130513259</v>
      </c>
      <c r="AD136" s="15">
        <f t="shared" si="19"/>
        <v>368.09177865467018</v>
      </c>
      <c r="AE136" s="3">
        <f t="shared" si="28"/>
        <v>671.83199999999977</v>
      </c>
      <c r="AF136" s="2">
        <f t="shared" si="29"/>
        <v>0.25</v>
      </c>
      <c r="AG136" s="9">
        <f t="shared" si="30"/>
        <v>6.2016205824722961E-2</v>
      </c>
      <c r="AH136" s="2">
        <f t="shared" si="31"/>
        <v>3.0009319250562081</v>
      </c>
    </row>
    <row r="137" spans="1:34">
      <c r="A137" s="1">
        <f>Raw!A137</f>
        <v>124</v>
      </c>
      <c r="B137" s="14">
        <f>Raw!B137</f>
        <v>0.46462962962962967</v>
      </c>
      <c r="C137" s="15">
        <f>Raw!C137</f>
        <v>15.5</v>
      </c>
      <c r="D137" s="15">
        <f>IF(C137&gt;0.5,Raw!D137*D$11,-999)</f>
        <v>147.5</v>
      </c>
      <c r="E137" s="9">
        <f>IF(Raw!$G137&gt;$C$8,IF(Raw!$Q137&gt;$C$8,IF(Raw!$N137&gt;$C$9,IF(Raw!$N137&lt;$A$9,IF(Raw!$X137&gt;$C$9,IF(Raw!$X137&lt;$A$9,Raw!H137,-999),-999),-999),-999),-999),-999)</f>
        <v>1.006289</v>
      </c>
      <c r="F137" s="9">
        <f>IF(Raw!$G137&gt;$C$8,IF(Raw!$Q137&gt;$C$8,IF(Raw!$N137&gt;$C$9,IF(Raw!$N137&lt;$A$9,IF(Raw!$X137&gt;$C$9,IF(Raw!$X137&lt;$A$9,Raw!I137,-999),-999),-999),-999),-999),-999)</f>
        <v>1.22576</v>
      </c>
      <c r="G137" s="9">
        <f>Raw!G137</f>
        <v>0.94439700000000004</v>
      </c>
      <c r="H137" s="9">
        <f>IF(Raw!$G137&gt;$C$8,IF(Raw!$Q137&gt;$C$8,IF(Raw!$N137&gt;$C$9,IF(Raw!$N137&lt;$A$9,IF(Raw!$X137&gt;$C$9,IF(Raw!$X137&lt;$A$9,Raw!L137,-999),-999),-999),-999),-999),-999)</f>
        <v>429.7</v>
      </c>
      <c r="I137" s="9">
        <f>IF(Raw!$G137&gt;$C$8,IF(Raw!$Q137&gt;$C$8,IF(Raw!$N137&gt;$C$9,IF(Raw!$N137&lt;$A$9,IF(Raw!$X137&gt;$C$9,IF(Raw!$X137&lt;$A$9,Raw!M137,-999),-999),-999),-999),-999),-999)</f>
        <v>3.9999999999999998E-6</v>
      </c>
      <c r="J137" s="9">
        <f>IF(Raw!$G137&gt;$C$8,IF(Raw!$Q137&gt;$C$8,IF(Raw!$N137&gt;$C$9,IF(Raw!$N137&lt;$A$9,IF(Raw!$X137&gt;$C$9,IF(Raw!$X137&lt;$A$9,Raw!N137,-999),-999),-999),-999),-999),-999)</f>
        <v>775</v>
      </c>
      <c r="K137" s="9">
        <f>IF(Raw!$G137&gt;$C$8,IF(Raw!$Q137&gt;$C$8,IF(Raw!$N137&gt;$C$9,IF(Raw!$N137&lt;$A$9,IF(Raw!$X137&gt;$C$9,IF(Raw!$X137&lt;$A$9,Raw!R137,-999),-999),-999),-999),-999),-999)</f>
        <v>1.189303</v>
      </c>
      <c r="L137" s="9">
        <f>IF(Raw!$G137&gt;$C$8,IF(Raw!$Q137&gt;$C$8,IF(Raw!$N137&gt;$C$9,IF(Raw!$N137&lt;$A$9,IF(Raw!$X137&gt;$C$9,IF(Raw!$X137&lt;$A$9,Raw!S137,-999),-999),-999),-999),-999),-999)</f>
        <v>1.515833</v>
      </c>
      <c r="M137" s="9">
        <f>Raw!Q137</f>
        <v>0.96205499999999999</v>
      </c>
      <c r="N137" s="9">
        <f>IF(Raw!$G137&gt;$C$8,IF(Raw!$Q137&gt;$C$8,IF(Raw!$N137&gt;$C$9,IF(Raw!$N137&lt;$A$9,IF(Raw!$X137&gt;$C$9,IF(Raw!$X137&lt;$A$9,Raw!V137,-999),-999),-999),-999),-999),-999)</f>
        <v>515.4</v>
      </c>
      <c r="O137" s="9">
        <f>IF(Raw!$G137&gt;$C$8,IF(Raw!$Q137&gt;$C$8,IF(Raw!$N137&gt;$C$9,IF(Raw!$N137&lt;$A$9,IF(Raw!$X137&gt;$C$9,IF(Raw!$X137&lt;$A$9,Raw!W137,-999),-999),-999),-999),-999),-999)</f>
        <v>1.0000000000000001E-5</v>
      </c>
      <c r="P137" s="9">
        <f>IF(Raw!$G137&gt;$C$8,IF(Raw!$Q137&gt;$C$8,IF(Raw!$N137&gt;$C$9,IF(Raw!$N137&lt;$A$9,IF(Raw!$X137&gt;$C$9,IF(Raw!$X137&lt;$A$9,Raw!X137,-999),-999),-999),-999),-999),-999)</f>
        <v>458</v>
      </c>
      <c r="R137" s="9">
        <f t="shared" si="20"/>
        <v>0.21947099999999997</v>
      </c>
      <c r="S137" s="9">
        <f t="shared" si="21"/>
        <v>0.17904891659052341</v>
      </c>
      <c r="T137" s="9">
        <f t="shared" si="22"/>
        <v>0.32652999999999999</v>
      </c>
      <c r="U137" s="9">
        <f t="shared" si="23"/>
        <v>0.21541291158062925</v>
      </c>
      <c r="V137" s="15">
        <f t="shared" si="16"/>
        <v>0</v>
      </c>
      <c r="X137" s="11">
        <f t="shared" si="24"/>
        <v>8.8794999999999984E+19</v>
      </c>
      <c r="Y137" s="11">
        <f t="shared" si="25"/>
        <v>4.2969999999999996E-18</v>
      </c>
      <c r="Z137" s="11">
        <f t="shared" si="26"/>
        <v>7.7499999999999997E-4</v>
      </c>
      <c r="AA137" s="16">
        <f t="shared" si="27"/>
        <v>0.22821812902238012</v>
      </c>
      <c r="AB137" s="9">
        <f t="shared" si="17"/>
        <v>1.2638230656696778</v>
      </c>
      <c r="AC137" s="9">
        <f t="shared" si="18"/>
        <v>0.77178187097761974</v>
      </c>
      <c r="AD137" s="15">
        <f t="shared" si="19"/>
        <v>294.47500519016785</v>
      </c>
      <c r="AE137" s="3">
        <f t="shared" si="28"/>
        <v>517.35879999999986</v>
      </c>
      <c r="AF137" s="2">
        <f t="shared" si="29"/>
        <v>0.25</v>
      </c>
      <c r="AG137" s="9">
        <f t="shared" si="30"/>
        <v>4.8795167889026894E-2</v>
      </c>
      <c r="AH137" s="2">
        <f t="shared" si="31"/>
        <v>2.3611727799104272</v>
      </c>
    </row>
    <row r="138" spans="1:34">
      <c r="A138" s="1">
        <f>Raw!A138</f>
        <v>125</v>
      </c>
      <c r="B138" s="14">
        <f>Raw!B138</f>
        <v>0.46468749999999998</v>
      </c>
      <c r="C138" s="15">
        <f>Raw!C138</f>
        <v>14.6</v>
      </c>
      <c r="D138" s="15">
        <f>IF(C138&gt;0.5,Raw!D138*D$11,-999)</f>
        <v>153.9</v>
      </c>
      <c r="E138" s="9">
        <f>IF(Raw!$G138&gt;$C$8,IF(Raw!$Q138&gt;$C$8,IF(Raw!$N138&gt;$C$9,IF(Raw!$N138&lt;$A$9,IF(Raw!$X138&gt;$C$9,IF(Raw!$X138&lt;$A$9,Raw!H138,-999),-999),-999),-999),-999),-999)</f>
        <v>1.020605</v>
      </c>
      <c r="F138" s="9">
        <f>IF(Raw!$G138&gt;$C$8,IF(Raw!$Q138&gt;$C$8,IF(Raw!$N138&gt;$C$9,IF(Raw!$N138&lt;$A$9,IF(Raw!$X138&gt;$C$9,IF(Raw!$X138&lt;$A$9,Raw!I138,-999),-999),-999),-999),-999),-999)</f>
        <v>1.2312320000000001</v>
      </c>
      <c r="G138" s="9">
        <f>Raw!G138</f>
        <v>0.92430299999999999</v>
      </c>
      <c r="H138" s="9">
        <f>IF(Raw!$G138&gt;$C$8,IF(Raw!$Q138&gt;$C$8,IF(Raw!$N138&gt;$C$9,IF(Raw!$N138&lt;$A$9,IF(Raw!$X138&gt;$C$9,IF(Raw!$X138&lt;$A$9,Raw!L138,-999),-999),-999),-999),-999),-999)</f>
        <v>455.8</v>
      </c>
      <c r="I138" s="9">
        <f>IF(Raw!$G138&gt;$C$8,IF(Raw!$Q138&gt;$C$8,IF(Raw!$N138&gt;$C$9,IF(Raw!$N138&lt;$A$9,IF(Raw!$X138&gt;$C$9,IF(Raw!$X138&lt;$A$9,Raw!M138,-999),-999),-999),-999),-999),-999)</f>
        <v>1.5E-5</v>
      </c>
      <c r="J138" s="9">
        <f>IF(Raw!$G138&gt;$C$8,IF(Raw!$Q138&gt;$C$8,IF(Raw!$N138&gt;$C$9,IF(Raw!$N138&lt;$A$9,IF(Raw!$X138&gt;$C$9,IF(Raw!$X138&lt;$A$9,Raw!N138,-999),-999),-999),-999),-999),-999)</f>
        <v>889</v>
      </c>
      <c r="K138" s="9">
        <f>IF(Raw!$G138&gt;$C$8,IF(Raw!$Q138&gt;$C$8,IF(Raw!$N138&gt;$C$9,IF(Raw!$N138&lt;$A$9,IF(Raw!$X138&gt;$C$9,IF(Raw!$X138&lt;$A$9,Raw!R138,-999),-999),-999),-999),-999),-999)</f>
        <v>1.2318720000000001</v>
      </c>
      <c r="L138" s="9">
        <f>IF(Raw!$G138&gt;$C$8,IF(Raw!$Q138&gt;$C$8,IF(Raw!$N138&gt;$C$9,IF(Raw!$N138&lt;$A$9,IF(Raw!$X138&gt;$C$9,IF(Raw!$X138&lt;$A$9,Raw!S138,-999),-999),-999),-999),-999),-999)</f>
        <v>1.5729390000000001</v>
      </c>
      <c r="M138" s="9">
        <f>Raw!Q138</f>
        <v>0.96492999999999995</v>
      </c>
      <c r="N138" s="9">
        <f>IF(Raw!$G138&gt;$C$8,IF(Raw!$Q138&gt;$C$8,IF(Raw!$N138&gt;$C$9,IF(Raw!$N138&lt;$A$9,IF(Raw!$X138&gt;$C$9,IF(Raw!$X138&lt;$A$9,Raw!V138,-999),-999),-999),-999),-999),-999)</f>
        <v>476.8</v>
      </c>
      <c r="O138" s="9">
        <f>IF(Raw!$G138&gt;$C$8,IF(Raw!$Q138&gt;$C$8,IF(Raw!$N138&gt;$C$9,IF(Raw!$N138&lt;$A$9,IF(Raw!$X138&gt;$C$9,IF(Raw!$X138&lt;$A$9,Raw!W138,-999),-999),-999),-999),-999),-999)</f>
        <v>6.0000000000000002E-6</v>
      </c>
      <c r="P138" s="9">
        <f>IF(Raw!$G138&gt;$C$8,IF(Raw!$Q138&gt;$C$8,IF(Raw!$N138&gt;$C$9,IF(Raw!$N138&lt;$A$9,IF(Raw!$X138&gt;$C$9,IF(Raw!$X138&lt;$A$9,Raw!X138,-999),-999),-999),-999),-999),-999)</f>
        <v>429</v>
      </c>
      <c r="R138" s="9">
        <f t="shared" si="20"/>
        <v>0.21062700000000012</v>
      </c>
      <c r="S138" s="9">
        <f t="shared" si="21"/>
        <v>0.17107011513670867</v>
      </c>
      <c r="T138" s="9">
        <f t="shared" si="22"/>
        <v>0.34106700000000001</v>
      </c>
      <c r="U138" s="9">
        <f t="shared" si="23"/>
        <v>0.21683421925452925</v>
      </c>
      <c r="V138" s="15">
        <f t="shared" si="16"/>
        <v>0</v>
      </c>
      <c r="X138" s="11">
        <f t="shared" si="24"/>
        <v>9.2647799999999984E+19</v>
      </c>
      <c r="Y138" s="11">
        <f t="shared" si="25"/>
        <v>4.5579999999999999E-18</v>
      </c>
      <c r="Z138" s="11">
        <f t="shared" si="26"/>
        <v>8.8899999999999992E-4</v>
      </c>
      <c r="AA138" s="16">
        <f t="shared" si="27"/>
        <v>0.27294651491974059</v>
      </c>
      <c r="AB138" s="9">
        <f t="shared" si="17"/>
        <v>1.3249650490041311</v>
      </c>
      <c r="AC138" s="9">
        <f t="shared" si="18"/>
        <v>0.72705348508025969</v>
      </c>
      <c r="AD138" s="15">
        <f t="shared" si="19"/>
        <v>307.02645097833602</v>
      </c>
      <c r="AE138" s="3">
        <f t="shared" si="28"/>
        <v>548.78319999999985</v>
      </c>
      <c r="AF138" s="2">
        <f t="shared" si="29"/>
        <v>0.25</v>
      </c>
      <c r="AG138" s="9">
        <f t="shared" si="30"/>
        <v>5.1210646760289615E-2</v>
      </c>
      <c r="AH138" s="2">
        <f t="shared" si="31"/>
        <v>2.4780565454145287</v>
      </c>
    </row>
    <row r="139" spans="1:34">
      <c r="A139" s="1">
        <f>Raw!A139</f>
        <v>126</v>
      </c>
      <c r="B139" s="14">
        <f>Raw!B139</f>
        <v>0.46474537037037034</v>
      </c>
      <c r="C139" s="15">
        <f>Raw!C139</f>
        <v>13.3</v>
      </c>
      <c r="D139" s="15">
        <f>IF(C139&gt;0.5,Raw!D139*D$11,-999)</f>
        <v>169.3</v>
      </c>
      <c r="E139" s="9">
        <f>IF(Raw!$G139&gt;$C$8,IF(Raw!$Q139&gt;$C$8,IF(Raw!$N139&gt;$C$9,IF(Raw!$N139&lt;$A$9,IF(Raw!$X139&gt;$C$9,IF(Raw!$X139&lt;$A$9,Raw!H139,-999),-999),-999),-999),-999),-999)</f>
        <v>1.0261290000000001</v>
      </c>
      <c r="F139" s="9">
        <f>IF(Raw!$G139&gt;$C$8,IF(Raw!$Q139&gt;$C$8,IF(Raw!$N139&gt;$C$9,IF(Raw!$N139&lt;$A$9,IF(Raw!$X139&gt;$C$9,IF(Raw!$X139&lt;$A$9,Raw!I139,-999),-999),-999),-999),-999),-999)</f>
        <v>1.2060200000000001</v>
      </c>
      <c r="G139" s="9">
        <f>Raw!G139</f>
        <v>0.89721399999999996</v>
      </c>
      <c r="H139" s="9">
        <f>IF(Raw!$G139&gt;$C$8,IF(Raw!$Q139&gt;$C$8,IF(Raw!$N139&gt;$C$9,IF(Raw!$N139&lt;$A$9,IF(Raw!$X139&gt;$C$9,IF(Raw!$X139&lt;$A$9,Raw!L139,-999),-999),-999),-999),-999),-999)</f>
        <v>443.8</v>
      </c>
      <c r="I139" s="9">
        <f>IF(Raw!$G139&gt;$C$8,IF(Raw!$Q139&gt;$C$8,IF(Raw!$N139&gt;$C$9,IF(Raw!$N139&lt;$A$9,IF(Raw!$X139&gt;$C$9,IF(Raw!$X139&lt;$A$9,Raw!M139,-999),-999),-999),-999),-999),-999)</f>
        <v>0.35914499999999999</v>
      </c>
      <c r="J139" s="9">
        <f>IF(Raw!$G139&gt;$C$8,IF(Raw!$Q139&gt;$C$8,IF(Raw!$N139&gt;$C$9,IF(Raw!$N139&lt;$A$9,IF(Raw!$X139&gt;$C$9,IF(Raw!$X139&lt;$A$9,Raw!N139,-999),-999),-999),-999),-999),-999)</f>
        <v>925</v>
      </c>
      <c r="K139" s="9">
        <f>IF(Raw!$G139&gt;$C$8,IF(Raw!$Q139&gt;$C$8,IF(Raw!$N139&gt;$C$9,IF(Raw!$N139&lt;$A$9,IF(Raw!$X139&gt;$C$9,IF(Raw!$X139&lt;$A$9,Raw!R139,-999),-999),-999),-999),-999),-999)</f>
        <v>1.142004</v>
      </c>
      <c r="L139" s="9">
        <f>IF(Raw!$G139&gt;$C$8,IF(Raw!$Q139&gt;$C$8,IF(Raw!$N139&gt;$C$9,IF(Raw!$N139&lt;$A$9,IF(Raw!$X139&gt;$C$9,IF(Raw!$X139&lt;$A$9,Raw!S139,-999),-999),-999),-999),-999),-999)</f>
        <v>1.4504360000000001</v>
      </c>
      <c r="M139" s="9">
        <f>Raw!Q139</f>
        <v>0.96430099999999996</v>
      </c>
      <c r="N139" s="9">
        <f>IF(Raw!$G139&gt;$C$8,IF(Raw!$Q139&gt;$C$8,IF(Raw!$N139&gt;$C$9,IF(Raw!$N139&lt;$A$9,IF(Raw!$X139&gt;$C$9,IF(Raw!$X139&lt;$A$9,Raw!V139,-999),-999),-999),-999),-999),-999)</f>
        <v>495.6</v>
      </c>
      <c r="O139" s="9">
        <f>IF(Raw!$G139&gt;$C$8,IF(Raw!$Q139&gt;$C$8,IF(Raw!$N139&gt;$C$9,IF(Raw!$N139&lt;$A$9,IF(Raw!$X139&gt;$C$9,IF(Raw!$X139&lt;$A$9,Raw!W139,-999),-999),-999),-999),-999),-999)</f>
        <v>3.9999999999999998E-6</v>
      </c>
      <c r="P139" s="9">
        <f>IF(Raw!$G139&gt;$C$8,IF(Raw!$Q139&gt;$C$8,IF(Raw!$N139&gt;$C$9,IF(Raw!$N139&lt;$A$9,IF(Raw!$X139&gt;$C$9,IF(Raw!$X139&lt;$A$9,Raw!X139,-999),-999),-999),-999),-999),-999)</f>
        <v>282</v>
      </c>
      <c r="R139" s="9">
        <f t="shared" si="20"/>
        <v>0.17989100000000002</v>
      </c>
      <c r="S139" s="9">
        <f t="shared" si="21"/>
        <v>0.14916087627070862</v>
      </c>
      <c r="T139" s="9">
        <f t="shared" si="22"/>
        <v>0.30843200000000004</v>
      </c>
      <c r="U139" s="9">
        <f t="shared" si="23"/>
        <v>0.21264778314934271</v>
      </c>
      <c r="V139" s="15">
        <f t="shared" si="16"/>
        <v>0</v>
      </c>
      <c r="X139" s="11">
        <f t="shared" si="24"/>
        <v>1.0191859999999998E+20</v>
      </c>
      <c r="Y139" s="11">
        <f t="shared" si="25"/>
        <v>4.4379999999999998E-18</v>
      </c>
      <c r="Z139" s="11">
        <f t="shared" si="26"/>
        <v>9.2499999999999993E-4</v>
      </c>
      <c r="AA139" s="16">
        <f t="shared" si="27"/>
        <v>0.29497585592431785</v>
      </c>
      <c r="AB139" s="9">
        <f t="shared" si="17"/>
        <v>1.2329839931944493</v>
      </c>
      <c r="AC139" s="9">
        <f t="shared" si="18"/>
        <v>0.70502414407568192</v>
      </c>
      <c r="AD139" s="15">
        <f t="shared" si="19"/>
        <v>318.89281721547871</v>
      </c>
      <c r="AE139" s="3">
        <f t="shared" si="28"/>
        <v>534.33519999999987</v>
      </c>
      <c r="AF139" s="2">
        <f t="shared" si="29"/>
        <v>0.25</v>
      </c>
      <c r="AG139" s="9">
        <f t="shared" si="30"/>
        <v>5.2162962033169308E-2</v>
      </c>
      <c r="AH139" s="2">
        <f t="shared" si="31"/>
        <v>2.5241385858602214</v>
      </c>
    </row>
    <row r="140" spans="1:34">
      <c r="A140" s="1">
        <f>Raw!A140</f>
        <v>127</v>
      </c>
      <c r="B140" s="14">
        <f>Raw!B140</f>
        <v>0.46480324074074075</v>
      </c>
      <c r="C140" s="15">
        <f>Raw!C140</f>
        <v>12.6</v>
      </c>
      <c r="D140" s="15">
        <f>IF(C140&gt;0.5,Raw!D140*D$11,-999)</f>
        <v>178.3</v>
      </c>
      <c r="E140" s="9">
        <f>IF(Raw!$G140&gt;$C$8,IF(Raw!$Q140&gt;$C$8,IF(Raw!$N140&gt;$C$9,IF(Raw!$N140&lt;$A$9,IF(Raw!$X140&gt;$C$9,IF(Raw!$X140&lt;$A$9,Raw!H140,-999),-999),-999),-999),-999),-999)</f>
        <v>0.977854</v>
      </c>
      <c r="F140" s="9">
        <f>IF(Raw!$G140&gt;$C$8,IF(Raw!$Q140&gt;$C$8,IF(Raw!$N140&gt;$C$9,IF(Raw!$N140&lt;$A$9,IF(Raw!$X140&gt;$C$9,IF(Raw!$X140&lt;$A$9,Raw!I140,-999),-999),-999),-999),-999),-999)</f>
        <v>1.170463</v>
      </c>
      <c r="G140" s="9">
        <f>Raw!G140</f>
        <v>0.89730500000000002</v>
      </c>
      <c r="H140" s="9">
        <f>IF(Raw!$G140&gt;$C$8,IF(Raw!$Q140&gt;$C$8,IF(Raw!$N140&gt;$C$9,IF(Raw!$N140&lt;$A$9,IF(Raw!$X140&gt;$C$9,IF(Raw!$X140&lt;$A$9,Raw!L140,-999),-999),-999),-999),-999),-999)</f>
        <v>431.3</v>
      </c>
      <c r="I140" s="9">
        <f>IF(Raw!$G140&gt;$C$8,IF(Raw!$Q140&gt;$C$8,IF(Raw!$N140&gt;$C$9,IF(Raw!$N140&lt;$A$9,IF(Raw!$X140&gt;$C$9,IF(Raw!$X140&lt;$A$9,Raw!M140,-999),-999),-999),-999),-999),-999)</f>
        <v>2.0100000000000001E-4</v>
      </c>
      <c r="J140" s="9">
        <f>IF(Raw!$G140&gt;$C$8,IF(Raw!$Q140&gt;$C$8,IF(Raw!$N140&gt;$C$9,IF(Raw!$N140&lt;$A$9,IF(Raw!$X140&gt;$C$9,IF(Raw!$X140&lt;$A$9,Raw!N140,-999),-999),-999),-999),-999),-999)</f>
        <v>366</v>
      </c>
      <c r="K140" s="9">
        <f>IF(Raw!$G140&gt;$C$8,IF(Raw!$Q140&gt;$C$8,IF(Raw!$N140&gt;$C$9,IF(Raw!$N140&lt;$A$9,IF(Raw!$X140&gt;$C$9,IF(Raw!$X140&lt;$A$9,Raw!R140,-999),-999),-999),-999),-999),-999)</f>
        <v>1.166523</v>
      </c>
      <c r="L140" s="9">
        <f>IF(Raw!$G140&gt;$C$8,IF(Raw!$Q140&gt;$C$8,IF(Raw!$N140&gt;$C$9,IF(Raw!$N140&lt;$A$9,IF(Raw!$X140&gt;$C$9,IF(Raw!$X140&lt;$A$9,Raw!S140,-999),-999),-999),-999),-999),-999)</f>
        <v>1.4794959999999999</v>
      </c>
      <c r="M140" s="9">
        <f>Raw!Q140</f>
        <v>0.95123999999999997</v>
      </c>
      <c r="N140" s="9">
        <f>IF(Raw!$G140&gt;$C$8,IF(Raw!$Q140&gt;$C$8,IF(Raw!$N140&gt;$C$9,IF(Raw!$N140&lt;$A$9,IF(Raw!$X140&gt;$C$9,IF(Raw!$X140&lt;$A$9,Raw!V140,-999),-999),-999),-999),-999),-999)</f>
        <v>487.2</v>
      </c>
      <c r="O140" s="9">
        <f>IF(Raw!$G140&gt;$C$8,IF(Raw!$Q140&gt;$C$8,IF(Raw!$N140&gt;$C$9,IF(Raw!$N140&lt;$A$9,IF(Raw!$X140&gt;$C$9,IF(Raw!$X140&lt;$A$9,Raw!W140,-999),-999),-999),-999),-999),-999)</f>
        <v>3.9999999999999998E-6</v>
      </c>
      <c r="P140" s="9">
        <f>IF(Raw!$G140&gt;$C$8,IF(Raw!$Q140&gt;$C$8,IF(Raw!$N140&gt;$C$9,IF(Raw!$N140&lt;$A$9,IF(Raw!$X140&gt;$C$9,IF(Raw!$X140&lt;$A$9,Raw!X140,-999),-999),-999),-999),-999),-999)</f>
        <v>521</v>
      </c>
      <c r="R140" s="9">
        <f t="shared" si="20"/>
        <v>0.19260900000000003</v>
      </c>
      <c r="S140" s="9">
        <f t="shared" si="21"/>
        <v>0.16455795697941758</v>
      </c>
      <c r="T140" s="9">
        <f t="shared" si="22"/>
        <v>0.31297299999999995</v>
      </c>
      <c r="U140" s="9">
        <f t="shared" si="23"/>
        <v>0.21154028128497809</v>
      </c>
      <c r="V140" s="15">
        <f t="shared" si="16"/>
        <v>0</v>
      </c>
      <c r="X140" s="11">
        <f t="shared" si="24"/>
        <v>1.0733659999999998E+20</v>
      </c>
      <c r="Y140" s="11">
        <f t="shared" si="25"/>
        <v>4.3130000000000001E-18</v>
      </c>
      <c r="Z140" s="11">
        <f t="shared" si="26"/>
        <v>3.6600000000000001E-4</v>
      </c>
      <c r="AA140" s="16">
        <f t="shared" si="27"/>
        <v>0.1448877037223503</v>
      </c>
      <c r="AB140" s="9">
        <f t="shared" si="17"/>
        <v>1.2118689392970952</v>
      </c>
      <c r="AC140" s="9">
        <f t="shared" si="18"/>
        <v>0.85511229627764951</v>
      </c>
      <c r="AD140" s="15">
        <f t="shared" si="19"/>
        <v>395.86804295724107</v>
      </c>
      <c r="AE140" s="3">
        <f t="shared" si="28"/>
        <v>519.28519999999992</v>
      </c>
      <c r="AF140" s="2">
        <f t="shared" si="29"/>
        <v>0.25</v>
      </c>
      <c r="AG140" s="9">
        <f t="shared" si="30"/>
        <v>6.4416951660698898E-2</v>
      </c>
      <c r="AH140" s="2">
        <f t="shared" si="31"/>
        <v>3.1171027666502269</v>
      </c>
    </row>
    <row r="141" spans="1:34">
      <c r="A141" s="1">
        <f>Raw!A141</f>
        <v>128</v>
      </c>
      <c r="B141" s="14">
        <f>Raw!B141</f>
        <v>0.46484953703703707</v>
      </c>
      <c r="C141" s="15">
        <f>Raw!C141</f>
        <v>11.5</v>
      </c>
      <c r="D141" s="15">
        <f>IF(C141&gt;0.5,Raw!D141*D$11,-999)</f>
        <v>193.7</v>
      </c>
      <c r="E141" s="9">
        <f>IF(Raw!$G141&gt;$C$8,IF(Raw!$Q141&gt;$C$8,IF(Raw!$N141&gt;$C$9,IF(Raw!$N141&lt;$A$9,IF(Raw!$X141&gt;$C$9,IF(Raw!$X141&lt;$A$9,Raw!H141,-999),-999),-999),-999),-999),-999)</f>
        <v>1.0393829999999999</v>
      </c>
      <c r="F141" s="9">
        <f>IF(Raw!$G141&gt;$C$8,IF(Raw!$Q141&gt;$C$8,IF(Raw!$N141&gt;$C$9,IF(Raw!$N141&lt;$A$9,IF(Raw!$X141&gt;$C$9,IF(Raw!$X141&lt;$A$9,Raw!I141,-999),-999),-999),-999),-999),-999)</f>
        <v>1.245393</v>
      </c>
      <c r="G141" s="9">
        <f>Raw!G141</f>
        <v>0.87107000000000001</v>
      </c>
      <c r="H141" s="9">
        <f>IF(Raw!$G141&gt;$C$8,IF(Raw!$Q141&gt;$C$8,IF(Raw!$N141&gt;$C$9,IF(Raw!$N141&lt;$A$9,IF(Raw!$X141&gt;$C$9,IF(Raw!$X141&lt;$A$9,Raw!L141,-999),-999),-999),-999),-999),-999)</f>
        <v>454.5</v>
      </c>
      <c r="I141" s="9">
        <f>IF(Raw!$G141&gt;$C$8,IF(Raw!$Q141&gt;$C$8,IF(Raw!$N141&gt;$C$9,IF(Raw!$N141&lt;$A$9,IF(Raw!$X141&gt;$C$9,IF(Raw!$X141&lt;$A$9,Raw!M141,-999),-999),-999),-999),-999),-999)</f>
        <v>1.5999999999999999E-5</v>
      </c>
      <c r="J141" s="9">
        <f>IF(Raw!$G141&gt;$C$8,IF(Raw!$Q141&gt;$C$8,IF(Raw!$N141&gt;$C$9,IF(Raw!$N141&lt;$A$9,IF(Raw!$X141&gt;$C$9,IF(Raw!$X141&lt;$A$9,Raw!N141,-999),-999),-999),-999),-999),-999)</f>
        <v>879</v>
      </c>
      <c r="K141" s="9">
        <f>IF(Raw!$G141&gt;$C$8,IF(Raw!$Q141&gt;$C$8,IF(Raw!$N141&gt;$C$9,IF(Raw!$N141&lt;$A$9,IF(Raw!$X141&gt;$C$9,IF(Raw!$X141&lt;$A$9,Raw!R141,-999),-999),-999),-999),-999),-999)</f>
        <v>1.179368</v>
      </c>
      <c r="L141" s="9">
        <f>IF(Raw!$G141&gt;$C$8,IF(Raw!$Q141&gt;$C$8,IF(Raw!$N141&gt;$C$9,IF(Raw!$N141&lt;$A$9,IF(Raw!$X141&gt;$C$9,IF(Raw!$X141&lt;$A$9,Raw!S141,-999),-999),-999),-999),-999),-999)</f>
        <v>1.4743740000000001</v>
      </c>
      <c r="M141" s="9">
        <f>Raw!Q141</f>
        <v>0.95720000000000005</v>
      </c>
      <c r="N141" s="9">
        <f>IF(Raw!$G141&gt;$C$8,IF(Raw!$Q141&gt;$C$8,IF(Raw!$N141&gt;$C$9,IF(Raw!$N141&lt;$A$9,IF(Raw!$X141&gt;$C$9,IF(Raw!$X141&lt;$A$9,Raw!V141,-999),-999),-999),-999),-999),-999)</f>
        <v>486.1</v>
      </c>
      <c r="O141" s="9">
        <f>IF(Raw!$G141&gt;$C$8,IF(Raw!$Q141&gt;$C$8,IF(Raw!$N141&gt;$C$9,IF(Raw!$N141&lt;$A$9,IF(Raw!$X141&gt;$C$9,IF(Raw!$X141&lt;$A$9,Raw!W141,-999),-999),-999),-999),-999),-999)</f>
        <v>6.9999999999999999E-6</v>
      </c>
      <c r="P141" s="9">
        <f>IF(Raw!$G141&gt;$C$8,IF(Raw!$Q141&gt;$C$8,IF(Raw!$N141&gt;$C$9,IF(Raw!$N141&lt;$A$9,IF(Raw!$X141&gt;$C$9,IF(Raw!$X141&lt;$A$9,Raw!X141,-999),-999),-999),-999),-999),-999)</f>
        <v>790</v>
      </c>
      <c r="R141" s="9">
        <f t="shared" si="20"/>
        <v>0.20601000000000003</v>
      </c>
      <c r="S141" s="9">
        <f t="shared" si="21"/>
        <v>0.16541766334000596</v>
      </c>
      <c r="T141" s="9">
        <f t="shared" si="22"/>
        <v>0.2950060000000001</v>
      </c>
      <c r="U141" s="9">
        <f t="shared" si="23"/>
        <v>0.20008898691919424</v>
      </c>
      <c r="V141" s="15">
        <f t="shared" ref="V141:V204" si="32">IF(L141&gt;0,L141*V$8+V$10,-999)</f>
        <v>0</v>
      </c>
      <c r="X141" s="11">
        <f t="shared" si="24"/>
        <v>1.1660739999999997E+20</v>
      </c>
      <c r="Y141" s="11">
        <f t="shared" si="25"/>
        <v>4.5450000000000001E-18</v>
      </c>
      <c r="Z141" s="11">
        <f t="shared" si="26"/>
        <v>8.7900000000000001E-4</v>
      </c>
      <c r="AA141" s="16">
        <f t="shared" si="27"/>
        <v>0.31780334310802938</v>
      </c>
      <c r="AB141" s="9">
        <f t="shared" ref="AB141:AB204" si="33">K141+T141*AA141</f>
        <v>1.2731218930369272</v>
      </c>
      <c r="AC141" s="9">
        <f t="shared" ref="AC141:AC204" si="34">IF(T141&gt;0,(L141-AB141)/T141,-999)</f>
        <v>0.68219665689197084</v>
      </c>
      <c r="AD141" s="15">
        <f t="shared" ref="AD141:AD204" si="35">IF(AC141&gt;0,X141*Y141*AC141,-999)</f>
        <v>361.55101605009042</v>
      </c>
      <c r="AE141" s="3">
        <f t="shared" si="28"/>
        <v>547.21799999999985</v>
      </c>
      <c r="AF141" s="2">
        <f t="shared" si="29"/>
        <v>0.25</v>
      </c>
      <c r="AG141" s="9">
        <f t="shared" si="30"/>
        <v>5.5647981939283025E-2</v>
      </c>
      <c r="AH141" s="2">
        <f t="shared" si="31"/>
        <v>2.6927768854245562</v>
      </c>
    </row>
    <row r="142" spans="1:34">
      <c r="A142" s="1">
        <f>Raw!A142</f>
        <v>129</v>
      </c>
      <c r="B142" s="14">
        <f>Raw!B142</f>
        <v>0.46490740740740738</v>
      </c>
      <c r="C142" s="15">
        <f>Raw!C142</f>
        <v>10.6</v>
      </c>
      <c r="D142" s="15">
        <f>IF(C142&gt;0.5,Raw!D142*D$11,-999)</f>
        <v>195.5</v>
      </c>
      <c r="E142" s="9">
        <f>IF(Raw!$G142&gt;$C$8,IF(Raw!$Q142&gt;$C$8,IF(Raw!$N142&gt;$C$9,IF(Raw!$N142&lt;$A$9,IF(Raw!$X142&gt;$C$9,IF(Raw!$X142&lt;$A$9,Raw!H142,-999),-999),-999),-999),-999),-999)</f>
        <v>0.98085500000000003</v>
      </c>
      <c r="F142" s="9">
        <f>IF(Raw!$G142&gt;$C$8,IF(Raw!$Q142&gt;$C$8,IF(Raw!$N142&gt;$C$9,IF(Raw!$N142&lt;$A$9,IF(Raw!$X142&gt;$C$9,IF(Raw!$X142&lt;$A$9,Raw!I142,-999),-999),-999),-999),-999),-999)</f>
        <v>1.139716</v>
      </c>
      <c r="G142" s="9">
        <f>Raw!G142</f>
        <v>0.85080599999999995</v>
      </c>
      <c r="H142" s="9">
        <f>IF(Raw!$G142&gt;$C$8,IF(Raw!$Q142&gt;$C$8,IF(Raw!$N142&gt;$C$9,IF(Raw!$N142&lt;$A$9,IF(Raw!$X142&gt;$C$9,IF(Raw!$X142&lt;$A$9,Raw!L142,-999),-999),-999),-999),-999),-999)</f>
        <v>410.2</v>
      </c>
      <c r="I142" s="9">
        <f>IF(Raw!$G142&gt;$C$8,IF(Raw!$Q142&gt;$C$8,IF(Raw!$N142&gt;$C$9,IF(Raw!$N142&lt;$A$9,IF(Raw!$X142&gt;$C$9,IF(Raw!$X142&lt;$A$9,Raw!M142,-999),-999),-999),-999),-999),-999)</f>
        <v>3.8000000000000002E-5</v>
      </c>
      <c r="J142" s="9">
        <f>IF(Raw!$G142&gt;$C$8,IF(Raw!$Q142&gt;$C$8,IF(Raw!$N142&gt;$C$9,IF(Raw!$N142&lt;$A$9,IF(Raw!$X142&gt;$C$9,IF(Raw!$X142&lt;$A$9,Raw!N142,-999),-999),-999),-999),-999),-999)</f>
        <v>592</v>
      </c>
      <c r="K142" s="9">
        <f>IF(Raw!$G142&gt;$C$8,IF(Raw!$Q142&gt;$C$8,IF(Raw!$N142&gt;$C$9,IF(Raw!$N142&lt;$A$9,IF(Raw!$X142&gt;$C$9,IF(Raw!$X142&lt;$A$9,Raw!R142,-999),-999),-999),-999),-999),-999)</f>
        <v>1.1708369999999999</v>
      </c>
      <c r="L142" s="9">
        <f>IF(Raw!$G142&gt;$C$8,IF(Raw!$Q142&gt;$C$8,IF(Raw!$N142&gt;$C$9,IF(Raw!$N142&lt;$A$9,IF(Raw!$X142&gt;$C$9,IF(Raw!$X142&lt;$A$9,Raw!S142,-999),-999),-999),-999),-999),-999)</f>
        <v>1.447525</v>
      </c>
      <c r="M142" s="9">
        <f>Raw!Q142</f>
        <v>0.95068299999999994</v>
      </c>
      <c r="N142" s="9">
        <f>IF(Raw!$G142&gt;$C$8,IF(Raw!$Q142&gt;$C$8,IF(Raw!$N142&gt;$C$9,IF(Raw!$N142&lt;$A$9,IF(Raw!$X142&gt;$C$9,IF(Raw!$X142&lt;$A$9,Raw!V142,-999),-999),-999),-999),-999),-999)</f>
        <v>474.7</v>
      </c>
      <c r="O142" s="9">
        <f>IF(Raw!$G142&gt;$C$8,IF(Raw!$Q142&gt;$C$8,IF(Raw!$N142&gt;$C$9,IF(Raw!$N142&lt;$A$9,IF(Raw!$X142&gt;$C$9,IF(Raw!$X142&lt;$A$9,Raw!W142,-999),-999),-999),-999),-999),-999)</f>
        <v>7.9999999999999996E-6</v>
      </c>
      <c r="P142" s="9">
        <f>IF(Raw!$G142&gt;$C$8,IF(Raw!$Q142&gt;$C$8,IF(Raw!$N142&gt;$C$9,IF(Raw!$N142&lt;$A$9,IF(Raw!$X142&gt;$C$9,IF(Raw!$X142&lt;$A$9,Raw!X142,-999),-999),-999),-999),-999),-999)</f>
        <v>413</v>
      </c>
      <c r="R142" s="9">
        <f t="shared" ref="R142:R205" si="36">F142-E142</f>
        <v>0.15886099999999992</v>
      </c>
      <c r="S142" s="9">
        <f t="shared" ref="S142:S205" si="37">R142/F142</f>
        <v>0.13938647873680804</v>
      </c>
      <c r="T142" s="9">
        <f t="shared" ref="T142:T205" si="38">L142-K142</f>
        <v>0.27668800000000005</v>
      </c>
      <c r="U142" s="9">
        <f t="shared" ref="U142:U205" si="39">T142/L142</f>
        <v>0.19114557606949797</v>
      </c>
      <c r="V142" s="15">
        <f t="shared" si="32"/>
        <v>0</v>
      </c>
      <c r="X142" s="11">
        <f t="shared" ref="X142:X205" si="40">D142*6.02*10^23*10^(-6)</f>
        <v>1.1769099999999997E+20</v>
      </c>
      <c r="Y142" s="11">
        <f t="shared" ref="Y142:Y205" si="41">H142*10^(-20)</f>
        <v>4.1019999999999994E-18</v>
      </c>
      <c r="Z142" s="11">
        <f t="shared" ref="Z142:Z205" si="42">J142*10^(-6)</f>
        <v>5.9199999999999997E-4</v>
      </c>
      <c r="AA142" s="16">
        <f t="shared" ref="AA142:AA205" si="43">IF(Z142&gt;0,(X142*Y142/(X142*Y142+1/Z142)),1)</f>
        <v>0.22227343028083721</v>
      </c>
      <c r="AB142" s="9">
        <f t="shared" si="33"/>
        <v>1.2323373908775441</v>
      </c>
      <c r="AC142" s="9">
        <f t="shared" si="34"/>
        <v>0.7777265697191631</v>
      </c>
      <c r="AD142" s="15">
        <f t="shared" si="35"/>
        <v>375.46187547438734</v>
      </c>
      <c r="AE142" s="3">
        <f t="shared" ref="AE142:AE205" si="44">AE$9*Y142</f>
        <v>493.88079999999979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5.52060588305276E-2</v>
      </c>
      <c r="AH142" s="2">
        <f t="shared" ref="AH142:AH205" si="47">((AG142*12.01)/893.5)*3600</f>
        <v>2.671392456179845</v>
      </c>
    </row>
    <row r="143" spans="1:34">
      <c r="A143" s="1">
        <f>Raw!A143</f>
        <v>130</v>
      </c>
      <c r="B143" s="14">
        <f>Raw!B143</f>
        <v>0.4649652777777778</v>
      </c>
      <c r="C143" s="15">
        <f>Raw!C143</f>
        <v>9.6999999999999993</v>
      </c>
      <c r="D143" s="15">
        <f>IF(C143&gt;0.5,Raw!D143*D$11,-999)</f>
        <v>217.2</v>
      </c>
      <c r="E143" s="9">
        <f>IF(Raw!$G143&gt;$C$8,IF(Raw!$Q143&gt;$C$8,IF(Raw!$N143&gt;$C$9,IF(Raw!$N143&lt;$A$9,IF(Raw!$X143&gt;$C$9,IF(Raw!$X143&lt;$A$9,Raw!H143,-999),-999),-999),-999),-999),-999)</f>
        <v>0.97308700000000004</v>
      </c>
      <c r="F143" s="9">
        <f>IF(Raw!$G143&gt;$C$8,IF(Raw!$Q143&gt;$C$8,IF(Raw!$N143&gt;$C$9,IF(Raw!$N143&lt;$A$9,IF(Raw!$X143&gt;$C$9,IF(Raw!$X143&lt;$A$9,Raw!I143,-999),-999),-999),-999),-999),-999)</f>
        <v>1.1307590000000001</v>
      </c>
      <c r="G143" s="9">
        <f>Raw!G143</f>
        <v>0.82681700000000002</v>
      </c>
      <c r="H143" s="9">
        <f>IF(Raw!$G143&gt;$C$8,IF(Raw!$Q143&gt;$C$8,IF(Raw!$N143&gt;$C$9,IF(Raw!$N143&lt;$A$9,IF(Raw!$X143&gt;$C$9,IF(Raw!$X143&lt;$A$9,Raw!L143,-999),-999),-999),-999),-999),-999)</f>
        <v>309</v>
      </c>
      <c r="I143" s="9">
        <f>IF(Raw!$G143&gt;$C$8,IF(Raw!$Q143&gt;$C$8,IF(Raw!$N143&gt;$C$9,IF(Raw!$N143&lt;$A$9,IF(Raw!$X143&gt;$C$9,IF(Raw!$X143&lt;$A$9,Raw!M143,-999),-999),-999),-999),-999),-999)</f>
        <v>1.2E-5</v>
      </c>
      <c r="J143" s="9">
        <f>IF(Raw!$G143&gt;$C$8,IF(Raw!$Q143&gt;$C$8,IF(Raw!$N143&gt;$C$9,IF(Raw!$N143&lt;$A$9,IF(Raw!$X143&gt;$C$9,IF(Raw!$X143&lt;$A$9,Raw!N143,-999),-999),-999),-999),-999),-999)</f>
        <v>874</v>
      </c>
      <c r="K143" s="9">
        <f>IF(Raw!$G143&gt;$C$8,IF(Raw!$Q143&gt;$C$8,IF(Raw!$N143&gt;$C$9,IF(Raw!$N143&lt;$A$9,IF(Raw!$X143&gt;$C$9,IF(Raw!$X143&lt;$A$9,Raw!R143,-999),-999),-999),-999),-999),-999)</f>
        <v>1.175745</v>
      </c>
      <c r="L143" s="9">
        <f>IF(Raw!$G143&gt;$C$8,IF(Raw!$Q143&gt;$C$8,IF(Raw!$N143&gt;$C$9,IF(Raw!$N143&lt;$A$9,IF(Raw!$X143&gt;$C$9,IF(Raw!$X143&lt;$A$9,Raw!S143,-999),-999),-999),-999),-999),-999)</f>
        <v>1.4771160000000001</v>
      </c>
      <c r="M143" s="9">
        <f>Raw!Q143</f>
        <v>0.94408000000000003</v>
      </c>
      <c r="N143" s="9">
        <f>IF(Raw!$G143&gt;$C$8,IF(Raw!$Q143&gt;$C$8,IF(Raw!$N143&gt;$C$9,IF(Raw!$N143&lt;$A$9,IF(Raw!$X143&gt;$C$9,IF(Raw!$X143&lt;$A$9,Raw!V143,-999),-999),-999),-999),-999),-999)</f>
        <v>532</v>
      </c>
      <c r="O143" s="9">
        <f>IF(Raw!$G143&gt;$C$8,IF(Raw!$Q143&gt;$C$8,IF(Raw!$N143&gt;$C$9,IF(Raw!$N143&lt;$A$9,IF(Raw!$X143&gt;$C$9,IF(Raw!$X143&lt;$A$9,Raw!W143,-999),-999),-999),-999),-999),-999)</f>
        <v>1.4E-5</v>
      </c>
      <c r="P143" s="9">
        <f>IF(Raw!$G143&gt;$C$8,IF(Raw!$Q143&gt;$C$8,IF(Raw!$N143&gt;$C$9,IF(Raw!$N143&lt;$A$9,IF(Raw!$X143&gt;$C$9,IF(Raw!$X143&lt;$A$9,Raw!X143,-999),-999),-999),-999),-999),-999)</f>
        <v>393</v>
      </c>
      <c r="R143" s="9">
        <f t="shared" si="36"/>
        <v>0.15767200000000003</v>
      </c>
      <c r="S143" s="9">
        <f t="shared" si="37"/>
        <v>0.13943908472097064</v>
      </c>
      <c r="T143" s="9">
        <f t="shared" si="38"/>
        <v>0.30137100000000006</v>
      </c>
      <c r="U143" s="9">
        <f t="shared" si="39"/>
        <v>0.20402663027142082</v>
      </c>
      <c r="V143" s="15">
        <f t="shared" si="32"/>
        <v>0</v>
      </c>
      <c r="X143" s="11">
        <f t="shared" si="40"/>
        <v>1.3075439999999997E+20</v>
      </c>
      <c r="Y143" s="11">
        <f t="shared" si="41"/>
        <v>3.0899999999999997E-18</v>
      </c>
      <c r="Z143" s="11">
        <f t="shared" si="42"/>
        <v>8.7399999999999999E-4</v>
      </c>
      <c r="AA143" s="16">
        <f t="shared" si="43"/>
        <v>0.26096898173822647</v>
      </c>
      <c r="AB143" s="9">
        <f t="shared" si="33"/>
        <v>1.2543934829954311</v>
      </c>
      <c r="AC143" s="9">
        <f t="shared" si="34"/>
        <v>0.73903101826177364</v>
      </c>
      <c r="AD143" s="15">
        <f t="shared" si="35"/>
        <v>298.59151228630031</v>
      </c>
      <c r="AE143" s="3">
        <f t="shared" si="44"/>
        <v>372.03599999999989</v>
      </c>
      <c r="AF143" s="2">
        <f t="shared" si="45"/>
        <v>0.25</v>
      </c>
      <c r="AG143" s="9">
        <f t="shared" si="46"/>
        <v>4.6862015445708768E-2</v>
      </c>
      <c r="AH143" s="2">
        <f t="shared" si="47"/>
        <v>2.2676285392396913</v>
      </c>
    </row>
    <row r="144" spans="1:34">
      <c r="A144" s="1">
        <f>Raw!A144</f>
        <v>131</v>
      </c>
      <c r="B144" s="14">
        <f>Raw!B144</f>
        <v>0.46502314814814816</v>
      </c>
      <c r="C144" s="15">
        <f>Raw!C144</f>
        <v>8.4</v>
      </c>
      <c r="D144" s="15">
        <f>IF(C144&gt;0.5,Raw!D144*D$11,-999)</f>
        <v>228.1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0.79671899999999996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0.93594599999999994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1.3731619999999995E+20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0.46508101851851852</v>
      </c>
      <c r="C145" s="15">
        <f>Raw!C145</f>
        <v>7.6</v>
      </c>
      <c r="D145" s="15">
        <f>IF(C145&gt;0.5,Raw!D145*D$11,-999)</f>
        <v>244.4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0.68850800000000001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0.92586999999999997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1.4712879999999998E+20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0.46512731481481479</v>
      </c>
      <c r="C146" s="15">
        <f>Raw!C146</f>
        <v>6.2</v>
      </c>
      <c r="D146" s="15">
        <f>IF(C146&gt;0.5,Raw!D146*D$11,-999)</f>
        <v>296.89999999999998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0.61868599999999996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0.83897600000000006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1.7873379999999993E+20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6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158.30000000000001</v>
      </c>
      <c r="D13" s="17">
        <v>2.7</v>
      </c>
      <c r="E13" s="17">
        <v>7.8999999999999996E-5</v>
      </c>
      <c r="F13" s="17">
        <v>4.0000000000000001E-3</v>
      </c>
      <c r="G13" s="17">
        <v>0.21618299999999999</v>
      </c>
      <c r="H13" s="17">
        <v>0.58438699999999999</v>
      </c>
      <c r="I13" s="17">
        <v>0.60771399999999998</v>
      </c>
      <c r="J13" s="17">
        <v>2.3327000000000001E-2</v>
      </c>
      <c r="K13" s="17">
        <v>3.8385000000000002E-2</v>
      </c>
      <c r="L13" s="17">
        <v>200</v>
      </c>
      <c r="M13" s="17">
        <v>0.229155</v>
      </c>
      <c r="N13" s="17">
        <v>25526</v>
      </c>
      <c r="O13" s="17">
        <v>0</v>
      </c>
      <c r="P13" s="17">
        <v>0</v>
      </c>
      <c r="Q13" s="17">
        <v>0.186693</v>
      </c>
      <c r="R13" s="17">
        <v>0.74915500000000002</v>
      </c>
      <c r="S13" s="17">
        <v>0.77570499999999998</v>
      </c>
      <c r="T13" s="17">
        <v>2.6550000000000001E-2</v>
      </c>
      <c r="U13" s="17">
        <v>3.4227E-2</v>
      </c>
      <c r="V13" s="17">
        <v>405.5</v>
      </c>
      <c r="W13" s="17">
        <v>0.51932400000000001</v>
      </c>
      <c r="X13" s="17">
        <v>0</v>
      </c>
      <c r="Y13" s="17">
        <v>0</v>
      </c>
      <c r="Z13" s="17">
        <v>0</v>
      </c>
      <c r="AA13" s="17">
        <v>5.2656500000000002E-2</v>
      </c>
      <c r="AB13" s="17">
        <v>7.7025800000000005E-2</v>
      </c>
      <c r="AC13" s="17">
        <v>0.75119999999999998</v>
      </c>
      <c r="AD13" s="17">
        <v>0.25</v>
      </c>
      <c r="AE13" s="17">
        <v>4152.8</v>
      </c>
    </row>
    <row r="14" spans="1:31">
      <c r="A14" s="17">
        <v>1</v>
      </c>
      <c r="B14" s="19">
        <v>0.4578356481481482</v>
      </c>
      <c r="C14" s="17">
        <v>158.6</v>
      </c>
      <c r="D14" s="17">
        <v>2.7</v>
      </c>
      <c r="E14" s="17">
        <v>1.84E-4</v>
      </c>
      <c r="F14" s="17">
        <v>8.9999999999999993E-3</v>
      </c>
      <c r="G14" s="17">
        <v>0.12881799999999999</v>
      </c>
      <c r="H14" s="17">
        <v>0.584893</v>
      </c>
      <c r="I14" s="17">
        <v>0.60350300000000001</v>
      </c>
      <c r="J14" s="17">
        <v>1.8610000000000002E-2</v>
      </c>
      <c r="K14" s="17">
        <v>3.0835999999999999E-2</v>
      </c>
      <c r="L14" s="17">
        <v>637.1</v>
      </c>
      <c r="M14" s="17">
        <v>0.31673600000000002</v>
      </c>
      <c r="N14" s="17">
        <v>975</v>
      </c>
      <c r="O14" s="17">
        <v>0</v>
      </c>
      <c r="P14" s="17">
        <v>0</v>
      </c>
      <c r="Q14" s="17">
        <v>0.112799</v>
      </c>
      <c r="R14" s="17">
        <v>0.756687</v>
      </c>
      <c r="S14" s="17">
        <v>0.77468300000000001</v>
      </c>
      <c r="T14" s="17">
        <v>1.7996000000000002E-2</v>
      </c>
      <c r="U14" s="17">
        <v>2.3231000000000002E-2</v>
      </c>
      <c r="V14" s="17">
        <v>200</v>
      </c>
      <c r="W14" s="17">
        <v>7.6959999999999997E-3</v>
      </c>
      <c r="X14" s="17">
        <v>1125</v>
      </c>
      <c r="Y14" s="17">
        <v>0</v>
      </c>
      <c r="Z14" s="17">
        <v>0</v>
      </c>
      <c r="AA14" s="17">
        <v>3.57395E-2</v>
      </c>
      <c r="AB14" s="17">
        <v>1.00526E-2</v>
      </c>
      <c r="AC14" s="17">
        <v>0.75686799999999999</v>
      </c>
      <c r="AD14" s="17">
        <v>0.25</v>
      </c>
      <c r="AE14" s="17">
        <v>1303.5999999999999</v>
      </c>
    </row>
    <row r="15" spans="1:31">
      <c r="A15" s="17">
        <v>2</v>
      </c>
      <c r="B15" s="19">
        <v>0.45789351851851851</v>
      </c>
      <c r="C15" s="17">
        <v>157.9</v>
      </c>
      <c r="D15" s="17">
        <v>2.7</v>
      </c>
      <c r="E15" s="17">
        <v>7.4999999999999993E-5</v>
      </c>
      <c r="F15" s="17">
        <v>4.0000000000000001E-3</v>
      </c>
      <c r="G15" s="17">
        <v>0.37161899999999998</v>
      </c>
      <c r="H15" s="17">
        <v>0.58201999999999998</v>
      </c>
      <c r="I15" s="17">
        <v>0.60740799999999995</v>
      </c>
      <c r="J15" s="17">
        <v>2.5388000000000001E-2</v>
      </c>
      <c r="K15" s="17">
        <v>4.1797000000000001E-2</v>
      </c>
      <c r="L15" s="17">
        <v>200</v>
      </c>
      <c r="M15" s="17">
        <v>0.37076199999999998</v>
      </c>
      <c r="N15" s="17">
        <v>4674</v>
      </c>
      <c r="O15" s="17">
        <v>0</v>
      </c>
      <c r="P15" s="17">
        <v>0</v>
      </c>
      <c r="Q15" s="17">
        <v>0.22342999999999999</v>
      </c>
      <c r="R15" s="17">
        <v>0.75161199999999995</v>
      </c>
      <c r="S15" s="17">
        <v>0.77512300000000001</v>
      </c>
      <c r="T15" s="17">
        <v>2.3511000000000001E-2</v>
      </c>
      <c r="U15" s="17">
        <v>3.0332000000000001E-2</v>
      </c>
      <c r="V15" s="17">
        <v>200</v>
      </c>
      <c r="W15" s="17">
        <v>0.35069699999999998</v>
      </c>
      <c r="X15" s="17">
        <v>615</v>
      </c>
      <c r="Y15" s="17">
        <v>0</v>
      </c>
      <c r="Z15" s="17">
        <v>0</v>
      </c>
      <c r="AA15" s="17">
        <v>4.6664200000000003E-2</v>
      </c>
      <c r="AB15" s="17">
        <v>1.5051699999999999E-2</v>
      </c>
      <c r="AC15" s="17">
        <v>0.75196600000000002</v>
      </c>
      <c r="AD15" s="17">
        <v>0.25</v>
      </c>
      <c r="AE15" s="17">
        <v>4152.7</v>
      </c>
    </row>
    <row r="16" spans="1:31">
      <c r="A16" s="17">
        <v>3</v>
      </c>
      <c r="B16" s="19">
        <v>0.45793981481481483</v>
      </c>
      <c r="C16" s="17">
        <v>156.80000000000001</v>
      </c>
      <c r="D16" s="17">
        <v>2.7</v>
      </c>
      <c r="E16" s="17">
        <v>2.5999999999999998E-4</v>
      </c>
      <c r="F16" s="17">
        <v>1.2999999999999999E-2</v>
      </c>
      <c r="G16" s="17">
        <v>0.341194</v>
      </c>
      <c r="H16" s="17">
        <v>0.57917600000000002</v>
      </c>
      <c r="I16" s="17">
        <v>0.60992299999999999</v>
      </c>
      <c r="J16" s="17">
        <v>3.0747E-2</v>
      </c>
      <c r="K16" s="17">
        <v>5.0411999999999998E-2</v>
      </c>
      <c r="L16" s="17">
        <v>490.1</v>
      </c>
      <c r="M16" s="17">
        <v>1.34E-4</v>
      </c>
      <c r="N16" s="17">
        <v>958</v>
      </c>
      <c r="O16" s="17">
        <v>0</v>
      </c>
      <c r="P16" s="17">
        <v>0</v>
      </c>
      <c r="Q16" s="17">
        <v>0.372919</v>
      </c>
      <c r="R16" s="17">
        <v>0.75012199999999996</v>
      </c>
      <c r="S16" s="17">
        <v>0.78344499999999995</v>
      </c>
      <c r="T16" s="17">
        <v>3.3322999999999998E-2</v>
      </c>
      <c r="U16" s="17">
        <v>4.2534000000000002E-2</v>
      </c>
      <c r="V16" s="17">
        <v>253.6</v>
      </c>
      <c r="W16" s="17">
        <v>0.37078800000000001</v>
      </c>
      <c r="X16" s="17">
        <v>1472</v>
      </c>
      <c r="Y16" s="17">
        <v>0</v>
      </c>
      <c r="Z16" s="17">
        <v>0</v>
      </c>
      <c r="AA16" s="17">
        <v>6.5437599999999999E-2</v>
      </c>
      <c r="AB16" s="17">
        <v>7.6164800000000001E-3</v>
      </c>
      <c r="AC16" s="17">
        <v>0.75037600000000004</v>
      </c>
      <c r="AD16" s="17">
        <v>0.25</v>
      </c>
      <c r="AE16" s="17">
        <v>1694.6</v>
      </c>
    </row>
    <row r="17" spans="1:31">
      <c r="A17" s="17">
        <v>4</v>
      </c>
      <c r="B17" s="19">
        <v>0.45799768518518519</v>
      </c>
      <c r="C17" s="17">
        <v>156.1</v>
      </c>
      <c r="D17" s="17">
        <v>2.7</v>
      </c>
      <c r="E17" s="17">
        <v>1.25E-4</v>
      </c>
      <c r="F17" s="17">
        <v>6.0000000000000001E-3</v>
      </c>
      <c r="G17" s="17">
        <v>0.29403000000000001</v>
      </c>
      <c r="H17" s="17">
        <v>0.58823300000000001</v>
      </c>
      <c r="I17" s="17">
        <v>0.61001300000000003</v>
      </c>
      <c r="J17" s="17">
        <v>2.1780999999999998E-2</v>
      </c>
      <c r="K17" s="17">
        <v>3.5706000000000002E-2</v>
      </c>
      <c r="L17" s="17">
        <v>398.2</v>
      </c>
      <c r="M17" s="17">
        <v>0.22617399999999999</v>
      </c>
      <c r="N17" s="17">
        <v>2391</v>
      </c>
      <c r="O17" s="17">
        <v>0</v>
      </c>
      <c r="P17" s="17">
        <v>0</v>
      </c>
      <c r="Q17" s="17">
        <v>0.215365</v>
      </c>
      <c r="R17" s="17">
        <v>0.75953700000000002</v>
      </c>
      <c r="S17" s="17">
        <v>0.77922000000000002</v>
      </c>
      <c r="T17" s="17">
        <v>1.9682999999999999E-2</v>
      </c>
      <c r="U17" s="17">
        <v>2.5260000000000001E-2</v>
      </c>
      <c r="V17" s="17">
        <v>556.79999999999995</v>
      </c>
      <c r="W17" s="17">
        <v>0.213813</v>
      </c>
      <c r="X17" s="17">
        <v>1616</v>
      </c>
      <c r="Y17" s="17">
        <v>0</v>
      </c>
      <c r="Z17" s="17">
        <v>0</v>
      </c>
      <c r="AA17" s="17">
        <v>3.8861100000000003E-2</v>
      </c>
      <c r="AB17" s="17">
        <v>1.53229E-2</v>
      </c>
      <c r="AC17" s="17">
        <v>0.75983800000000001</v>
      </c>
      <c r="AD17" s="17">
        <v>0.25</v>
      </c>
      <c r="AE17" s="17">
        <v>2085.8000000000002</v>
      </c>
    </row>
    <row r="18" spans="1:31">
      <c r="A18" s="17">
        <v>5</v>
      </c>
      <c r="B18" s="19">
        <v>0.4580555555555556</v>
      </c>
      <c r="C18" s="17">
        <v>154.80000000000001</v>
      </c>
      <c r="D18" s="17">
        <v>2.7</v>
      </c>
      <c r="E18" s="17">
        <v>2.5799999999999998E-4</v>
      </c>
      <c r="F18" s="17">
        <v>1.2999999999999999E-2</v>
      </c>
      <c r="G18" s="17">
        <v>3.4137000000000001E-2</v>
      </c>
      <c r="H18" s="17">
        <v>0.59098399999999995</v>
      </c>
      <c r="I18" s="17">
        <v>0.60928700000000002</v>
      </c>
      <c r="J18" s="17">
        <v>1.8303E-2</v>
      </c>
      <c r="K18" s="17">
        <v>3.0039E-2</v>
      </c>
      <c r="L18" s="17">
        <v>392</v>
      </c>
      <c r="M18" s="17">
        <v>0.43765900000000002</v>
      </c>
      <c r="N18" s="17">
        <v>10802</v>
      </c>
      <c r="O18" s="17">
        <v>0</v>
      </c>
      <c r="P18" s="17">
        <v>0</v>
      </c>
      <c r="Q18" s="17">
        <v>0.108461</v>
      </c>
      <c r="R18" s="17">
        <v>0.74498399999999998</v>
      </c>
      <c r="S18" s="17">
        <v>0.78923100000000002</v>
      </c>
      <c r="T18" s="17">
        <v>4.4248000000000003E-2</v>
      </c>
      <c r="U18" s="17">
        <v>5.6064000000000003E-2</v>
      </c>
      <c r="V18" s="17">
        <v>200</v>
      </c>
      <c r="W18" s="17">
        <v>0.229162</v>
      </c>
      <c r="X18" s="17">
        <v>4691</v>
      </c>
      <c r="Y18" s="17">
        <v>0</v>
      </c>
      <c r="Z18" s="17">
        <v>0</v>
      </c>
      <c r="AA18" s="17">
        <v>8.6252899999999993E-2</v>
      </c>
      <c r="AB18" s="17">
        <v>6.4738400000000001E-2</v>
      </c>
      <c r="AC18" s="17">
        <v>0.74784799999999996</v>
      </c>
      <c r="AD18" s="17">
        <v>0.25</v>
      </c>
      <c r="AE18" s="17">
        <v>2118.6999999999998</v>
      </c>
    </row>
    <row r="19" spans="1:31">
      <c r="A19" s="17">
        <v>6</v>
      </c>
      <c r="B19" s="19">
        <v>0.45811342592592591</v>
      </c>
      <c r="C19" s="17">
        <v>153.69999999999999</v>
      </c>
      <c r="D19" s="17">
        <v>2.7</v>
      </c>
      <c r="E19" s="17">
        <v>0</v>
      </c>
      <c r="F19" s="17">
        <v>0</v>
      </c>
      <c r="G19" s="17">
        <v>0.137326</v>
      </c>
      <c r="H19" s="17">
        <v>0.59506800000000004</v>
      </c>
      <c r="I19" s="17">
        <v>0.61689400000000005</v>
      </c>
      <c r="J19" s="17">
        <v>2.1826999999999999E-2</v>
      </c>
      <c r="K19" s="17">
        <v>3.5381999999999997E-2</v>
      </c>
      <c r="L19" s="17">
        <v>200</v>
      </c>
      <c r="M19" s="17">
        <v>0.45835500000000001</v>
      </c>
      <c r="N19" s="17">
        <v>0</v>
      </c>
      <c r="O19" s="17">
        <v>0</v>
      </c>
      <c r="P19" s="17">
        <v>0</v>
      </c>
      <c r="Q19" s="17">
        <v>0.27828599999999998</v>
      </c>
      <c r="R19" s="17">
        <v>0.74584700000000004</v>
      </c>
      <c r="S19" s="17">
        <v>0.77969599999999994</v>
      </c>
      <c r="T19" s="17">
        <v>3.3848999999999997E-2</v>
      </c>
      <c r="U19" s="17">
        <v>4.3413E-2</v>
      </c>
      <c r="V19" s="17">
        <v>800</v>
      </c>
      <c r="W19" s="17">
        <v>0.14174700000000001</v>
      </c>
      <c r="X19" s="17">
        <v>593</v>
      </c>
      <c r="Y19" s="17">
        <v>0</v>
      </c>
      <c r="Z19" s="17">
        <v>0</v>
      </c>
    </row>
    <row r="20" spans="1:31">
      <c r="A20" s="17">
        <v>7</v>
      </c>
      <c r="B20" s="19">
        <v>0.45815972222222223</v>
      </c>
      <c r="C20" s="17">
        <v>152.6</v>
      </c>
      <c r="D20" s="17">
        <v>2.7</v>
      </c>
      <c r="E20" s="17">
        <v>2.7900000000000001E-4</v>
      </c>
      <c r="F20" s="17">
        <v>1.4E-2</v>
      </c>
      <c r="G20" s="17">
        <v>0.37983699999999998</v>
      </c>
      <c r="H20" s="17">
        <v>0.57480200000000004</v>
      </c>
      <c r="I20" s="17">
        <v>0.61513899999999999</v>
      </c>
      <c r="J20" s="17">
        <v>4.0336999999999998E-2</v>
      </c>
      <c r="K20" s="17">
        <v>6.5573999999999993E-2</v>
      </c>
      <c r="L20" s="17">
        <v>800</v>
      </c>
      <c r="M20" s="17">
        <v>1.5E-5</v>
      </c>
      <c r="N20" s="17">
        <v>2029</v>
      </c>
      <c r="O20" s="17">
        <v>0</v>
      </c>
      <c r="P20" s="17">
        <v>0</v>
      </c>
      <c r="Q20" s="17">
        <v>0.28821099999999999</v>
      </c>
      <c r="R20" s="17">
        <v>0.75737100000000002</v>
      </c>
      <c r="S20" s="17">
        <v>0.77958300000000003</v>
      </c>
      <c r="T20" s="17">
        <v>2.2211999999999999E-2</v>
      </c>
      <c r="U20" s="17">
        <v>2.8492E-2</v>
      </c>
      <c r="V20" s="17">
        <v>332.3</v>
      </c>
      <c r="W20" s="17">
        <v>0.22678599999999999</v>
      </c>
      <c r="X20" s="17">
        <v>1351</v>
      </c>
      <c r="Y20" s="17">
        <v>0</v>
      </c>
      <c r="Z20" s="17">
        <v>0</v>
      </c>
      <c r="AA20" s="17">
        <v>4.3833700000000003E-2</v>
      </c>
      <c r="AB20" s="17">
        <v>2.5849199999999999E-2</v>
      </c>
      <c r="AC20" s="17">
        <v>0.75794600000000001</v>
      </c>
      <c r="AD20" s="17">
        <v>0.25</v>
      </c>
      <c r="AE20" s="17">
        <v>1038.2</v>
      </c>
    </row>
    <row r="21" spans="1:31">
      <c r="A21" s="17">
        <v>8</v>
      </c>
      <c r="B21" s="19">
        <v>0.45821759259259259</v>
      </c>
      <c r="C21" s="17">
        <v>151.30000000000001</v>
      </c>
      <c r="D21" s="17">
        <v>2.7</v>
      </c>
      <c r="E21" s="17">
        <v>3.3100000000000002E-4</v>
      </c>
      <c r="F21" s="17">
        <v>1.6E-2</v>
      </c>
      <c r="G21" s="17">
        <v>0.160605</v>
      </c>
      <c r="H21" s="17">
        <v>0.59162300000000001</v>
      </c>
      <c r="I21" s="17">
        <v>0.61157600000000001</v>
      </c>
      <c r="J21" s="17">
        <v>1.9952999999999999E-2</v>
      </c>
      <c r="K21" s="17">
        <v>3.2626000000000002E-2</v>
      </c>
      <c r="L21" s="17">
        <v>800</v>
      </c>
      <c r="M21" s="17">
        <v>0.22914999999999999</v>
      </c>
      <c r="N21" s="17">
        <v>1474</v>
      </c>
      <c r="O21" s="17">
        <v>0</v>
      </c>
      <c r="P21" s="17">
        <v>0</v>
      </c>
      <c r="Q21" s="17">
        <v>0.18052599999999999</v>
      </c>
      <c r="R21" s="17">
        <v>0.75656699999999999</v>
      </c>
      <c r="S21" s="17">
        <v>0.78280899999999998</v>
      </c>
      <c r="T21" s="17">
        <v>2.6241E-2</v>
      </c>
      <c r="U21" s="17">
        <v>3.3522000000000003E-2</v>
      </c>
      <c r="V21" s="17">
        <v>200</v>
      </c>
      <c r="W21" s="17">
        <v>6.3999999999999997E-5</v>
      </c>
      <c r="X21" s="17">
        <v>0</v>
      </c>
      <c r="Y21" s="17">
        <v>0</v>
      </c>
      <c r="Z21" s="17">
        <v>0</v>
      </c>
      <c r="AA21" s="17">
        <v>5.1572300000000001E-2</v>
      </c>
      <c r="AB21" s="17">
        <v>1.8913900000000001E-2</v>
      </c>
      <c r="AC21" s="17">
        <v>0.75706399999999996</v>
      </c>
      <c r="AD21" s="17">
        <v>0.25</v>
      </c>
      <c r="AE21" s="17">
        <v>1038.2</v>
      </c>
    </row>
    <row r="22" spans="1:31">
      <c r="A22" s="17">
        <v>9</v>
      </c>
      <c r="B22" s="19">
        <v>0.45826388888888886</v>
      </c>
      <c r="C22" s="17">
        <v>150.4</v>
      </c>
      <c r="D22" s="17">
        <v>2.7</v>
      </c>
      <c r="E22" s="17">
        <v>0</v>
      </c>
      <c r="F22" s="17">
        <v>0</v>
      </c>
      <c r="G22" s="17">
        <v>0.159943</v>
      </c>
      <c r="H22" s="17">
        <v>0.58751699999999996</v>
      </c>
      <c r="I22" s="17">
        <v>0.61059200000000002</v>
      </c>
      <c r="J22" s="17">
        <v>2.3075999999999999E-2</v>
      </c>
      <c r="K22" s="17">
        <v>3.7791999999999999E-2</v>
      </c>
      <c r="L22" s="17">
        <v>534.20000000000005</v>
      </c>
      <c r="M22" s="17">
        <v>0.59999499999999995</v>
      </c>
      <c r="N22" s="17">
        <v>0</v>
      </c>
      <c r="O22" s="17">
        <v>0</v>
      </c>
      <c r="P22" s="17">
        <v>0</v>
      </c>
      <c r="Q22" s="17">
        <v>0.26457999999999998</v>
      </c>
      <c r="R22" s="17">
        <v>0.763683</v>
      </c>
      <c r="S22" s="17">
        <v>0.78762100000000002</v>
      </c>
      <c r="T22" s="17">
        <v>2.3938000000000001E-2</v>
      </c>
      <c r="U22" s="17">
        <v>3.0393E-2</v>
      </c>
      <c r="V22" s="17">
        <v>200</v>
      </c>
      <c r="W22" s="17">
        <v>0.229162</v>
      </c>
      <c r="X22" s="17">
        <v>0</v>
      </c>
      <c r="Y22" s="17">
        <v>0</v>
      </c>
      <c r="Z22" s="17">
        <v>0</v>
      </c>
    </row>
    <row r="23" spans="1:31">
      <c r="A23" s="17">
        <v>10</v>
      </c>
      <c r="B23" s="19">
        <v>0.45832175925925928</v>
      </c>
      <c r="C23" s="17">
        <v>149</v>
      </c>
      <c r="D23" s="17">
        <v>2.7</v>
      </c>
      <c r="E23" s="17">
        <v>8.3999999999999995E-5</v>
      </c>
      <c r="F23" s="17">
        <v>4.0000000000000001E-3</v>
      </c>
      <c r="G23" s="17">
        <v>0.12975600000000001</v>
      </c>
      <c r="H23" s="17">
        <v>0.59600600000000004</v>
      </c>
      <c r="I23" s="17">
        <v>0.61812400000000001</v>
      </c>
      <c r="J23" s="17">
        <v>2.2117000000000001E-2</v>
      </c>
      <c r="K23" s="17">
        <v>3.5781E-2</v>
      </c>
      <c r="L23" s="17">
        <v>200</v>
      </c>
      <c r="M23" s="17">
        <v>0.229213</v>
      </c>
      <c r="N23" s="17">
        <v>1345</v>
      </c>
      <c r="O23" s="17">
        <v>0</v>
      </c>
      <c r="P23" s="17">
        <v>0</v>
      </c>
      <c r="Q23" s="17">
        <v>0.27438800000000002</v>
      </c>
      <c r="R23" s="17">
        <v>0.75585800000000003</v>
      </c>
      <c r="S23" s="17">
        <v>0.78205400000000003</v>
      </c>
      <c r="T23" s="17">
        <v>2.6195E-2</v>
      </c>
      <c r="U23" s="17">
        <v>3.3495999999999998E-2</v>
      </c>
      <c r="V23" s="17">
        <v>614</v>
      </c>
      <c r="W23" s="17">
        <v>0.59997</v>
      </c>
      <c r="X23" s="17">
        <v>643</v>
      </c>
      <c r="Y23" s="17">
        <v>0</v>
      </c>
      <c r="Z23" s="17">
        <v>0</v>
      </c>
      <c r="AA23" s="17">
        <v>5.1531599999999997E-2</v>
      </c>
      <c r="AB23" s="17">
        <v>4.3769200000000003E-3</v>
      </c>
      <c r="AC23" s="17">
        <v>0.75597300000000001</v>
      </c>
      <c r="AD23" s="17">
        <v>0.25</v>
      </c>
      <c r="AE23" s="17">
        <v>4152.8</v>
      </c>
    </row>
    <row r="24" spans="1:31">
      <c r="A24" s="17">
        <v>11</v>
      </c>
      <c r="B24" s="19">
        <v>0.45837962962962964</v>
      </c>
      <c r="C24" s="17">
        <v>147.9</v>
      </c>
      <c r="D24" s="17">
        <v>2.7</v>
      </c>
      <c r="E24" s="17">
        <v>0</v>
      </c>
      <c r="F24" s="17">
        <v>0</v>
      </c>
      <c r="G24" s="17">
        <v>0.30466500000000002</v>
      </c>
      <c r="H24" s="17">
        <v>0.58498700000000003</v>
      </c>
      <c r="I24" s="17">
        <v>0.61543000000000003</v>
      </c>
      <c r="J24" s="17">
        <v>3.0443000000000001E-2</v>
      </c>
      <c r="K24" s="17">
        <v>4.9466000000000003E-2</v>
      </c>
      <c r="L24" s="17">
        <v>752.7</v>
      </c>
      <c r="M24" s="17">
        <v>0.22891300000000001</v>
      </c>
      <c r="N24" s="17">
        <v>0</v>
      </c>
      <c r="O24" s="17">
        <v>0</v>
      </c>
      <c r="P24" s="17">
        <v>0</v>
      </c>
      <c r="Q24" s="17">
        <v>0.28239799999999998</v>
      </c>
      <c r="R24" s="17">
        <v>0.75755399999999995</v>
      </c>
      <c r="S24" s="17">
        <v>0.784964</v>
      </c>
      <c r="T24" s="17">
        <v>2.741E-2</v>
      </c>
      <c r="U24" s="17">
        <v>3.4918999999999999E-2</v>
      </c>
      <c r="V24" s="17">
        <v>409.9</v>
      </c>
      <c r="W24" s="17">
        <v>0.43729400000000002</v>
      </c>
      <c r="X24" s="17">
        <v>1384</v>
      </c>
      <c r="Y24" s="17">
        <v>0</v>
      </c>
      <c r="Z24" s="17">
        <v>0</v>
      </c>
    </row>
    <row r="25" spans="1:31">
      <c r="A25" s="17">
        <v>12</v>
      </c>
      <c r="B25" s="19">
        <v>0.45842592592592596</v>
      </c>
      <c r="C25" s="17">
        <v>146.4</v>
      </c>
      <c r="D25" s="17">
        <v>2.7</v>
      </c>
      <c r="E25" s="17">
        <v>1.55E-4</v>
      </c>
      <c r="F25" s="17">
        <v>8.0000000000000002E-3</v>
      </c>
      <c r="G25" s="17">
        <v>0.234037</v>
      </c>
      <c r="H25" s="17">
        <v>0.59776399999999996</v>
      </c>
      <c r="I25" s="17">
        <v>0.61614100000000005</v>
      </c>
      <c r="J25" s="17">
        <v>1.8377000000000001E-2</v>
      </c>
      <c r="K25" s="17">
        <v>2.9825999999999998E-2</v>
      </c>
      <c r="L25" s="17">
        <v>370.5</v>
      </c>
      <c r="M25" s="17">
        <v>0.37078100000000003</v>
      </c>
      <c r="N25" s="17">
        <v>764</v>
      </c>
      <c r="O25" s="17">
        <v>0</v>
      </c>
      <c r="P25" s="17">
        <v>0</v>
      </c>
      <c r="Q25" s="17">
        <v>0.123196</v>
      </c>
      <c r="R25" s="17">
        <v>0.76022500000000004</v>
      </c>
      <c r="S25" s="17">
        <v>0.78653399999999996</v>
      </c>
      <c r="T25" s="17">
        <v>2.631E-2</v>
      </c>
      <c r="U25" s="17">
        <v>3.3450000000000001E-2</v>
      </c>
      <c r="V25" s="17">
        <v>313.3</v>
      </c>
      <c r="W25" s="17">
        <v>0.59999400000000003</v>
      </c>
      <c r="X25" s="17">
        <v>1334</v>
      </c>
      <c r="Y25" s="17">
        <v>0</v>
      </c>
      <c r="Z25" s="17">
        <v>0</v>
      </c>
      <c r="AA25" s="17">
        <v>5.1462099999999997E-2</v>
      </c>
      <c r="AB25" s="17">
        <v>4.6034200000000004E-3</v>
      </c>
      <c r="AC25" s="17">
        <v>0.76034599999999997</v>
      </c>
      <c r="AD25" s="17">
        <v>0.25</v>
      </c>
      <c r="AE25" s="17">
        <v>2241.6</v>
      </c>
    </row>
    <row r="26" spans="1:31">
      <c r="A26" s="17">
        <v>13</v>
      </c>
      <c r="B26" s="19">
        <v>0.45848379629629626</v>
      </c>
      <c r="C26" s="17">
        <v>145.30000000000001</v>
      </c>
      <c r="D26" s="17">
        <v>2.7</v>
      </c>
      <c r="E26" s="17">
        <v>9.5000000000000005E-5</v>
      </c>
      <c r="F26" s="17">
        <v>5.0000000000000001E-3</v>
      </c>
      <c r="G26" s="17">
        <v>0.19322400000000001</v>
      </c>
      <c r="H26" s="17">
        <v>0.591534</v>
      </c>
      <c r="I26" s="17">
        <v>0.62302500000000005</v>
      </c>
      <c r="J26" s="17">
        <v>3.1490999999999998E-2</v>
      </c>
      <c r="K26" s="17">
        <v>5.0546000000000001E-2</v>
      </c>
      <c r="L26" s="17">
        <v>200</v>
      </c>
      <c r="M26" s="17">
        <v>0.22916900000000001</v>
      </c>
      <c r="N26" s="17">
        <v>7940</v>
      </c>
      <c r="O26" s="17">
        <v>0</v>
      </c>
      <c r="P26" s="17">
        <v>0</v>
      </c>
      <c r="Q26" s="17">
        <v>0.373722</v>
      </c>
      <c r="R26" s="17">
        <v>0.76701799999999998</v>
      </c>
      <c r="S26" s="17">
        <v>0.79801699999999998</v>
      </c>
      <c r="T26" s="17">
        <v>3.0998999999999999E-2</v>
      </c>
      <c r="U26" s="17">
        <v>3.8844999999999998E-2</v>
      </c>
      <c r="V26" s="17">
        <v>200</v>
      </c>
      <c r="W26" s="17">
        <v>8.7520000000000001E-2</v>
      </c>
      <c r="X26" s="17">
        <v>977</v>
      </c>
      <c r="Y26" s="17">
        <v>0</v>
      </c>
      <c r="Z26" s="17">
        <v>0</v>
      </c>
      <c r="AA26" s="17">
        <v>5.9761300000000003E-2</v>
      </c>
      <c r="AB26" s="17">
        <v>2.5303599999999999E-2</v>
      </c>
      <c r="AC26" s="17">
        <v>0.76780199999999998</v>
      </c>
      <c r="AD26" s="17">
        <v>0.25</v>
      </c>
      <c r="AE26" s="17">
        <v>4152.8</v>
      </c>
    </row>
    <row r="27" spans="1:31">
      <c r="A27" s="17">
        <v>14</v>
      </c>
      <c r="B27" s="19">
        <v>0.45854166666666668</v>
      </c>
      <c r="C27" s="17">
        <v>144.19999999999999</v>
      </c>
      <c r="D27" s="17">
        <v>2.7</v>
      </c>
      <c r="E27" s="17">
        <v>0</v>
      </c>
      <c r="F27" s="17">
        <v>0</v>
      </c>
      <c r="G27" s="17">
        <v>0.16165099999999999</v>
      </c>
      <c r="H27" s="17">
        <v>0.59304500000000004</v>
      </c>
      <c r="I27" s="17">
        <v>0.62822699999999998</v>
      </c>
      <c r="J27" s="17">
        <v>3.5181999999999998E-2</v>
      </c>
      <c r="K27" s="17">
        <v>5.6002000000000003E-2</v>
      </c>
      <c r="L27" s="17">
        <v>200</v>
      </c>
      <c r="M27" s="17">
        <v>2.0000000000000002E-5</v>
      </c>
      <c r="N27" s="17">
        <v>0</v>
      </c>
      <c r="O27" s="17">
        <v>0</v>
      </c>
      <c r="P27" s="17">
        <v>0</v>
      </c>
      <c r="Q27" s="17">
        <v>0.26690000000000003</v>
      </c>
      <c r="R27" s="17">
        <v>0.75725200000000004</v>
      </c>
      <c r="S27" s="17">
        <v>0.78563000000000005</v>
      </c>
      <c r="T27" s="17">
        <v>2.8378E-2</v>
      </c>
      <c r="U27" s="17">
        <v>3.6121E-2</v>
      </c>
      <c r="V27" s="17">
        <v>800</v>
      </c>
      <c r="W27" s="17">
        <v>0.37082599999999999</v>
      </c>
      <c r="X27" s="17">
        <v>12499</v>
      </c>
      <c r="Y27" s="17">
        <v>0</v>
      </c>
      <c r="Z27" s="17">
        <v>0</v>
      </c>
    </row>
    <row r="28" spans="1:31">
      <c r="A28" s="17">
        <v>15</v>
      </c>
      <c r="B28" s="19">
        <v>0.45858796296296295</v>
      </c>
      <c r="C28" s="17">
        <v>143</v>
      </c>
      <c r="D28" s="17">
        <v>2.7</v>
      </c>
      <c r="E28" s="17">
        <v>1.4100000000000001E-4</v>
      </c>
      <c r="F28" s="17">
        <v>7.0000000000000001E-3</v>
      </c>
      <c r="G28" s="17">
        <v>0.41957499999999998</v>
      </c>
      <c r="H28" s="17">
        <v>0.57567800000000002</v>
      </c>
      <c r="I28" s="17">
        <v>0.62413700000000005</v>
      </c>
      <c r="J28" s="17">
        <v>4.8459000000000002E-2</v>
      </c>
      <c r="K28" s="17">
        <v>7.7641000000000002E-2</v>
      </c>
      <c r="L28" s="17">
        <v>428.3</v>
      </c>
      <c r="M28" s="17">
        <v>3.0000000000000001E-6</v>
      </c>
      <c r="N28" s="17">
        <v>1481</v>
      </c>
      <c r="O28" s="17">
        <v>0</v>
      </c>
      <c r="P28" s="17">
        <v>0</v>
      </c>
      <c r="Q28" s="17">
        <v>0.152063</v>
      </c>
      <c r="R28" s="17">
        <v>0.76676100000000003</v>
      </c>
      <c r="S28" s="17">
        <v>0.78759699999999999</v>
      </c>
      <c r="T28" s="17">
        <v>2.0836E-2</v>
      </c>
      <c r="U28" s="17">
        <v>2.6454999999999999E-2</v>
      </c>
      <c r="V28" s="17">
        <v>570.9</v>
      </c>
      <c r="W28" s="17">
        <v>3.6999999999999998E-5</v>
      </c>
      <c r="X28" s="17">
        <v>1884</v>
      </c>
      <c r="Y28" s="17">
        <v>0</v>
      </c>
      <c r="Z28" s="17">
        <v>0</v>
      </c>
      <c r="AA28" s="17">
        <v>4.07E-2</v>
      </c>
      <c r="AB28" s="17">
        <v>1.0262E-2</v>
      </c>
      <c r="AC28" s="17">
        <v>0.76697499999999996</v>
      </c>
      <c r="AD28" s="17">
        <v>0.25</v>
      </c>
      <c r="AE28" s="17">
        <v>1939.3</v>
      </c>
    </row>
    <row r="29" spans="1:31">
      <c r="A29" s="17">
        <v>16</v>
      </c>
      <c r="B29" s="19">
        <v>0.45864583333333336</v>
      </c>
      <c r="C29" s="17">
        <v>141.5</v>
      </c>
      <c r="D29" s="17">
        <v>2.7</v>
      </c>
      <c r="E29" s="17">
        <v>0</v>
      </c>
      <c r="F29" s="17">
        <v>0</v>
      </c>
      <c r="G29" s="17">
        <v>0.15227399999999999</v>
      </c>
      <c r="H29" s="17">
        <v>0.60131299999999999</v>
      </c>
      <c r="I29" s="17">
        <v>0.62868199999999996</v>
      </c>
      <c r="J29" s="17">
        <v>2.7369000000000001E-2</v>
      </c>
      <c r="K29" s="17">
        <v>4.3534000000000003E-2</v>
      </c>
      <c r="L29" s="17">
        <v>517.1</v>
      </c>
      <c r="M29" s="17">
        <v>0.22866700000000001</v>
      </c>
      <c r="N29" s="17">
        <v>0</v>
      </c>
      <c r="O29" s="17">
        <v>0</v>
      </c>
      <c r="P29" s="17">
        <v>0</v>
      </c>
      <c r="Q29" s="17">
        <v>0.31173499999999998</v>
      </c>
      <c r="R29" s="17">
        <v>0.75363800000000003</v>
      </c>
      <c r="S29" s="17">
        <v>0.78998599999999997</v>
      </c>
      <c r="T29" s="17">
        <v>3.6348999999999999E-2</v>
      </c>
      <c r="U29" s="17">
        <v>4.6011999999999997E-2</v>
      </c>
      <c r="V29" s="17">
        <v>621.5</v>
      </c>
      <c r="W29" s="17">
        <v>2.0000000000000002E-5</v>
      </c>
      <c r="X29" s="17">
        <v>0</v>
      </c>
      <c r="Y29" s="17">
        <v>0</v>
      </c>
      <c r="Z29" s="17">
        <v>0</v>
      </c>
    </row>
    <row r="30" spans="1:31">
      <c r="A30" s="17">
        <v>17</v>
      </c>
      <c r="B30" s="19">
        <v>0.45870370370370367</v>
      </c>
      <c r="C30" s="17">
        <v>140.19999999999999</v>
      </c>
      <c r="D30" s="17">
        <v>2.7</v>
      </c>
      <c r="E30" s="17">
        <v>2.5700000000000001E-4</v>
      </c>
      <c r="F30" s="17">
        <v>1.2E-2</v>
      </c>
      <c r="G30" s="17">
        <v>0.237207</v>
      </c>
      <c r="H30" s="17">
        <v>0.60753000000000001</v>
      </c>
      <c r="I30" s="17">
        <v>0.62715200000000004</v>
      </c>
      <c r="J30" s="17">
        <v>1.9622000000000001E-2</v>
      </c>
      <c r="K30" s="17">
        <v>3.1287000000000002E-2</v>
      </c>
      <c r="L30" s="17">
        <v>496.9</v>
      </c>
      <c r="M30" s="17">
        <v>0.458345</v>
      </c>
      <c r="N30" s="17">
        <v>1702</v>
      </c>
      <c r="O30" s="17">
        <v>0</v>
      </c>
      <c r="P30" s="17">
        <v>0</v>
      </c>
      <c r="Q30" s="17">
        <v>0.11591799999999999</v>
      </c>
      <c r="R30" s="17">
        <v>0.76870499999999997</v>
      </c>
      <c r="S30" s="17">
        <v>0.80221600000000004</v>
      </c>
      <c r="T30" s="17">
        <v>3.3510999999999999E-2</v>
      </c>
      <c r="U30" s="17">
        <v>4.1772999999999998E-2</v>
      </c>
      <c r="V30" s="17">
        <v>200</v>
      </c>
      <c r="W30" s="17">
        <v>0.141624</v>
      </c>
      <c r="X30" s="17">
        <v>700</v>
      </c>
      <c r="Y30" s="17">
        <v>0</v>
      </c>
      <c r="Z30" s="17">
        <v>0</v>
      </c>
      <c r="AA30" s="17">
        <v>6.4266799999999999E-2</v>
      </c>
      <c r="AB30" s="17">
        <v>1.36373E-2</v>
      </c>
      <c r="AC30" s="17">
        <v>0.76916200000000001</v>
      </c>
      <c r="AD30" s="17">
        <v>0.25</v>
      </c>
      <c r="AE30" s="17">
        <v>1671.6</v>
      </c>
    </row>
    <row r="31" spans="1:31">
      <c r="A31" s="17">
        <v>18</v>
      </c>
      <c r="B31" s="19">
        <v>0.45874999999999999</v>
      </c>
      <c r="C31" s="17">
        <v>139</v>
      </c>
      <c r="D31" s="17">
        <v>2.7</v>
      </c>
      <c r="E31" s="17">
        <v>3.7500000000000001E-4</v>
      </c>
      <c r="F31" s="17">
        <v>1.7999999999999999E-2</v>
      </c>
      <c r="G31" s="17">
        <v>0.40249000000000001</v>
      </c>
      <c r="H31" s="17">
        <v>0.58509299999999997</v>
      </c>
      <c r="I31" s="17">
        <v>0.62637699999999996</v>
      </c>
      <c r="J31" s="17">
        <v>4.1284000000000001E-2</v>
      </c>
      <c r="K31" s="17">
        <v>6.5908999999999995E-2</v>
      </c>
      <c r="L31" s="17">
        <v>745.8</v>
      </c>
      <c r="M31" s="17">
        <v>0.14157700000000001</v>
      </c>
      <c r="N31" s="17">
        <v>806</v>
      </c>
      <c r="O31" s="17">
        <v>0</v>
      </c>
      <c r="P31" s="17">
        <v>0</v>
      </c>
      <c r="Q31" s="17">
        <v>0.27172499999999999</v>
      </c>
      <c r="R31" s="17">
        <v>0.76586399999999999</v>
      </c>
      <c r="S31" s="17">
        <v>0.79804799999999998</v>
      </c>
      <c r="T31" s="17">
        <v>3.2183000000000003E-2</v>
      </c>
      <c r="U31" s="17">
        <v>4.0328000000000003E-2</v>
      </c>
      <c r="V31" s="17">
        <v>382.1</v>
      </c>
      <c r="W31" s="17">
        <v>1.7200000000000001E-4</v>
      </c>
      <c r="X31" s="17">
        <v>648</v>
      </c>
      <c r="Y31" s="17">
        <v>0</v>
      </c>
      <c r="Z31" s="17">
        <v>0</v>
      </c>
      <c r="AA31" s="17">
        <v>6.2042600000000003E-2</v>
      </c>
      <c r="AB31" s="17">
        <v>9.7295899999999998E-3</v>
      </c>
      <c r="AC31" s="17">
        <v>0.766177</v>
      </c>
      <c r="AD31" s="17">
        <v>0.25</v>
      </c>
      <c r="AE31" s="17">
        <v>1113.7</v>
      </c>
    </row>
    <row r="32" spans="1:31">
      <c r="A32" s="17">
        <v>19</v>
      </c>
      <c r="B32" s="19">
        <v>0.45880787037037035</v>
      </c>
      <c r="C32" s="17">
        <v>137.69999999999999</v>
      </c>
      <c r="D32" s="17">
        <v>2.7</v>
      </c>
      <c r="E32" s="17">
        <v>7.6000000000000004E-5</v>
      </c>
      <c r="F32" s="17">
        <v>4.0000000000000001E-3</v>
      </c>
      <c r="G32" s="17">
        <v>0.113445</v>
      </c>
      <c r="H32" s="17">
        <v>0.60756200000000005</v>
      </c>
      <c r="I32" s="17">
        <v>0.63231599999999999</v>
      </c>
      <c r="J32" s="17">
        <v>2.4753000000000001E-2</v>
      </c>
      <c r="K32" s="17">
        <v>3.9147000000000001E-2</v>
      </c>
      <c r="L32" s="17">
        <v>200</v>
      </c>
      <c r="M32" s="17">
        <v>3.6000000000000001E-5</v>
      </c>
      <c r="N32" s="17">
        <v>3805</v>
      </c>
      <c r="O32" s="17">
        <v>0</v>
      </c>
      <c r="P32" s="17">
        <v>0</v>
      </c>
      <c r="Q32" s="17">
        <v>0.27717399999999998</v>
      </c>
      <c r="R32" s="17">
        <v>0.77551099999999995</v>
      </c>
      <c r="S32" s="17">
        <v>0.79991299999999999</v>
      </c>
      <c r="T32" s="17">
        <v>2.4402E-2</v>
      </c>
      <c r="U32" s="17">
        <v>3.0505999999999998E-2</v>
      </c>
      <c r="V32" s="17">
        <v>330.4</v>
      </c>
      <c r="W32" s="17">
        <v>2.6999999999999999E-5</v>
      </c>
      <c r="X32" s="17">
        <v>2091</v>
      </c>
      <c r="Y32" s="17">
        <v>0</v>
      </c>
      <c r="Z32" s="17">
        <v>0</v>
      </c>
      <c r="AA32" s="17">
        <v>4.6932099999999997E-2</v>
      </c>
      <c r="AB32" s="17">
        <v>1.22889E-2</v>
      </c>
      <c r="AC32" s="17">
        <v>0.77581100000000003</v>
      </c>
      <c r="AD32" s="17">
        <v>0.25</v>
      </c>
      <c r="AE32" s="17">
        <v>4152.6000000000004</v>
      </c>
    </row>
    <row r="33" spans="1:31">
      <c r="A33" s="17">
        <v>20</v>
      </c>
      <c r="B33" s="19">
        <v>0.45886574074074077</v>
      </c>
      <c r="C33" s="17">
        <v>136.6</v>
      </c>
      <c r="D33" s="17">
        <v>2.7</v>
      </c>
      <c r="E33" s="17">
        <v>1.4100000000000001E-4</v>
      </c>
      <c r="F33" s="17">
        <v>7.0000000000000001E-3</v>
      </c>
      <c r="G33" s="17">
        <v>0.24790400000000001</v>
      </c>
      <c r="H33" s="17">
        <v>0.61207699999999998</v>
      </c>
      <c r="I33" s="17">
        <v>0.63510599999999995</v>
      </c>
      <c r="J33" s="17">
        <v>2.3029000000000001E-2</v>
      </c>
      <c r="K33" s="17">
        <v>3.6261000000000002E-2</v>
      </c>
      <c r="L33" s="17">
        <v>339.7</v>
      </c>
      <c r="M33" s="17">
        <v>0.37078899999999998</v>
      </c>
      <c r="N33" s="17">
        <v>2766</v>
      </c>
      <c r="O33" s="17">
        <v>0</v>
      </c>
      <c r="P33" s="17">
        <v>0</v>
      </c>
      <c r="Q33" s="17">
        <v>0.26272000000000001</v>
      </c>
      <c r="R33" s="17">
        <v>0.77529499999999996</v>
      </c>
      <c r="S33" s="17">
        <v>0.80215999999999998</v>
      </c>
      <c r="T33" s="17">
        <v>2.6865E-2</v>
      </c>
      <c r="U33" s="17">
        <v>3.3489999999999999E-2</v>
      </c>
      <c r="V33" s="17">
        <v>245</v>
      </c>
      <c r="W33" s="17">
        <v>0.37079699999999999</v>
      </c>
      <c r="X33" s="17">
        <v>2460</v>
      </c>
      <c r="Y33" s="17">
        <v>0</v>
      </c>
      <c r="Z33" s="17">
        <v>0</v>
      </c>
      <c r="AA33" s="17">
        <v>5.1523699999999999E-2</v>
      </c>
      <c r="AB33" s="17">
        <v>1.51235E-2</v>
      </c>
      <c r="AC33" s="17">
        <v>0.775702</v>
      </c>
      <c r="AD33" s="17">
        <v>0.25</v>
      </c>
      <c r="AE33" s="17">
        <v>2445.3000000000002</v>
      </c>
    </row>
    <row r="34" spans="1:31">
      <c r="A34" s="17">
        <v>21</v>
      </c>
      <c r="B34" s="19">
        <v>0.45892361111111107</v>
      </c>
      <c r="C34" s="17">
        <v>135.30000000000001</v>
      </c>
      <c r="D34" s="17">
        <v>2.7</v>
      </c>
      <c r="E34" s="17">
        <v>1.5899999999999999E-4</v>
      </c>
      <c r="F34" s="17">
        <v>8.0000000000000002E-3</v>
      </c>
      <c r="G34" s="17">
        <v>0.30705199999999999</v>
      </c>
      <c r="H34" s="17">
        <v>0.60778699999999997</v>
      </c>
      <c r="I34" s="17">
        <v>0.64193</v>
      </c>
      <c r="J34" s="17">
        <v>3.4143E-2</v>
      </c>
      <c r="K34" s="17">
        <v>5.3189E-2</v>
      </c>
      <c r="L34" s="17">
        <v>500.6</v>
      </c>
      <c r="M34" s="17">
        <v>0.229077</v>
      </c>
      <c r="N34" s="17">
        <v>3069</v>
      </c>
      <c r="O34" s="17">
        <v>0</v>
      </c>
      <c r="P34" s="17">
        <v>0</v>
      </c>
      <c r="Q34" s="17">
        <v>0.196496</v>
      </c>
      <c r="R34" s="17">
        <v>0.78498299999999999</v>
      </c>
      <c r="S34" s="17">
        <v>0.80585600000000002</v>
      </c>
      <c r="T34" s="17">
        <v>2.0872999999999999E-2</v>
      </c>
      <c r="U34" s="17">
        <v>2.5902000000000001E-2</v>
      </c>
      <c r="V34" s="17">
        <v>656.6</v>
      </c>
      <c r="W34" s="17">
        <v>0.59999499999999995</v>
      </c>
      <c r="X34" s="17">
        <v>2905</v>
      </c>
      <c r="Y34" s="17">
        <v>0</v>
      </c>
      <c r="Z34" s="17">
        <v>0</v>
      </c>
      <c r="AA34" s="17">
        <v>3.9848799999999997E-2</v>
      </c>
      <c r="AB34" s="17">
        <v>2.4503500000000001E-2</v>
      </c>
      <c r="AC34" s="17">
        <v>0.78549400000000003</v>
      </c>
      <c r="AD34" s="17">
        <v>0.25</v>
      </c>
      <c r="AE34" s="17">
        <v>1659.1</v>
      </c>
    </row>
    <row r="35" spans="1:31">
      <c r="A35" s="17">
        <v>22</v>
      </c>
      <c r="B35" s="19">
        <v>0.45898148148148149</v>
      </c>
      <c r="C35" s="17">
        <v>134</v>
      </c>
      <c r="D35" s="17">
        <v>2.7</v>
      </c>
      <c r="E35" s="17">
        <v>1.15E-4</v>
      </c>
      <c r="F35" s="17">
        <v>6.0000000000000001E-3</v>
      </c>
      <c r="G35" s="17">
        <v>0.55113400000000001</v>
      </c>
      <c r="H35" s="17">
        <v>0.61267099999999997</v>
      </c>
      <c r="I35" s="17">
        <v>0.65511200000000003</v>
      </c>
      <c r="J35" s="17">
        <v>4.2441E-2</v>
      </c>
      <c r="K35" s="17">
        <v>6.4783999999999994E-2</v>
      </c>
      <c r="L35" s="17">
        <v>300.7</v>
      </c>
      <c r="M35" s="17">
        <v>6.0000000000000002E-5</v>
      </c>
      <c r="N35" s="17">
        <v>1539</v>
      </c>
      <c r="O35" s="17">
        <v>0</v>
      </c>
      <c r="P35" s="17">
        <v>0</v>
      </c>
      <c r="Q35" s="17">
        <v>0.20433599999999999</v>
      </c>
      <c r="R35" s="17">
        <v>0.78767399999999999</v>
      </c>
      <c r="S35" s="17">
        <v>0.81256200000000001</v>
      </c>
      <c r="T35" s="17">
        <v>2.4888E-2</v>
      </c>
      <c r="U35" s="17">
        <v>3.0629E-2</v>
      </c>
      <c r="V35" s="17">
        <v>788.9</v>
      </c>
      <c r="W35" s="17">
        <v>0.370809</v>
      </c>
      <c r="X35" s="17">
        <v>1802</v>
      </c>
      <c r="Y35" s="17">
        <v>0</v>
      </c>
      <c r="Z35" s="17">
        <v>0</v>
      </c>
      <c r="AA35" s="17">
        <v>4.7121299999999998E-2</v>
      </c>
      <c r="AB35" s="17">
        <v>7.50696E-3</v>
      </c>
      <c r="AC35" s="17">
        <v>0.78786100000000003</v>
      </c>
      <c r="AD35" s="17">
        <v>0.25</v>
      </c>
      <c r="AE35" s="17">
        <v>2761.8</v>
      </c>
    </row>
    <row r="36" spans="1:31">
      <c r="A36" s="17">
        <v>23</v>
      </c>
      <c r="B36" s="19">
        <v>0.45903935185185185</v>
      </c>
      <c r="C36" s="17">
        <v>132.80000000000001</v>
      </c>
      <c r="D36" s="17">
        <v>2.7</v>
      </c>
      <c r="E36" s="17">
        <v>2.0100000000000001E-4</v>
      </c>
      <c r="F36" s="17">
        <v>0.01</v>
      </c>
      <c r="G36" s="17">
        <v>0.54940100000000003</v>
      </c>
      <c r="H36" s="17">
        <v>0.615232</v>
      </c>
      <c r="I36" s="17">
        <v>0.65959199999999996</v>
      </c>
      <c r="J36" s="17">
        <v>4.4359999999999997E-2</v>
      </c>
      <c r="K36" s="17">
        <v>6.7253999999999994E-2</v>
      </c>
      <c r="L36" s="17">
        <v>362.8</v>
      </c>
      <c r="M36" s="17">
        <v>3.9999999999999998E-6</v>
      </c>
      <c r="N36" s="17">
        <v>3920</v>
      </c>
      <c r="O36" s="17">
        <v>0</v>
      </c>
      <c r="P36" s="17">
        <v>0</v>
      </c>
      <c r="Q36" s="17">
        <v>0.29023700000000002</v>
      </c>
      <c r="R36" s="17">
        <v>0.78042599999999995</v>
      </c>
      <c r="S36" s="17">
        <v>0.81736600000000004</v>
      </c>
      <c r="T36" s="17">
        <v>3.6940000000000001E-2</v>
      </c>
      <c r="U36" s="17">
        <v>4.5193999999999998E-2</v>
      </c>
      <c r="V36" s="17">
        <v>564.5</v>
      </c>
      <c r="W36" s="17">
        <v>0.59999899999999995</v>
      </c>
      <c r="X36" s="17">
        <v>0</v>
      </c>
      <c r="Y36" s="17">
        <v>0</v>
      </c>
      <c r="Z36" s="17">
        <v>0</v>
      </c>
      <c r="AA36" s="17">
        <v>6.9529099999999996E-2</v>
      </c>
      <c r="AB36" s="17">
        <v>2.27207E-2</v>
      </c>
      <c r="AC36" s="17">
        <v>0.78126499999999999</v>
      </c>
      <c r="AD36" s="17">
        <v>0.25</v>
      </c>
      <c r="AE36" s="17">
        <v>2289.3000000000002</v>
      </c>
    </row>
    <row r="37" spans="1:31">
      <c r="A37" s="17">
        <v>24</v>
      </c>
      <c r="B37" s="19">
        <v>0.45908564814814817</v>
      </c>
      <c r="C37" s="17">
        <v>131.5</v>
      </c>
      <c r="D37" s="17">
        <v>2.7</v>
      </c>
      <c r="E37" s="17">
        <v>2.6699999999999998E-4</v>
      </c>
      <c r="F37" s="17">
        <v>1.2999999999999999E-2</v>
      </c>
      <c r="G37" s="17">
        <v>0.45371699999999998</v>
      </c>
      <c r="H37" s="17">
        <v>0.62348800000000004</v>
      </c>
      <c r="I37" s="17">
        <v>0.662632</v>
      </c>
      <c r="J37" s="17">
        <v>3.9144999999999999E-2</v>
      </c>
      <c r="K37" s="17">
        <v>5.9075000000000003E-2</v>
      </c>
      <c r="L37" s="17">
        <v>349.2</v>
      </c>
      <c r="M37" s="17">
        <v>2.6999999999999999E-5</v>
      </c>
      <c r="N37" s="17">
        <v>1047</v>
      </c>
      <c r="O37" s="17">
        <v>0</v>
      </c>
      <c r="P37" s="17">
        <v>0</v>
      </c>
      <c r="Q37" s="17">
        <v>0.43114200000000003</v>
      </c>
      <c r="R37" s="17">
        <v>0.77438099999999999</v>
      </c>
      <c r="S37" s="17">
        <v>0.824936</v>
      </c>
      <c r="T37" s="17">
        <v>5.0555000000000003E-2</v>
      </c>
      <c r="U37" s="17">
        <v>6.1282999999999997E-2</v>
      </c>
      <c r="V37" s="17">
        <v>800</v>
      </c>
      <c r="W37" s="17">
        <v>6.9999999999999999E-6</v>
      </c>
      <c r="X37" s="17">
        <v>934</v>
      </c>
      <c r="Y37" s="17">
        <v>0</v>
      </c>
      <c r="Z37" s="17">
        <v>0</v>
      </c>
      <c r="AA37" s="17">
        <v>9.4281900000000002E-2</v>
      </c>
      <c r="AB37" s="17">
        <v>5.93854E-3</v>
      </c>
      <c r="AC37" s="17">
        <v>0.77468199999999998</v>
      </c>
      <c r="AD37" s="17">
        <v>0.25</v>
      </c>
      <c r="AE37" s="17">
        <v>2378.5</v>
      </c>
    </row>
    <row r="38" spans="1:31">
      <c r="A38" s="17">
        <v>25</v>
      </c>
      <c r="B38" s="19">
        <v>0.45914351851851848</v>
      </c>
      <c r="C38" s="17">
        <v>130.19999999999999</v>
      </c>
      <c r="D38" s="17">
        <v>2.7</v>
      </c>
      <c r="E38" s="17">
        <v>2.4899999999999998E-4</v>
      </c>
      <c r="F38" s="17">
        <v>1.2E-2</v>
      </c>
      <c r="G38" s="17">
        <v>0.46939500000000001</v>
      </c>
      <c r="H38" s="17">
        <v>0.61669099999999999</v>
      </c>
      <c r="I38" s="17">
        <v>0.66059500000000004</v>
      </c>
      <c r="J38" s="17">
        <v>4.3903999999999999E-2</v>
      </c>
      <c r="K38" s="17">
        <v>6.6461000000000006E-2</v>
      </c>
      <c r="L38" s="17">
        <v>509.9</v>
      </c>
      <c r="M38" s="17">
        <v>1.8E-5</v>
      </c>
      <c r="N38" s="17">
        <v>1443</v>
      </c>
      <c r="O38" s="17">
        <v>0</v>
      </c>
      <c r="P38" s="17">
        <v>0</v>
      </c>
      <c r="Q38" s="17">
        <v>0.242007</v>
      </c>
      <c r="R38" s="17">
        <v>0.78945500000000002</v>
      </c>
      <c r="S38" s="17">
        <v>0.82178700000000005</v>
      </c>
      <c r="T38" s="17">
        <v>3.2332E-2</v>
      </c>
      <c r="U38" s="17">
        <v>3.9343999999999997E-2</v>
      </c>
      <c r="V38" s="17">
        <v>799.9</v>
      </c>
      <c r="W38" s="17">
        <v>0.370805</v>
      </c>
      <c r="X38" s="17">
        <v>1283</v>
      </c>
      <c r="Y38" s="17">
        <v>0</v>
      </c>
      <c r="Z38" s="17">
        <v>0</v>
      </c>
      <c r="AA38" s="17">
        <v>6.0528600000000002E-2</v>
      </c>
      <c r="AB38" s="17">
        <v>1.1885400000000001E-2</v>
      </c>
      <c r="AC38" s="17">
        <v>0.78983899999999996</v>
      </c>
      <c r="AD38" s="17">
        <v>0.25</v>
      </c>
      <c r="AE38" s="17">
        <v>1628.9</v>
      </c>
    </row>
    <row r="39" spans="1:31">
      <c r="A39" s="17">
        <v>26</v>
      </c>
      <c r="B39" s="19">
        <v>0.4592013888888889</v>
      </c>
      <c r="C39" s="17">
        <v>128.9</v>
      </c>
      <c r="D39" s="17">
        <v>2.7</v>
      </c>
      <c r="E39" s="17">
        <v>3.4299999999999999E-4</v>
      </c>
      <c r="F39" s="17">
        <v>1.7000000000000001E-2</v>
      </c>
      <c r="G39" s="17">
        <v>0.47226000000000001</v>
      </c>
      <c r="H39" s="17">
        <v>0.64094700000000004</v>
      </c>
      <c r="I39" s="17">
        <v>0.67797099999999999</v>
      </c>
      <c r="J39" s="17">
        <v>3.7024000000000001E-2</v>
      </c>
      <c r="K39" s="17">
        <v>5.4611E-2</v>
      </c>
      <c r="L39" s="17">
        <v>489.4</v>
      </c>
      <c r="M39" s="17">
        <v>0.599993</v>
      </c>
      <c r="N39" s="17">
        <v>809</v>
      </c>
      <c r="O39" s="17">
        <v>0</v>
      </c>
      <c r="P39" s="17">
        <v>0</v>
      </c>
      <c r="Q39" s="17">
        <v>0.50170599999999999</v>
      </c>
      <c r="R39" s="17">
        <v>0.78648200000000001</v>
      </c>
      <c r="S39" s="17">
        <v>0.83318199999999998</v>
      </c>
      <c r="T39" s="17">
        <v>4.6699999999999998E-2</v>
      </c>
      <c r="U39" s="17">
        <v>5.6050000000000003E-2</v>
      </c>
      <c r="V39" s="17">
        <v>674.1</v>
      </c>
      <c r="W39" s="17">
        <v>0.59999499999999995</v>
      </c>
      <c r="X39" s="17">
        <v>1186</v>
      </c>
      <c r="Y39" s="17">
        <v>0</v>
      </c>
      <c r="Z39" s="17">
        <v>0</v>
      </c>
      <c r="AA39" s="17">
        <v>8.6231299999999997E-2</v>
      </c>
      <c r="AB39" s="17">
        <v>6.4311200000000002E-3</v>
      </c>
      <c r="AC39" s="17">
        <v>0.78678199999999998</v>
      </c>
      <c r="AD39" s="17">
        <v>0.25</v>
      </c>
      <c r="AE39" s="17">
        <v>1697.3</v>
      </c>
    </row>
    <row r="40" spans="1:31">
      <c r="A40" s="17">
        <v>27</v>
      </c>
      <c r="B40" s="19">
        <v>0.45925925925925926</v>
      </c>
      <c r="C40" s="17">
        <v>127.7</v>
      </c>
      <c r="D40" s="17">
        <v>2.7</v>
      </c>
      <c r="E40" s="17">
        <v>3.4000000000000002E-4</v>
      </c>
      <c r="F40" s="17">
        <v>1.6E-2</v>
      </c>
      <c r="G40" s="17">
        <v>0.60413600000000001</v>
      </c>
      <c r="H40" s="17">
        <v>0.64235100000000001</v>
      </c>
      <c r="I40" s="17">
        <v>0.68232300000000001</v>
      </c>
      <c r="J40" s="17">
        <v>3.9972000000000001E-2</v>
      </c>
      <c r="K40" s="17">
        <v>5.8582000000000002E-2</v>
      </c>
      <c r="L40" s="17">
        <v>530.29999999999995</v>
      </c>
      <c r="M40" s="17">
        <v>0.51629199999999997</v>
      </c>
      <c r="N40" s="17">
        <v>1884</v>
      </c>
      <c r="O40" s="17">
        <v>0</v>
      </c>
      <c r="P40" s="17">
        <v>0</v>
      </c>
      <c r="Q40" s="17">
        <v>0.55886999999999998</v>
      </c>
      <c r="R40" s="17">
        <v>0.81097699999999995</v>
      </c>
      <c r="S40" s="17">
        <v>0.85533400000000004</v>
      </c>
      <c r="T40" s="17">
        <v>4.4357000000000001E-2</v>
      </c>
      <c r="U40" s="17">
        <v>5.1859000000000002E-2</v>
      </c>
      <c r="V40" s="17">
        <v>505.8</v>
      </c>
      <c r="W40" s="17">
        <v>0.458347</v>
      </c>
      <c r="X40" s="17">
        <v>0</v>
      </c>
      <c r="Y40" s="17">
        <v>0</v>
      </c>
      <c r="Z40" s="17">
        <v>0</v>
      </c>
      <c r="AA40" s="17">
        <v>7.9783000000000007E-2</v>
      </c>
      <c r="AB40" s="17">
        <v>1.6067399999999999E-2</v>
      </c>
      <c r="AC40" s="17">
        <v>0.81169000000000002</v>
      </c>
      <c r="AD40" s="17">
        <v>0.25</v>
      </c>
      <c r="AE40" s="17">
        <v>1566.2</v>
      </c>
    </row>
    <row r="41" spans="1:31">
      <c r="A41" s="17">
        <v>28</v>
      </c>
      <c r="B41" s="19">
        <v>0.45931712962962962</v>
      </c>
      <c r="C41" s="17">
        <v>126.2</v>
      </c>
      <c r="D41" s="17">
        <v>2.7</v>
      </c>
      <c r="E41" s="17">
        <v>7.2300000000000001E-4</v>
      </c>
      <c r="F41" s="17">
        <v>3.5000000000000003E-2</v>
      </c>
      <c r="G41" s="17">
        <v>0.53355799999999998</v>
      </c>
      <c r="H41" s="17">
        <v>0.64671100000000004</v>
      </c>
      <c r="I41" s="17">
        <v>0.69975399999999999</v>
      </c>
      <c r="J41" s="17">
        <v>5.3041999999999999E-2</v>
      </c>
      <c r="K41" s="17">
        <v>7.5800999999999993E-2</v>
      </c>
      <c r="L41" s="17">
        <v>642.20000000000005</v>
      </c>
      <c r="M41" s="17">
        <v>4.1E-5</v>
      </c>
      <c r="N41" s="17">
        <v>1348</v>
      </c>
      <c r="O41" s="17">
        <v>0</v>
      </c>
      <c r="P41" s="17">
        <v>0</v>
      </c>
      <c r="Q41" s="17">
        <v>0.67878499999999997</v>
      </c>
      <c r="R41" s="17">
        <v>0.78863300000000003</v>
      </c>
      <c r="S41" s="17">
        <v>0.86740899999999999</v>
      </c>
      <c r="T41" s="17">
        <v>7.8775999999999999E-2</v>
      </c>
      <c r="U41" s="17">
        <v>9.0817999999999996E-2</v>
      </c>
      <c r="V41" s="17">
        <v>661</v>
      </c>
      <c r="W41" s="17">
        <v>1.1E-5</v>
      </c>
      <c r="X41" s="17">
        <v>1243</v>
      </c>
      <c r="Y41" s="17">
        <v>0</v>
      </c>
      <c r="Z41" s="17">
        <v>0</v>
      </c>
      <c r="AA41" s="17">
        <v>0.13972000000000001</v>
      </c>
      <c r="AB41" s="17">
        <v>1.3951E-2</v>
      </c>
      <c r="AC41" s="17">
        <v>0.78973199999999999</v>
      </c>
      <c r="AD41" s="17">
        <v>0.25</v>
      </c>
      <c r="AE41" s="17">
        <v>1293.4000000000001</v>
      </c>
    </row>
    <row r="42" spans="1:31">
      <c r="A42" s="17">
        <v>29</v>
      </c>
      <c r="B42" s="19">
        <v>0.45937500000000003</v>
      </c>
      <c r="C42" s="17">
        <v>124.9</v>
      </c>
      <c r="D42" s="17">
        <v>2.7</v>
      </c>
      <c r="E42" s="17">
        <v>4.5300000000000001E-4</v>
      </c>
      <c r="F42" s="17">
        <v>2.1999999999999999E-2</v>
      </c>
      <c r="G42" s="17">
        <v>0.58898499999999998</v>
      </c>
      <c r="H42" s="17">
        <v>0.64454999999999996</v>
      </c>
      <c r="I42" s="17">
        <v>0.688828</v>
      </c>
      <c r="J42" s="17">
        <v>4.4277999999999998E-2</v>
      </c>
      <c r="K42" s="17">
        <v>6.4280000000000004E-2</v>
      </c>
      <c r="L42" s="17">
        <v>528.29999999999995</v>
      </c>
      <c r="M42" s="17">
        <v>6.0000000000000002E-6</v>
      </c>
      <c r="N42" s="17">
        <v>771</v>
      </c>
      <c r="O42" s="17">
        <v>0</v>
      </c>
      <c r="P42" s="17">
        <v>0</v>
      </c>
      <c r="Q42" s="17">
        <v>0.64788999999999997</v>
      </c>
      <c r="R42" s="17">
        <v>0.81613000000000002</v>
      </c>
      <c r="S42" s="17">
        <v>0.87634500000000004</v>
      </c>
      <c r="T42" s="17">
        <v>6.0213999999999997E-2</v>
      </c>
      <c r="U42" s="17">
        <v>6.8710999999999994E-2</v>
      </c>
      <c r="V42" s="17">
        <v>324.7</v>
      </c>
      <c r="W42" s="17">
        <v>3.4E-5</v>
      </c>
      <c r="X42" s="17">
        <v>530</v>
      </c>
      <c r="Y42" s="17">
        <v>0</v>
      </c>
      <c r="Z42" s="17">
        <v>0</v>
      </c>
      <c r="AA42" s="17">
        <v>0.105709</v>
      </c>
      <c r="AB42" s="17">
        <v>6.6133199999999998E-3</v>
      </c>
      <c r="AC42" s="17">
        <v>0.81652800000000003</v>
      </c>
      <c r="AD42" s="17">
        <v>0.25</v>
      </c>
      <c r="AE42" s="17">
        <v>1572.2</v>
      </c>
    </row>
    <row r="43" spans="1:31">
      <c r="A43" s="17">
        <v>30</v>
      </c>
      <c r="B43" s="19">
        <v>0.4594212962962963</v>
      </c>
      <c r="C43" s="17">
        <v>123.7</v>
      </c>
      <c r="D43" s="17">
        <v>2.7</v>
      </c>
      <c r="E43" s="17">
        <v>8.2799999999999996E-4</v>
      </c>
      <c r="F43" s="17">
        <v>0.04</v>
      </c>
      <c r="G43" s="17">
        <v>0.71524399999999999</v>
      </c>
      <c r="H43" s="17">
        <v>0.63582399999999994</v>
      </c>
      <c r="I43" s="17">
        <v>0.70117300000000005</v>
      </c>
      <c r="J43" s="17">
        <v>6.5349000000000004E-2</v>
      </c>
      <c r="K43" s="17">
        <v>9.3199000000000004E-2</v>
      </c>
      <c r="L43" s="17">
        <v>799.9</v>
      </c>
      <c r="M43" s="17">
        <v>0.229016</v>
      </c>
      <c r="N43" s="17">
        <v>1740</v>
      </c>
      <c r="O43" s="17">
        <v>0</v>
      </c>
      <c r="P43" s="17">
        <v>0</v>
      </c>
      <c r="Q43" s="17">
        <v>0.69457199999999997</v>
      </c>
      <c r="R43" s="17">
        <v>0.81425700000000001</v>
      </c>
      <c r="S43" s="17">
        <v>0.88911899999999999</v>
      </c>
      <c r="T43" s="17">
        <v>7.4861999999999998E-2</v>
      </c>
      <c r="U43" s="17">
        <v>8.4197999999999995E-2</v>
      </c>
      <c r="V43" s="17">
        <v>800</v>
      </c>
      <c r="W43" s="17">
        <v>0.370813</v>
      </c>
      <c r="X43" s="17">
        <v>1515</v>
      </c>
      <c r="Y43" s="17">
        <v>0</v>
      </c>
      <c r="Z43" s="17">
        <v>0</v>
      </c>
      <c r="AA43" s="17">
        <v>0.12953600000000001</v>
      </c>
      <c r="AB43" s="17">
        <v>2.2243599999999999E-2</v>
      </c>
      <c r="AC43" s="17">
        <v>0.81592200000000004</v>
      </c>
      <c r="AD43" s="17">
        <v>0.25</v>
      </c>
      <c r="AE43" s="17">
        <v>1038.3</v>
      </c>
    </row>
    <row r="44" spans="1:31">
      <c r="A44" s="17">
        <v>31</v>
      </c>
      <c r="B44" s="19">
        <v>0.45947916666666666</v>
      </c>
      <c r="C44" s="17">
        <v>122.4</v>
      </c>
      <c r="D44" s="17">
        <v>2.7</v>
      </c>
      <c r="E44" s="17">
        <v>5.6400000000000005E-4</v>
      </c>
      <c r="F44" s="17">
        <v>2.7E-2</v>
      </c>
      <c r="G44" s="17">
        <v>0.714723</v>
      </c>
      <c r="H44" s="17">
        <v>0.64876299999999998</v>
      </c>
      <c r="I44" s="17">
        <v>0.73175000000000001</v>
      </c>
      <c r="J44" s="17">
        <v>8.2987000000000005E-2</v>
      </c>
      <c r="K44" s="17">
        <v>0.113409</v>
      </c>
      <c r="L44" s="17">
        <v>691.8</v>
      </c>
      <c r="M44" s="17">
        <v>0.27582899999999999</v>
      </c>
      <c r="N44" s="17">
        <v>1616</v>
      </c>
      <c r="O44" s="17">
        <v>0</v>
      </c>
      <c r="P44" s="17">
        <v>0</v>
      </c>
      <c r="Q44" s="17">
        <v>0.58856200000000003</v>
      </c>
      <c r="R44" s="17">
        <v>0.82461700000000004</v>
      </c>
      <c r="S44" s="17">
        <v>0.88292499999999996</v>
      </c>
      <c r="T44" s="17">
        <v>5.8307999999999999E-2</v>
      </c>
      <c r="U44" s="17">
        <v>6.6039E-2</v>
      </c>
      <c r="V44" s="17">
        <v>580.6</v>
      </c>
      <c r="W44" s="17">
        <v>0.32329799999999997</v>
      </c>
      <c r="X44" s="17">
        <v>642</v>
      </c>
      <c r="Y44" s="17">
        <v>0</v>
      </c>
      <c r="Z44" s="17">
        <v>0</v>
      </c>
      <c r="AA44" s="17">
        <v>0.10159899999999999</v>
      </c>
      <c r="AB44" s="17">
        <v>1.7946899999999998E-2</v>
      </c>
      <c r="AC44" s="17">
        <v>0.82566300000000004</v>
      </c>
      <c r="AD44" s="17">
        <v>0.25</v>
      </c>
      <c r="AE44" s="17">
        <v>1200.5</v>
      </c>
    </row>
    <row r="45" spans="1:31">
      <c r="A45" s="17">
        <v>32</v>
      </c>
      <c r="B45" s="19">
        <v>0.45953703703703702</v>
      </c>
      <c r="C45" s="17">
        <v>121.1</v>
      </c>
      <c r="D45" s="17">
        <v>2.7</v>
      </c>
      <c r="E45" s="17">
        <v>7.2300000000000001E-4</v>
      </c>
      <c r="F45" s="17">
        <v>3.5000000000000003E-2</v>
      </c>
      <c r="G45" s="17">
        <v>0.70063799999999998</v>
      </c>
      <c r="H45" s="17">
        <v>0.63794200000000001</v>
      </c>
      <c r="I45" s="17">
        <v>0.73505799999999999</v>
      </c>
      <c r="J45" s="17">
        <v>9.7115999999999994E-2</v>
      </c>
      <c r="K45" s="17">
        <v>0.13211999999999999</v>
      </c>
      <c r="L45" s="17">
        <v>743.7</v>
      </c>
      <c r="M45" s="17">
        <v>2.8E-5</v>
      </c>
      <c r="N45" s="17">
        <v>918</v>
      </c>
      <c r="O45" s="17">
        <v>0</v>
      </c>
      <c r="P45" s="17">
        <v>0</v>
      </c>
      <c r="Q45" s="17">
        <v>0.64053899999999997</v>
      </c>
      <c r="R45" s="17">
        <v>0.82394000000000001</v>
      </c>
      <c r="S45" s="17">
        <v>0.89384600000000003</v>
      </c>
      <c r="T45" s="17">
        <v>6.9905999999999996E-2</v>
      </c>
      <c r="U45" s="17">
        <v>7.8209000000000001E-2</v>
      </c>
      <c r="V45" s="17">
        <v>656.8</v>
      </c>
      <c r="W45" s="17">
        <v>0.16697699999999999</v>
      </c>
      <c r="X45" s="17">
        <v>559</v>
      </c>
      <c r="Y45" s="17">
        <v>0</v>
      </c>
      <c r="Z45" s="17">
        <v>0</v>
      </c>
      <c r="AA45" s="17">
        <v>0.120321</v>
      </c>
      <c r="AB45" s="17">
        <v>1.10361E-2</v>
      </c>
      <c r="AC45" s="17">
        <v>0.82471099999999997</v>
      </c>
      <c r="AD45" s="17">
        <v>0.25</v>
      </c>
      <c r="AE45" s="17">
        <v>1116.8</v>
      </c>
    </row>
    <row r="46" spans="1:31">
      <c r="A46" s="17">
        <v>33</v>
      </c>
      <c r="B46" s="19">
        <v>0.45959490740740744</v>
      </c>
      <c r="C46" s="17">
        <v>119.8</v>
      </c>
      <c r="D46" s="17">
        <v>2.7</v>
      </c>
      <c r="E46" s="17">
        <v>7.4799999999999997E-4</v>
      </c>
      <c r="F46" s="17">
        <v>3.5999999999999997E-2</v>
      </c>
      <c r="G46" s="17">
        <v>0.59499100000000005</v>
      </c>
      <c r="H46" s="17">
        <v>0.67731300000000005</v>
      </c>
      <c r="I46" s="17">
        <v>0.74095699999999998</v>
      </c>
      <c r="J46" s="17">
        <v>6.3644999999999993E-2</v>
      </c>
      <c r="K46" s="17">
        <v>8.5894999999999999E-2</v>
      </c>
      <c r="L46" s="17">
        <v>619.79999999999995</v>
      </c>
      <c r="M46" s="17">
        <v>2.1999999999999999E-5</v>
      </c>
      <c r="N46" s="17">
        <v>1005</v>
      </c>
      <c r="O46" s="17">
        <v>0</v>
      </c>
      <c r="P46" s="17">
        <v>0</v>
      </c>
      <c r="Q46" s="17">
        <v>0.69340800000000002</v>
      </c>
      <c r="R46" s="17">
        <v>0.81624300000000005</v>
      </c>
      <c r="S46" s="17">
        <v>0.90384399999999998</v>
      </c>
      <c r="T46" s="17">
        <v>8.7600999999999998E-2</v>
      </c>
      <c r="U46" s="17">
        <v>9.6920000000000006E-2</v>
      </c>
      <c r="V46" s="17">
        <v>758.3</v>
      </c>
      <c r="W46" s="17">
        <v>7.9999999999999996E-6</v>
      </c>
      <c r="X46" s="17">
        <v>832</v>
      </c>
      <c r="Y46" s="17">
        <v>0</v>
      </c>
      <c r="Z46" s="17">
        <v>0</v>
      </c>
      <c r="AA46" s="17">
        <v>0.14910799999999999</v>
      </c>
      <c r="AB46" s="17">
        <v>1.0082199999999999E-2</v>
      </c>
      <c r="AC46" s="17">
        <v>0.81712600000000002</v>
      </c>
      <c r="AD46" s="17">
        <v>0.25</v>
      </c>
      <c r="AE46" s="17">
        <v>1340</v>
      </c>
    </row>
    <row r="47" spans="1:31">
      <c r="A47" s="17">
        <v>34</v>
      </c>
      <c r="B47" s="19">
        <v>0.45965277777777774</v>
      </c>
      <c r="C47" s="17">
        <v>118.7</v>
      </c>
      <c r="D47" s="17">
        <v>2.7</v>
      </c>
      <c r="E47" s="17">
        <v>5.3700000000000004E-4</v>
      </c>
      <c r="F47" s="17">
        <v>2.5999999999999999E-2</v>
      </c>
      <c r="G47" s="17">
        <v>0.66563700000000003</v>
      </c>
      <c r="H47" s="17">
        <v>0.67252599999999996</v>
      </c>
      <c r="I47" s="17">
        <v>0.74551100000000003</v>
      </c>
      <c r="J47" s="17">
        <v>7.2984999999999994E-2</v>
      </c>
      <c r="K47" s="17">
        <v>9.7900000000000001E-2</v>
      </c>
      <c r="L47" s="17">
        <v>531.5</v>
      </c>
      <c r="M47" s="17">
        <v>8.7476999999999999E-2</v>
      </c>
      <c r="N47" s="17">
        <v>1115</v>
      </c>
      <c r="O47" s="17">
        <v>0</v>
      </c>
      <c r="P47" s="17">
        <v>0</v>
      </c>
      <c r="Q47" s="17">
        <v>0.62878199999999995</v>
      </c>
      <c r="R47" s="17">
        <v>0.83870999999999996</v>
      </c>
      <c r="S47" s="17">
        <v>0.91279999999999994</v>
      </c>
      <c r="T47" s="17">
        <v>7.4090000000000003E-2</v>
      </c>
      <c r="U47" s="17">
        <v>8.1168000000000004E-2</v>
      </c>
      <c r="V47" s="17">
        <v>639.9</v>
      </c>
      <c r="W47" s="17">
        <v>0.15879799999999999</v>
      </c>
      <c r="X47" s="17">
        <v>755</v>
      </c>
      <c r="Y47" s="17">
        <v>0</v>
      </c>
      <c r="Z47" s="17">
        <v>0</v>
      </c>
      <c r="AA47" s="17">
        <v>0.124874</v>
      </c>
      <c r="AB47" s="17">
        <v>9.5956500000000007E-3</v>
      </c>
      <c r="AC47" s="17">
        <v>0.83942099999999997</v>
      </c>
      <c r="AD47" s="17">
        <v>0.25</v>
      </c>
      <c r="AE47" s="17">
        <v>1562.7</v>
      </c>
    </row>
    <row r="48" spans="1:31">
      <c r="A48" s="17">
        <v>35</v>
      </c>
      <c r="B48" s="19">
        <v>0.45969907407407407</v>
      </c>
      <c r="C48" s="17">
        <v>117.5</v>
      </c>
      <c r="D48" s="17">
        <v>2.7</v>
      </c>
      <c r="E48" s="17">
        <v>7.3300000000000004E-4</v>
      </c>
      <c r="F48" s="17">
        <v>3.5000000000000003E-2</v>
      </c>
      <c r="G48" s="17">
        <v>0.80080099999999999</v>
      </c>
      <c r="H48" s="17">
        <v>0.66410999999999998</v>
      </c>
      <c r="I48" s="17">
        <v>0.75231599999999998</v>
      </c>
      <c r="J48" s="17">
        <v>8.8206000000000007E-2</v>
      </c>
      <c r="K48" s="17">
        <v>0.117246</v>
      </c>
      <c r="L48" s="17">
        <v>739.5</v>
      </c>
      <c r="M48" s="17">
        <v>0.35706500000000002</v>
      </c>
      <c r="N48" s="17">
        <v>1446</v>
      </c>
      <c r="O48" s="17">
        <v>0</v>
      </c>
      <c r="P48" s="17">
        <v>0</v>
      </c>
      <c r="Q48" s="17">
        <v>0.67066499999999996</v>
      </c>
      <c r="R48" s="17">
        <v>0.84983399999999998</v>
      </c>
      <c r="S48" s="17">
        <v>0.92397799999999997</v>
      </c>
      <c r="T48" s="17">
        <v>7.4144000000000002E-2</v>
      </c>
      <c r="U48" s="17">
        <v>8.0243999999999996E-2</v>
      </c>
      <c r="V48" s="17">
        <v>671.3</v>
      </c>
      <c r="W48" s="17">
        <v>0.50515200000000005</v>
      </c>
      <c r="X48" s="17">
        <v>779</v>
      </c>
      <c r="Y48" s="17">
        <v>0</v>
      </c>
      <c r="Z48" s="17">
        <v>0</v>
      </c>
      <c r="AA48" s="17">
        <v>0.12345299999999999</v>
      </c>
      <c r="AB48" s="17">
        <v>1.7180399999999998E-2</v>
      </c>
      <c r="AC48" s="17">
        <v>0.85110799999999998</v>
      </c>
      <c r="AD48" s="17">
        <v>0.25</v>
      </c>
      <c r="AE48" s="17">
        <v>1123.2</v>
      </c>
    </row>
    <row r="49" spans="1:31">
      <c r="A49" s="17">
        <v>36</v>
      </c>
      <c r="B49" s="19">
        <v>0.45975694444444443</v>
      </c>
      <c r="C49" s="17">
        <v>116.4</v>
      </c>
      <c r="D49" s="17">
        <v>2.7</v>
      </c>
      <c r="E49" s="17">
        <v>1.168E-3</v>
      </c>
      <c r="F49" s="17">
        <v>5.7000000000000002E-2</v>
      </c>
      <c r="G49" s="17">
        <v>0.74985000000000002</v>
      </c>
      <c r="H49" s="17">
        <v>0.67481100000000005</v>
      </c>
      <c r="I49" s="17">
        <v>0.76352200000000003</v>
      </c>
      <c r="J49" s="17">
        <v>8.8710999999999998E-2</v>
      </c>
      <c r="K49" s="17">
        <v>0.116187</v>
      </c>
      <c r="L49" s="17">
        <v>784.4</v>
      </c>
      <c r="M49" s="17">
        <v>0.37081900000000001</v>
      </c>
      <c r="N49" s="17">
        <v>473</v>
      </c>
      <c r="O49" s="17">
        <v>0</v>
      </c>
      <c r="P49" s="17">
        <v>0</v>
      </c>
      <c r="Q49" s="17">
        <v>0.83681499999999998</v>
      </c>
      <c r="R49" s="17">
        <v>0.830067</v>
      </c>
      <c r="S49" s="17">
        <v>0.94236399999999998</v>
      </c>
      <c r="T49" s="17">
        <v>0.11229699999999999</v>
      </c>
      <c r="U49" s="17">
        <v>0.11916499999999999</v>
      </c>
      <c r="V49" s="17">
        <v>745.9</v>
      </c>
      <c r="W49" s="17">
        <v>2.9E-5</v>
      </c>
      <c r="X49" s="17">
        <v>770</v>
      </c>
      <c r="Y49" s="17">
        <v>0</v>
      </c>
      <c r="Z49" s="17">
        <v>0</v>
      </c>
      <c r="AA49" s="17">
        <v>0.18333099999999999</v>
      </c>
      <c r="AB49" s="17">
        <v>6.0228399999999998E-3</v>
      </c>
      <c r="AC49" s="17">
        <v>0.83074300000000001</v>
      </c>
      <c r="AD49" s="17">
        <v>0.25</v>
      </c>
      <c r="AE49" s="17">
        <v>1058.9000000000001</v>
      </c>
    </row>
    <row r="50" spans="1:31">
      <c r="A50" s="17">
        <v>37</v>
      </c>
      <c r="B50" s="19">
        <v>0.45981481481481484</v>
      </c>
      <c r="C50" s="17">
        <v>115.1</v>
      </c>
      <c r="D50" s="17">
        <v>2.7</v>
      </c>
      <c r="E50" s="17">
        <v>7.2199999999999999E-4</v>
      </c>
      <c r="F50" s="17">
        <v>3.5000000000000003E-2</v>
      </c>
      <c r="G50" s="17">
        <v>0.75764500000000001</v>
      </c>
      <c r="H50" s="17">
        <v>0.675091</v>
      </c>
      <c r="I50" s="17">
        <v>0.76485700000000001</v>
      </c>
      <c r="J50" s="17">
        <v>8.9765999999999999E-2</v>
      </c>
      <c r="K50" s="17">
        <v>0.117363</v>
      </c>
      <c r="L50" s="17">
        <v>612.29999999999995</v>
      </c>
      <c r="M50" s="17">
        <v>2.0789999999999999E-2</v>
      </c>
      <c r="N50" s="17">
        <v>7916</v>
      </c>
      <c r="O50" s="17">
        <v>0</v>
      </c>
      <c r="P50" s="17">
        <v>0</v>
      </c>
      <c r="Q50" s="17">
        <v>0.80678799999999995</v>
      </c>
      <c r="R50" s="17">
        <v>0.85342600000000002</v>
      </c>
      <c r="S50" s="17">
        <v>0.94944099999999998</v>
      </c>
      <c r="T50" s="17">
        <v>9.6016000000000004E-2</v>
      </c>
      <c r="U50" s="17">
        <v>0.101129</v>
      </c>
      <c r="V50" s="17">
        <v>754</v>
      </c>
      <c r="W50" s="17">
        <v>0.37080299999999999</v>
      </c>
      <c r="X50" s="17">
        <v>1089</v>
      </c>
      <c r="Y50" s="17">
        <v>0</v>
      </c>
      <c r="Z50" s="17">
        <v>0</v>
      </c>
      <c r="AA50" s="17">
        <v>0.155582</v>
      </c>
      <c r="AB50" s="17">
        <v>7.3424900000000001E-2</v>
      </c>
      <c r="AC50" s="17">
        <v>0.86047600000000002</v>
      </c>
      <c r="AD50" s="17">
        <v>0.25</v>
      </c>
      <c r="AE50" s="17">
        <v>1356.4</v>
      </c>
    </row>
    <row r="51" spans="1:31">
      <c r="A51" s="17">
        <v>38</v>
      </c>
      <c r="B51" s="19">
        <v>0.45987268518518515</v>
      </c>
      <c r="C51" s="17">
        <v>113.8</v>
      </c>
      <c r="D51" s="17">
        <v>2.7</v>
      </c>
      <c r="E51" s="17">
        <v>0</v>
      </c>
      <c r="F51" s="17">
        <v>0</v>
      </c>
      <c r="G51" s="17">
        <v>3.1373999999999999E-2</v>
      </c>
      <c r="H51" s="17">
        <v>0.72218300000000002</v>
      </c>
      <c r="I51" s="17">
        <v>0.81541300000000005</v>
      </c>
      <c r="J51" s="17">
        <v>9.3229999999999993E-2</v>
      </c>
      <c r="K51" s="17">
        <v>0.11433400000000001</v>
      </c>
      <c r="L51" s="17">
        <v>247.6</v>
      </c>
      <c r="M51" s="17">
        <v>0.37081700000000001</v>
      </c>
      <c r="N51" s="17">
        <v>0</v>
      </c>
      <c r="O51" s="17">
        <v>0</v>
      </c>
      <c r="P51" s="17">
        <v>0</v>
      </c>
      <c r="Q51" s="17">
        <v>0.77742900000000004</v>
      </c>
      <c r="R51" s="17">
        <v>0.86069200000000001</v>
      </c>
      <c r="S51" s="17">
        <v>0.95863799999999999</v>
      </c>
      <c r="T51" s="17">
        <v>9.7946000000000005E-2</v>
      </c>
      <c r="U51" s="17">
        <v>0.102172</v>
      </c>
      <c r="V51" s="17">
        <v>703</v>
      </c>
      <c r="W51" s="17">
        <v>5.5999999999999999E-5</v>
      </c>
      <c r="X51" s="17">
        <v>638</v>
      </c>
      <c r="Y51" s="17">
        <v>0</v>
      </c>
      <c r="Z51" s="17">
        <v>0</v>
      </c>
    </row>
    <row r="52" spans="1:31">
      <c r="A52" s="17">
        <v>39</v>
      </c>
      <c r="B52" s="19">
        <v>0.45991898148148147</v>
      </c>
      <c r="C52" s="17">
        <v>112.6</v>
      </c>
      <c r="D52" s="17">
        <v>2.7</v>
      </c>
      <c r="E52" s="17">
        <v>1.062E-3</v>
      </c>
      <c r="F52" s="17">
        <v>5.0999999999999997E-2</v>
      </c>
      <c r="G52" s="17">
        <v>0.81229799999999996</v>
      </c>
      <c r="H52" s="17">
        <v>0.69528100000000004</v>
      </c>
      <c r="I52" s="17">
        <v>0.79773899999999998</v>
      </c>
      <c r="J52" s="17">
        <v>0.10245799999999999</v>
      </c>
      <c r="K52" s="17">
        <v>0.12843499999999999</v>
      </c>
      <c r="L52" s="17">
        <v>788</v>
      </c>
      <c r="M52" s="17">
        <v>0.139461</v>
      </c>
      <c r="N52" s="17">
        <v>1032</v>
      </c>
      <c r="O52" s="17">
        <v>0</v>
      </c>
      <c r="P52" s="17">
        <v>0</v>
      </c>
      <c r="Q52" s="17">
        <v>0.78065799999999996</v>
      </c>
      <c r="R52" s="17">
        <v>0.86034900000000003</v>
      </c>
      <c r="S52" s="17">
        <v>0.96516400000000002</v>
      </c>
      <c r="T52" s="17">
        <v>0.10481500000000001</v>
      </c>
      <c r="U52" s="17">
        <v>0.108598</v>
      </c>
      <c r="V52" s="17">
        <v>578.1</v>
      </c>
      <c r="W52" s="17">
        <v>2.9E-5</v>
      </c>
      <c r="X52" s="17">
        <v>2081</v>
      </c>
      <c r="Y52" s="17">
        <v>0</v>
      </c>
      <c r="Z52" s="17">
        <v>0</v>
      </c>
      <c r="AA52" s="17">
        <v>0.167074</v>
      </c>
      <c r="AB52" s="17">
        <v>1.31255E-2</v>
      </c>
      <c r="AC52" s="17">
        <v>0.86172499999999996</v>
      </c>
      <c r="AD52" s="17">
        <v>0.25</v>
      </c>
      <c r="AE52" s="17">
        <v>1054</v>
      </c>
    </row>
    <row r="53" spans="1:31">
      <c r="A53" s="17">
        <v>40</v>
      </c>
      <c r="B53" s="19">
        <v>0.45997685185185189</v>
      </c>
      <c r="C53" s="17">
        <v>111.3</v>
      </c>
      <c r="D53" s="17">
        <v>2.7</v>
      </c>
      <c r="E53" s="17">
        <v>8.3900000000000001E-4</v>
      </c>
      <c r="F53" s="17">
        <v>4.1000000000000002E-2</v>
      </c>
      <c r="G53" s="17">
        <v>0.83968200000000004</v>
      </c>
      <c r="H53" s="17">
        <v>0.71931699999999998</v>
      </c>
      <c r="I53" s="17">
        <v>0.82846500000000001</v>
      </c>
      <c r="J53" s="17">
        <v>0.109148</v>
      </c>
      <c r="K53" s="17">
        <v>0.131747</v>
      </c>
      <c r="L53" s="17">
        <v>768.8</v>
      </c>
      <c r="M53" s="17">
        <v>0.37081900000000001</v>
      </c>
      <c r="N53" s="17">
        <v>507</v>
      </c>
      <c r="O53" s="17">
        <v>0</v>
      </c>
      <c r="P53" s="17">
        <v>0</v>
      </c>
      <c r="Q53" s="17">
        <v>0.79218699999999997</v>
      </c>
      <c r="R53" s="17">
        <v>0.90152299999999996</v>
      </c>
      <c r="S53" s="17">
        <v>0.98783399999999999</v>
      </c>
      <c r="T53" s="17">
        <v>8.6310999999999999E-2</v>
      </c>
      <c r="U53" s="17">
        <v>8.7373999999999993E-2</v>
      </c>
      <c r="V53" s="17">
        <v>593.70000000000005</v>
      </c>
      <c r="W53" s="17">
        <v>0.59998300000000004</v>
      </c>
      <c r="X53" s="17">
        <v>1079</v>
      </c>
      <c r="Y53" s="17">
        <v>0</v>
      </c>
      <c r="Z53" s="17">
        <v>0</v>
      </c>
      <c r="AA53" s="17">
        <v>0.13442100000000001</v>
      </c>
      <c r="AB53" s="17">
        <v>6.3271200000000003E-3</v>
      </c>
      <c r="AC53" s="17">
        <v>0.90206900000000001</v>
      </c>
      <c r="AD53" s="17">
        <v>0.25</v>
      </c>
      <c r="AE53" s="17">
        <v>1080.3</v>
      </c>
    </row>
    <row r="54" spans="1:31">
      <c r="A54" s="17">
        <v>41</v>
      </c>
      <c r="B54" s="19">
        <v>0.46003472222222225</v>
      </c>
      <c r="C54" s="17">
        <v>110</v>
      </c>
      <c r="D54" s="17">
        <v>2.7</v>
      </c>
      <c r="E54" s="17">
        <v>1.176E-3</v>
      </c>
      <c r="F54" s="17">
        <v>5.7000000000000002E-2</v>
      </c>
      <c r="G54" s="17">
        <v>0.81546399999999997</v>
      </c>
      <c r="H54" s="17">
        <v>0.72393700000000005</v>
      </c>
      <c r="I54" s="17">
        <v>0.83460599999999996</v>
      </c>
      <c r="J54" s="17">
        <v>0.110669</v>
      </c>
      <c r="K54" s="17">
        <v>0.1326</v>
      </c>
      <c r="L54" s="17">
        <v>678.5</v>
      </c>
      <c r="M54" s="17">
        <v>0.23380300000000001</v>
      </c>
      <c r="N54" s="17">
        <v>1053</v>
      </c>
      <c r="O54" s="17">
        <v>0</v>
      </c>
      <c r="P54" s="17">
        <v>0</v>
      </c>
      <c r="Q54" s="17">
        <v>0.85966799999999999</v>
      </c>
      <c r="R54" s="17">
        <v>0.874</v>
      </c>
      <c r="S54" s="17">
        <v>1.015611</v>
      </c>
      <c r="T54" s="17">
        <v>0.14161099999999999</v>
      </c>
      <c r="U54" s="17">
        <v>0.139434</v>
      </c>
      <c r="V54" s="17">
        <v>788.4</v>
      </c>
      <c r="W54" s="17">
        <v>0.20721800000000001</v>
      </c>
      <c r="X54" s="17">
        <v>1494</v>
      </c>
      <c r="Y54" s="17">
        <v>0</v>
      </c>
      <c r="Z54" s="17">
        <v>0</v>
      </c>
      <c r="AA54" s="17">
        <v>0.21451400000000001</v>
      </c>
      <c r="AB54" s="17">
        <v>1.15406E-2</v>
      </c>
      <c r="AC54" s="17">
        <v>0.87563400000000002</v>
      </c>
      <c r="AD54" s="17">
        <v>0.25</v>
      </c>
      <c r="AE54" s="17">
        <v>1224.2</v>
      </c>
    </row>
    <row r="55" spans="1:31">
      <c r="A55" s="17">
        <v>42</v>
      </c>
      <c r="B55" s="19">
        <v>0.46009259259259255</v>
      </c>
      <c r="C55" s="17">
        <v>108.9</v>
      </c>
      <c r="D55" s="17">
        <v>2.7</v>
      </c>
      <c r="E55" s="17">
        <v>1.1019999999999999E-3</v>
      </c>
      <c r="F55" s="17">
        <v>5.2999999999999999E-2</v>
      </c>
      <c r="G55" s="17">
        <v>0.87587400000000004</v>
      </c>
      <c r="H55" s="17">
        <v>0.71216699999999999</v>
      </c>
      <c r="I55" s="17">
        <v>0.83575600000000005</v>
      </c>
      <c r="J55" s="17">
        <v>0.123589</v>
      </c>
      <c r="K55" s="17">
        <v>0.14787700000000001</v>
      </c>
      <c r="L55" s="17">
        <v>690.3</v>
      </c>
      <c r="M55" s="17">
        <v>1.4289999999999999E-3</v>
      </c>
      <c r="N55" s="17">
        <v>1819</v>
      </c>
      <c r="O55" s="17">
        <v>0</v>
      </c>
      <c r="P55" s="17">
        <v>0</v>
      </c>
      <c r="Q55" s="17">
        <v>0.85023000000000004</v>
      </c>
      <c r="R55" s="17">
        <v>0.89408600000000005</v>
      </c>
      <c r="S55" s="17">
        <v>1.0271840000000001</v>
      </c>
      <c r="T55" s="17">
        <v>0.133099</v>
      </c>
      <c r="U55" s="17">
        <v>0.129576</v>
      </c>
      <c r="V55" s="17">
        <v>660.6</v>
      </c>
      <c r="W55" s="17">
        <v>8.6433999999999997E-2</v>
      </c>
      <c r="X55" s="17">
        <v>840</v>
      </c>
      <c r="Y55" s="17">
        <v>0</v>
      </c>
      <c r="Z55" s="17">
        <v>0</v>
      </c>
      <c r="AA55" s="17">
        <v>0.199348</v>
      </c>
      <c r="AB55" s="17">
        <v>2.0107699999999999E-2</v>
      </c>
      <c r="AC55" s="17">
        <v>0.89676199999999995</v>
      </c>
      <c r="AD55" s="17">
        <v>0.25</v>
      </c>
      <c r="AE55" s="17">
        <v>1203.2</v>
      </c>
    </row>
    <row r="56" spans="1:31">
      <c r="A56" s="17">
        <v>43</v>
      </c>
      <c r="B56" s="19">
        <v>0.46013888888888888</v>
      </c>
      <c r="C56" s="17">
        <v>107.6</v>
      </c>
      <c r="D56" s="17">
        <v>2.7</v>
      </c>
      <c r="E56" s="17">
        <v>9.77E-4</v>
      </c>
      <c r="F56" s="17">
        <v>4.7E-2</v>
      </c>
      <c r="G56" s="17">
        <v>0.87592999999999999</v>
      </c>
      <c r="H56" s="17">
        <v>0.72710200000000003</v>
      </c>
      <c r="I56" s="17">
        <v>0.84897299999999998</v>
      </c>
      <c r="J56" s="17">
        <v>0.12187099999999999</v>
      </c>
      <c r="K56" s="17">
        <v>0.14355100000000001</v>
      </c>
      <c r="L56" s="17">
        <v>595.6</v>
      </c>
      <c r="M56" s="17">
        <v>6.7913000000000001E-2</v>
      </c>
      <c r="N56" s="17">
        <v>631</v>
      </c>
      <c r="O56" s="17">
        <v>0</v>
      </c>
      <c r="P56" s="17">
        <v>0</v>
      </c>
      <c r="Q56" s="17">
        <v>0.89531300000000003</v>
      </c>
      <c r="R56" s="17">
        <v>0.89546899999999996</v>
      </c>
      <c r="S56" s="17">
        <v>1.030742</v>
      </c>
      <c r="T56" s="17">
        <v>0.135273</v>
      </c>
      <c r="U56" s="17">
        <v>0.13123799999999999</v>
      </c>
      <c r="V56" s="17">
        <v>800</v>
      </c>
      <c r="W56" s="17">
        <v>0.13070200000000001</v>
      </c>
      <c r="X56" s="17">
        <v>780</v>
      </c>
      <c r="Y56" s="17">
        <v>0</v>
      </c>
      <c r="Z56" s="17">
        <v>0</v>
      </c>
      <c r="AA56" s="17">
        <v>0.201905</v>
      </c>
      <c r="AB56" s="17">
        <v>6.1092000000000004E-3</v>
      </c>
      <c r="AC56" s="17">
        <v>0.89629599999999998</v>
      </c>
      <c r="AD56" s="17">
        <v>0.25</v>
      </c>
      <c r="AE56" s="17">
        <v>1394.4</v>
      </c>
    </row>
    <row r="57" spans="1:31">
      <c r="A57" s="17">
        <v>44</v>
      </c>
      <c r="B57" s="19">
        <v>0.46019675925925929</v>
      </c>
      <c r="C57" s="17">
        <v>106.4</v>
      </c>
      <c r="D57" s="17">
        <v>2.7</v>
      </c>
      <c r="E57" s="17">
        <v>9.5399999999999999E-4</v>
      </c>
      <c r="F57" s="17">
        <v>4.5999999999999999E-2</v>
      </c>
      <c r="G57" s="17">
        <v>0.90409899999999999</v>
      </c>
      <c r="H57" s="17">
        <v>0.72513399999999995</v>
      </c>
      <c r="I57" s="17">
        <v>0.84030099999999996</v>
      </c>
      <c r="J57" s="17">
        <v>0.11516700000000001</v>
      </c>
      <c r="K57" s="17">
        <v>0.13705400000000001</v>
      </c>
      <c r="L57" s="17">
        <v>602.29999999999995</v>
      </c>
      <c r="M57" s="17">
        <v>0.114901</v>
      </c>
      <c r="N57" s="17">
        <v>653</v>
      </c>
      <c r="O57" s="17">
        <v>0</v>
      </c>
      <c r="P57" s="17">
        <v>0</v>
      </c>
      <c r="Q57" s="17">
        <v>0.82279199999999997</v>
      </c>
      <c r="R57" s="17">
        <v>0.90342699999999998</v>
      </c>
      <c r="S57" s="17">
        <v>1.0345420000000001</v>
      </c>
      <c r="T57" s="17">
        <v>0.13111500000000001</v>
      </c>
      <c r="U57" s="17">
        <v>0.12673799999999999</v>
      </c>
      <c r="V57" s="17">
        <v>770.6</v>
      </c>
      <c r="W57" s="17">
        <v>0.37081999999999998</v>
      </c>
      <c r="X57" s="17">
        <v>1358</v>
      </c>
      <c r="Y57" s="17">
        <v>0</v>
      </c>
      <c r="Z57" s="17">
        <v>0</v>
      </c>
      <c r="AA57" s="17">
        <v>0.19498099999999999</v>
      </c>
      <c r="AB57" s="17">
        <v>6.3876100000000002E-3</v>
      </c>
      <c r="AC57" s="17">
        <v>0.90426499999999999</v>
      </c>
      <c r="AD57" s="17">
        <v>0.25</v>
      </c>
      <c r="AE57" s="17">
        <v>1379.1</v>
      </c>
    </row>
    <row r="58" spans="1:31">
      <c r="A58" s="17">
        <v>45</v>
      </c>
      <c r="B58" s="19">
        <v>0.46025462962962965</v>
      </c>
      <c r="C58" s="17">
        <v>105.3</v>
      </c>
      <c r="D58" s="17">
        <v>2.7</v>
      </c>
      <c r="E58" s="17">
        <v>1.1150000000000001E-3</v>
      </c>
      <c r="F58" s="17">
        <v>5.3999999999999999E-2</v>
      </c>
      <c r="G58" s="17">
        <v>0.80716600000000005</v>
      </c>
      <c r="H58" s="17">
        <v>0.71010099999999998</v>
      </c>
      <c r="I58" s="17">
        <v>0.83788600000000002</v>
      </c>
      <c r="J58" s="17">
        <v>0.12778500000000001</v>
      </c>
      <c r="K58" s="17">
        <v>0.15250900000000001</v>
      </c>
      <c r="L58" s="17">
        <v>686.1</v>
      </c>
      <c r="M58" s="17">
        <v>2.3E-5</v>
      </c>
      <c r="N58" s="17">
        <v>1856</v>
      </c>
      <c r="O58" s="17">
        <v>0</v>
      </c>
      <c r="P58" s="17">
        <v>0</v>
      </c>
      <c r="Q58" s="17">
        <v>0.79133100000000001</v>
      </c>
      <c r="R58" s="17">
        <v>0.89002599999999998</v>
      </c>
      <c r="S58" s="17">
        <v>1.0253080000000001</v>
      </c>
      <c r="T58" s="17">
        <v>0.13528200000000001</v>
      </c>
      <c r="U58" s="17">
        <v>0.131943</v>
      </c>
      <c r="V58" s="17">
        <v>800</v>
      </c>
      <c r="W58" s="17">
        <v>1.8E-5</v>
      </c>
      <c r="X58" s="17">
        <v>1078</v>
      </c>
      <c r="Y58" s="17">
        <v>0</v>
      </c>
      <c r="Z58" s="17">
        <v>0</v>
      </c>
      <c r="AA58" s="17">
        <v>0.202989</v>
      </c>
      <c r="AB58" s="17">
        <v>2.03932E-2</v>
      </c>
      <c r="AC58" s="17">
        <v>0.89278500000000005</v>
      </c>
      <c r="AD58" s="17">
        <v>0.25</v>
      </c>
      <c r="AE58" s="17">
        <v>1210.5999999999999</v>
      </c>
    </row>
    <row r="59" spans="1:31">
      <c r="A59" s="17">
        <v>46</v>
      </c>
      <c r="B59" s="19">
        <v>0.46031249999999996</v>
      </c>
      <c r="C59" s="17">
        <v>104</v>
      </c>
      <c r="D59" s="17">
        <v>2.7</v>
      </c>
      <c r="E59" s="17">
        <v>9.8900000000000008E-4</v>
      </c>
      <c r="F59" s="17">
        <v>4.8000000000000001E-2</v>
      </c>
      <c r="G59" s="17">
        <v>0.82134700000000005</v>
      </c>
      <c r="H59" s="17">
        <v>0.72035300000000002</v>
      </c>
      <c r="I59" s="17">
        <v>0.82652899999999996</v>
      </c>
      <c r="J59" s="17">
        <v>0.10617699999999999</v>
      </c>
      <c r="K59" s="17">
        <v>0.12846099999999999</v>
      </c>
      <c r="L59" s="17">
        <v>625.9</v>
      </c>
      <c r="M59" s="17">
        <v>0.420487</v>
      </c>
      <c r="N59" s="17">
        <v>970</v>
      </c>
      <c r="O59" s="17">
        <v>0</v>
      </c>
      <c r="P59" s="17">
        <v>0</v>
      </c>
      <c r="Q59" s="17">
        <v>0.86087000000000002</v>
      </c>
      <c r="R59" s="17">
        <v>0.88927699999999998</v>
      </c>
      <c r="S59" s="17">
        <v>1.0185649999999999</v>
      </c>
      <c r="T59" s="17">
        <v>0.12928799999999999</v>
      </c>
      <c r="U59" s="17">
        <v>0.12693199999999999</v>
      </c>
      <c r="V59" s="17">
        <v>800</v>
      </c>
      <c r="W59" s="17">
        <v>5.4040999999999999E-2</v>
      </c>
      <c r="X59" s="17">
        <v>942</v>
      </c>
      <c r="Y59" s="17">
        <v>0</v>
      </c>
      <c r="Z59" s="17">
        <v>0</v>
      </c>
      <c r="AA59" s="17">
        <v>0.19528000000000001</v>
      </c>
      <c r="AB59" s="17">
        <v>9.8303799999999997E-3</v>
      </c>
      <c r="AC59" s="17">
        <v>0.89054699999999998</v>
      </c>
      <c r="AD59" s="17">
        <v>0.25</v>
      </c>
      <c r="AE59" s="17">
        <v>1327</v>
      </c>
    </row>
    <row r="60" spans="1:31">
      <c r="A60" s="17">
        <v>47</v>
      </c>
      <c r="B60" s="19">
        <v>0.46037037037037037</v>
      </c>
      <c r="C60" s="17">
        <v>102.5</v>
      </c>
      <c r="D60" s="17">
        <v>2.7</v>
      </c>
      <c r="E60" s="17">
        <v>1.078E-3</v>
      </c>
      <c r="F60" s="17">
        <v>5.1999999999999998E-2</v>
      </c>
      <c r="G60" s="17">
        <v>0.87086600000000003</v>
      </c>
      <c r="H60" s="17">
        <v>0.69966200000000001</v>
      </c>
      <c r="I60" s="17">
        <v>0.80172299999999996</v>
      </c>
      <c r="J60" s="17">
        <v>0.102061</v>
      </c>
      <c r="K60" s="17">
        <v>0.127302</v>
      </c>
      <c r="L60" s="17">
        <v>670.4</v>
      </c>
      <c r="M60" s="17">
        <v>0.31327700000000003</v>
      </c>
      <c r="N60" s="17">
        <v>1796</v>
      </c>
      <c r="O60" s="17">
        <v>0</v>
      </c>
      <c r="P60" s="17">
        <v>0</v>
      </c>
      <c r="Q60" s="17">
        <v>0.80878700000000003</v>
      </c>
      <c r="R60" s="17">
        <v>0.89163800000000004</v>
      </c>
      <c r="S60" s="17">
        <v>1.0253559999999999</v>
      </c>
      <c r="T60" s="17">
        <v>0.133718</v>
      </c>
      <c r="U60" s="17">
        <v>0.130411</v>
      </c>
      <c r="V60" s="17">
        <v>735.7</v>
      </c>
      <c r="W60" s="17">
        <v>0.141684</v>
      </c>
      <c r="X60" s="17">
        <v>947</v>
      </c>
      <c r="Y60" s="17">
        <v>0</v>
      </c>
      <c r="Z60" s="17">
        <v>0</v>
      </c>
      <c r="AA60" s="17">
        <v>0.20063300000000001</v>
      </c>
      <c r="AB60" s="17">
        <v>1.93037E-2</v>
      </c>
      <c r="AC60" s="17">
        <v>0.89421899999999999</v>
      </c>
      <c r="AD60" s="17">
        <v>0.25</v>
      </c>
      <c r="AE60" s="17">
        <v>1238.9000000000001</v>
      </c>
    </row>
    <row r="61" spans="1:31">
      <c r="A61" s="17">
        <v>48</v>
      </c>
      <c r="B61" s="19">
        <v>0.4604166666666667</v>
      </c>
      <c r="C61" s="17">
        <v>101.3</v>
      </c>
      <c r="D61" s="17">
        <v>2.7</v>
      </c>
      <c r="E61" s="17">
        <v>1E-3</v>
      </c>
      <c r="F61" s="17">
        <v>4.8000000000000001E-2</v>
      </c>
      <c r="G61" s="17">
        <v>0.86592000000000002</v>
      </c>
      <c r="H61" s="17">
        <v>0.751193</v>
      </c>
      <c r="I61" s="17">
        <v>0.87728899999999999</v>
      </c>
      <c r="J61" s="17">
        <v>0.12609600000000001</v>
      </c>
      <c r="K61" s="17">
        <v>0.143733</v>
      </c>
      <c r="L61" s="17">
        <v>713.4</v>
      </c>
      <c r="M61" s="17">
        <v>9.8017000000000007E-2</v>
      </c>
      <c r="N61" s="17">
        <v>2903</v>
      </c>
      <c r="O61" s="17">
        <v>0</v>
      </c>
      <c r="P61" s="17">
        <v>0</v>
      </c>
      <c r="Q61" s="17">
        <v>0.80221200000000004</v>
      </c>
      <c r="R61" s="17">
        <v>0.87995699999999999</v>
      </c>
      <c r="S61" s="17">
        <v>0.99458500000000005</v>
      </c>
      <c r="T61" s="17">
        <v>0.11462799999999999</v>
      </c>
      <c r="U61" s="17">
        <v>0.11525199999999999</v>
      </c>
      <c r="V61" s="17">
        <v>800</v>
      </c>
      <c r="W61" s="17">
        <v>0.229073</v>
      </c>
      <c r="X61" s="17">
        <v>761</v>
      </c>
      <c r="Y61" s="17">
        <v>0</v>
      </c>
      <c r="Z61" s="17">
        <v>0</v>
      </c>
      <c r="AA61" s="17">
        <v>0.177311</v>
      </c>
      <c r="AB61" s="17">
        <v>3.2748399999999997E-2</v>
      </c>
      <c r="AC61" s="17">
        <v>0.88371100000000002</v>
      </c>
      <c r="AD61" s="17">
        <v>0.25</v>
      </c>
      <c r="AE61" s="17">
        <v>1164.2</v>
      </c>
    </row>
    <row r="62" spans="1:31">
      <c r="A62" s="17">
        <v>49</v>
      </c>
      <c r="B62" s="19">
        <v>0.46047453703703706</v>
      </c>
      <c r="C62" s="17">
        <v>100</v>
      </c>
      <c r="D62" s="17">
        <v>3.6</v>
      </c>
      <c r="E62" s="17">
        <v>1.181E-3</v>
      </c>
      <c r="F62" s="17">
        <v>5.7000000000000002E-2</v>
      </c>
      <c r="G62" s="17">
        <v>0.91533500000000001</v>
      </c>
      <c r="H62" s="17">
        <v>0.72282599999999997</v>
      </c>
      <c r="I62" s="17">
        <v>0.84096599999999999</v>
      </c>
      <c r="J62" s="17">
        <v>0.11814</v>
      </c>
      <c r="K62" s="17">
        <v>0.14048099999999999</v>
      </c>
      <c r="L62" s="17">
        <v>563.79999999999995</v>
      </c>
      <c r="M62" s="17">
        <v>3.9999999999999998E-6</v>
      </c>
      <c r="N62" s="17">
        <v>3878</v>
      </c>
      <c r="O62" s="17">
        <v>0</v>
      </c>
      <c r="P62" s="17">
        <v>0</v>
      </c>
      <c r="Q62" s="17">
        <v>0.87529299999999999</v>
      </c>
      <c r="R62" s="17">
        <v>0.88325100000000001</v>
      </c>
      <c r="S62" s="17">
        <v>1.016319</v>
      </c>
      <c r="T62" s="17">
        <v>0.13306699999999999</v>
      </c>
      <c r="U62" s="17">
        <v>0.13093099999999999</v>
      </c>
      <c r="V62" s="17">
        <v>787.6</v>
      </c>
      <c r="W62" s="17">
        <v>0.22917499999999999</v>
      </c>
      <c r="X62" s="17">
        <v>871</v>
      </c>
      <c r="Y62" s="17">
        <v>0</v>
      </c>
      <c r="Z62" s="17">
        <v>0</v>
      </c>
      <c r="AA62" s="17">
        <v>0.201432</v>
      </c>
      <c r="AB62" s="17">
        <v>4.54887E-2</v>
      </c>
      <c r="AC62" s="17">
        <v>0.88930399999999998</v>
      </c>
      <c r="AD62" s="17">
        <v>0.25</v>
      </c>
      <c r="AE62" s="17">
        <v>1473.3</v>
      </c>
    </row>
    <row r="63" spans="1:31">
      <c r="A63" s="17">
        <v>50</v>
      </c>
      <c r="B63" s="19">
        <v>0.46053240740740736</v>
      </c>
      <c r="C63" s="17">
        <v>98.9</v>
      </c>
      <c r="D63" s="17">
        <v>3.6</v>
      </c>
      <c r="E63" s="17">
        <v>1.6590000000000001E-3</v>
      </c>
      <c r="F63" s="17">
        <v>0.08</v>
      </c>
      <c r="G63" s="17">
        <v>0.836588</v>
      </c>
      <c r="H63" s="17">
        <v>0.72281200000000001</v>
      </c>
      <c r="I63" s="17">
        <v>0.83780500000000002</v>
      </c>
      <c r="J63" s="17">
        <v>0.114994</v>
      </c>
      <c r="K63" s="17">
        <v>0.13725599999999999</v>
      </c>
      <c r="L63" s="17">
        <v>707.7</v>
      </c>
      <c r="M63" s="17">
        <v>0.210087</v>
      </c>
      <c r="N63" s="17">
        <v>852</v>
      </c>
      <c r="O63" s="17">
        <v>0</v>
      </c>
      <c r="P63" s="17">
        <v>0</v>
      </c>
      <c r="Q63" s="17">
        <v>0.88539199999999996</v>
      </c>
      <c r="R63" s="17">
        <v>0.87395599999999996</v>
      </c>
      <c r="S63" s="17">
        <v>1.0181739999999999</v>
      </c>
      <c r="T63" s="17">
        <v>0.14421700000000001</v>
      </c>
      <c r="U63" s="17">
        <v>0.14164299999999999</v>
      </c>
      <c r="V63" s="17">
        <v>800</v>
      </c>
      <c r="W63" s="17">
        <v>0.37081999999999998</v>
      </c>
      <c r="X63" s="17">
        <v>548</v>
      </c>
      <c r="Y63" s="17">
        <v>0</v>
      </c>
      <c r="Z63" s="17">
        <v>0</v>
      </c>
      <c r="AA63" s="17">
        <v>0.217913</v>
      </c>
      <c r="AB63" s="17">
        <v>1.2977199999999999E-2</v>
      </c>
      <c r="AC63" s="17">
        <v>0.87582800000000005</v>
      </c>
      <c r="AD63" s="17">
        <v>0.25</v>
      </c>
      <c r="AE63" s="17">
        <v>1173.5999999999999</v>
      </c>
    </row>
    <row r="64" spans="1:31">
      <c r="A64" s="17">
        <v>51</v>
      </c>
      <c r="B64" s="19">
        <v>0.46059027777777778</v>
      </c>
      <c r="C64" s="17">
        <v>97.6</v>
      </c>
      <c r="D64" s="17">
        <v>3.6</v>
      </c>
      <c r="E64" s="17">
        <v>1.5250000000000001E-3</v>
      </c>
      <c r="F64" s="17">
        <v>7.3999999999999996E-2</v>
      </c>
      <c r="G64" s="17">
        <v>0.82999500000000004</v>
      </c>
      <c r="H64" s="17">
        <v>0.71568200000000004</v>
      </c>
      <c r="I64" s="17">
        <v>0.84131100000000003</v>
      </c>
      <c r="J64" s="17">
        <v>0.12562899999999999</v>
      </c>
      <c r="K64" s="17">
        <v>0.14932500000000001</v>
      </c>
      <c r="L64" s="17">
        <v>665.9</v>
      </c>
      <c r="M64" s="17">
        <v>4.3999999999999999E-5</v>
      </c>
      <c r="N64" s="17">
        <v>998</v>
      </c>
      <c r="O64" s="17">
        <v>0</v>
      </c>
      <c r="P64" s="17">
        <v>0</v>
      </c>
      <c r="Q64" s="17">
        <v>0.85764099999999999</v>
      </c>
      <c r="R64" s="17">
        <v>0.888235</v>
      </c>
      <c r="S64" s="17">
        <v>1.031099</v>
      </c>
      <c r="T64" s="17">
        <v>0.14286399999999999</v>
      </c>
      <c r="U64" s="17">
        <v>0.13855500000000001</v>
      </c>
      <c r="V64" s="17">
        <v>703.5</v>
      </c>
      <c r="W64" s="17">
        <v>1.9999999999999999E-6</v>
      </c>
      <c r="X64" s="17">
        <v>1095</v>
      </c>
      <c r="Y64" s="17">
        <v>0</v>
      </c>
      <c r="Z64" s="17">
        <v>0</v>
      </c>
      <c r="AA64" s="17">
        <v>0.21316199999999999</v>
      </c>
      <c r="AB64" s="17">
        <v>1.4279099999999999E-2</v>
      </c>
      <c r="AC64" s="17">
        <v>0.89027500000000004</v>
      </c>
      <c r="AD64" s="17">
        <v>0.25</v>
      </c>
      <c r="AE64" s="17">
        <v>1247.4000000000001</v>
      </c>
    </row>
    <row r="65" spans="1:31">
      <c r="A65" s="17">
        <v>52</v>
      </c>
      <c r="B65" s="19">
        <v>0.4606365740740741</v>
      </c>
      <c r="C65" s="17">
        <v>96.3</v>
      </c>
      <c r="D65" s="17">
        <v>3.6</v>
      </c>
      <c r="E65" s="17">
        <v>1.5280000000000001E-3</v>
      </c>
      <c r="F65" s="17">
        <v>7.3999999999999996E-2</v>
      </c>
      <c r="G65" s="17">
        <v>0.90172399999999997</v>
      </c>
      <c r="H65" s="17">
        <v>0.71246900000000002</v>
      </c>
      <c r="I65" s="17">
        <v>0.84314999999999996</v>
      </c>
      <c r="J65" s="17">
        <v>0.13067999999999999</v>
      </c>
      <c r="K65" s="17">
        <v>0.15498999999999999</v>
      </c>
      <c r="L65" s="17">
        <v>677.9</v>
      </c>
      <c r="M65" s="17">
        <v>0.17504500000000001</v>
      </c>
      <c r="N65" s="17">
        <v>1681</v>
      </c>
      <c r="O65" s="17">
        <v>0</v>
      </c>
      <c r="P65" s="17">
        <v>0</v>
      </c>
      <c r="Q65" s="17">
        <v>0.82246399999999997</v>
      </c>
      <c r="R65" s="17">
        <v>0.88703399999999999</v>
      </c>
      <c r="S65" s="17">
        <v>1.028729</v>
      </c>
      <c r="T65" s="17">
        <v>0.14169599999999999</v>
      </c>
      <c r="U65" s="17">
        <v>0.137739</v>
      </c>
      <c r="V65" s="17">
        <v>710.8</v>
      </c>
      <c r="W65" s="17">
        <v>0.147844</v>
      </c>
      <c r="X65" s="17">
        <v>991</v>
      </c>
      <c r="Y65" s="17">
        <v>0</v>
      </c>
      <c r="Z65" s="17">
        <v>0</v>
      </c>
      <c r="AA65" s="17">
        <v>0.21190600000000001</v>
      </c>
      <c r="AB65" s="17">
        <v>2.4229199999999999E-2</v>
      </c>
      <c r="AC65" s="17">
        <v>0.89046700000000001</v>
      </c>
      <c r="AD65" s="17">
        <v>0.25</v>
      </c>
      <c r="AE65" s="17">
        <v>1225.2</v>
      </c>
    </row>
    <row r="66" spans="1:31">
      <c r="A66" s="17">
        <v>53</v>
      </c>
      <c r="B66" s="19">
        <v>0.46069444444444446</v>
      </c>
      <c r="C66" s="17">
        <v>95.1</v>
      </c>
      <c r="D66" s="17">
        <v>3.6</v>
      </c>
      <c r="E66" s="17">
        <v>1.5089999999999999E-3</v>
      </c>
      <c r="F66" s="17">
        <v>7.2999999999999995E-2</v>
      </c>
      <c r="G66" s="17">
        <v>0.83552300000000002</v>
      </c>
      <c r="H66" s="17">
        <v>0.72433499999999995</v>
      </c>
      <c r="I66" s="17">
        <v>0.84616499999999994</v>
      </c>
      <c r="J66" s="17">
        <v>0.12182999999999999</v>
      </c>
      <c r="K66" s="17">
        <v>0.143979</v>
      </c>
      <c r="L66" s="17">
        <v>627.29999999999995</v>
      </c>
      <c r="M66" s="17">
        <v>6.9999999999999999E-6</v>
      </c>
      <c r="N66" s="17">
        <v>1246</v>
      </c>
      <c r="O66" s="17">
        <v>0</v>
      </c>
      <c r="P66" s="17">
        <v>0</v>
      </c>
      <c r="Q66" s="17">
        <v>0.88896500000000001</v>
      </c>
      <c r="R66" s="17">
        <v>0.87897899999999995</v>
      </c>
      <c r="S66" s="17">
        <v>1.029126</v>
      </c>
      <c r="T66" s="17">
        <v>0.150147</v>
      </c>
      <c r="U66" s="17">
        <v>0.145897</v>
      </c>
      <c r="V66" s="17">
        <v>800</v>
      </c>
      <c r="W66" s="17">
        <v>0.14160800000000001</v>
      </c>
      <c r="X66" s="17">
        <v>1362</v>
      </c>
      <c r="Y66" s="17">
        <v>0</v>
      </c>
      <c r="Z66" s="17">
        <v>0</v>
      </c>
      <c r="AA66" s="17">
        <v>0.22445699999999999</v>
      </c>
      <c r="AB66" s="17">
        <v>1.6756099999999999E-2</v>
      </c>
      <c r="AC66" s="17">
        <v>0.88149500000000003</v>
      </c>
      <c r="AD66" s="17">
        <v>0.25</v>
      </c>
      <c r="AE66" s="17">
        <v>1324.1</v>
      </c>
    </row>
    <row r="67" spans="1:31">
      <c r="A67" s="17">
        <v>54</v>
      </c>
      <c r="B67" s="19">
        <v>0.46075231481481477</v>
      </c>
      <c r="C67" s="17">
        <v>93.8</v>
      </c>
      <c r="D67" s="17">
        <v>3.6</v>
      </c>
      <c r="E67" s="17">
        <v>1.7669999999999999E-3</v>
      </c>
      <c r="F67" s="17">
        <v>8.5999999999999993E-2</v>
      </c>
      <c r="G67" s="17">
        <v>0.868981</v>
      </c>
      <c r="H67" s="17">
        <v>0.72000399999999998</v>
      </c>
      <c r="I67" s="17">
        <v>0.856738</v>
      </c>
      <c r="J67" s="17">
        <v>0.136735</v>
      </c>
      <c r="K67" s="17">
        <v>0.15959899999999999</v>
      </c>
      <c r="L67" s="17">
        <v>800</v>
      </c>
      <c r="M67" s="17">
        <v>4.5000000000000003E-5</v>
      </c>
      <c r="N67" s="17">
        <v>1446</v>
      </c>
      <c r="O67" s="17">
        <v>0</v>
      </c>
      <c r="P67" s="17">
        <v>0</v>
      </c>
      <c r="Q67" s="17">
        <v>0.85322900000000002</v>
      </c>
      <c r="R67" s="17">
        <v>0.90832199999999996</v>
      </c>
      <c r="S67" s="17">
        <v>1.050203</v>
      </c>
      <c r="T67" s="17">
        <v>0.14188100000000001</v>
      </c>
      <c r="U67" s="17">
        <v>0.135099</v>
      </c>
      <c r="V67" s="17">
        <v>722.7</v>
      </c>
      <c r="W67" s="17">
        <v>0.26300499999999999</v>
      </c>
      <c r="X67" s="17">
        <v>1376</v>
      </c>
      <c r="Y67" s="17">
        <v>0</v>
      </c>
      <c r="Z67" s="17">
        <v>0</v>
      </c>
      <c r="AA67" s="17">
        <v>0.207844</v>
      </c>
      <c r="AB67" s="17">
        <v>2.45995E-2</v>
      </c>
      <c r="AC67" s="17">
        <v>0.91181199999999996</v>
      </c>
      <c r="AD67" s="17">
        <v>0.25</v>
      </c>
      <c r="AE67" s="17">
        <v>1038.2</v>
      </c>
    </row>
    <row r="68" spans="1:31">
      <c r="A68" s="17">
        <v>55</v>
      </c>
      <c r="B68" s="19">
        <v>0.46081018518518518</v>
      </c>
      <c r="C68" s="17">
        <v>92.9</v>
      </c>
      <c r="D68" s="17">
        <v>3.6</v>
      </c>
      <c r="E68" s="17">
        <v>1.4890000000000001E-3</v>
      </c>
      <c r="F68" s="17">
        <v>7.1999999999999995E-2</v>
      </c>
      <c r="G68" s="17">
        <v>0.85633999999999999</v>
      </c>
      <c r="H68" s="17">
        <v>0.71735300000000002</v>
      </c>
      <c r="I68" s="17">
        <v>0.85678100000000001</v>
      </c>
      <c r="J68" s="17">
        <v>0.139428</v>
      </c>
      <c r="K68" s="17">
        <v>0.16273499999999999</v>
      </c>
      <c r="L68" s="17">
        <v>644.79999999999995</v>
      </c>
      <c r="M68" s="17">
        <v>6.0000000000000002E-6</v>
      </c>
      <c r="N68" s="17">
        <v>1075</v>
      </c>
      <c r="O68" s="17">
        <v>0</v>
      </c>
      <c r="P68" s="17">
        <v>0</v>
      </c>
      <c r="Q68" s="17">
        <v>0.89600100000000005</v>
      </c>
      <c r="R68" s="17">
        <v>0.92617499999999997</v>
      </c>
      <c r="S68" s="17">
        <v>1.0767150000000001</v>
      </c>
      <c r="T68" s="17">
        <v>0.15054100000000001</v>
      </c>
      <c r="U68" s="17">
        <v>0.13981499999999999</v>
      </c>
      <c r="V68" s="17">
        <v>800</v>
      </c>
      <c r="W68" s="17">
        <v>0.139403</v>
      </c>
      <c r="X68" s="17">
        <v>760</v>
      </c>
      <c r="Y68" s="17">
        <v>0</v>
      </c>
      <c r="Z68" s="17">
        <v>0</v>
      </c>
      <c r="AA68" s="17">
        <v>0.21510000000000001</v>
      </c>
      <c r="AB68" s="17">
        <v>1.4888500000000001E-2</v>
      </c>
      <c r="AC68" s="17">
        <v>0.92841600000000002</v>
      </c>
      <c r="AD68" s="17">
        <v>0.25</v>
      </c>
      <c r="AE68" s="17">
        <v>1288.2</v>
      </c>
    </row>
    <row r="69" spans="1:31">
      <c r="A69" s="17">
        <v>56</v>
      </c>
      <c r="B69" s="19">
        <v>0.46086805555555554</v>
      </c>
      <c r="C69" s="17">
        <v>91.6</v>
      </c>
      <c r="D69" s="17">
        <v>3.6</v>
      </c>
      <c r="E69" s="17">
        <v>1.482E-3</v>
      </c>
      <c r="F69" s="17">
        <v>7.1999999999999995E-2</v>
      </c>
      <c r="G69" s="17">
        <v>0.84692999999999996</v>
      </c>
      <c r="H69" s="17">
        <v>0.739456</v>
      </c>
      <c r="I69" s="17">
        <v>0.87204899999999996</v>
      </c>
      <c r="J69" s="17">
        <v>0.13259299999999999</v>
      </c>
      <c r="K69" s="17">
        <v>0.15204799999999999</v>
      </c>
      <c r="L69" s="17">
        <v>683.3</v>
      </c>
      <c r="M69" s="17">
        <v>0.59997599999999995</v>
      </c>
      <c r="N69" s="17">
        <v>932</v>
      </c>
      <c r="O69" s="17">
        <v>0</v>
      </c>
      <c r="P69" s="17">
        <v>0</v>
      </c>
      <c r="Q69" s="17">
        <v>0.89122299999999999</v>
      </c>
      <c r="R69" s="17">
        <v>0.91461800000000004</v>
      </c>
      <c r="S69" s="17">
        <v>1.052697</v>
      </c>
      <c r="T69" s="17">
        <v>0.13807900000000001</v>
      </c>
      <c r="U69" s="17">
        <v>0.13116700000000001</v>
      </c>
      <c r="V69" s="17">
        <v>687.1</v>
      </c>
      <c r="W69" s="17">
        <v>7.5221999999999997E-2</v>
      </c>
      <c r="X69" s="17">
        <v>1219</v>
      </c>
      <c r="Y69" s="17">
        <v>0</v>
      </c>
      <c r="Z69" s="17">
        <v>0</v>
      </c>
      <c r="AA69" s="17">
        <v>0.201795</v>
      </c>
      <c r="AB69" s="17">
        <v>1.36883E-2</v>
      </c>
      <c r="AC69" s="17">
        <v>0.91650799999999999</v>
      </c>
      <c r="AD69" s="17">
        <v>0.25</v>
      </c>
      <c r="AE69" s="17">
        <v>1215.5</v>
      </c>
    </row>
    <row r="70" spans="1:31">
      <c r="A70" s="17">
        <v>57</v>
      </c>
      <c r="B70" s="19">
        <v>0.46091435185185187</v>
      </c>
      <c r="C70" s="17">
        <v>90.3</v>
      </c>
      <c r="D70" s="17">
        <v>3.6</v>
      </c>
      <c r="E70" s="17">
        <v>1.519E-3</v>
      </c>
      <c r="F70" s="17">
        <v>7.2999999999999995E-2</v>
      </c>
      <c r="G70" s="17">
        <v>0.89786900000000003</v>
      </c>
      <c r="H70" s="17">
        <v>0.76225200000000004</v>
      </c>
      <c r="I70" s="17">
        <v>0.926427</v>
      </c>
      <c r="J70" s="17">
        <v>0.16417399999999999</v>
      </c>
      <c r="K70" s="17">
        <v>0.17721200000000001</v>
      </c>
      <c r="L70" s="17">
        <v>645.1</v>
      </c>
      <c r="M70" s="17">
        <v>0.176813</v>
      </c>
      <c r="N70" s="17">
        <v>1024</v>
      </c>
      <c r="O70" s="17">
        <v>0</v>
      </c>
      <c r="P70" s="17">
        <v>0</v>
      </c>
      <c r="Q70" s="17">
        <v>0.81389999999999996</v>
      </c>
      <c r="R70" s="17">
        <v>0.91549000000000003</v>
      </c>
      <c r="S70" s="17">
        <v>1.067569</v>
      </c>
      <c r="T70" s="17">
        <v>0.15207899999999999</v>
      </c>
      <c r="U70" s="17">
        <v>0.142454</v>
      </c>
      <c r="V70" s="17">
        <v>765.4</v>
      </c>
      <c r="W70" s="17">
        <v>0.14160300000000001</v>
      </c>
      <c r="X70" s="17">
        <v>615</v>
      </c>
      <c r="Y70" s="17">
        <v>0</v>
      </c>
      <c r="Z70" s="17">
        <v>0</v>
      </c>
      <c r="AA70" s="17">
        <v>0.21915899999999999</v>
      </c>
      <c r="AB70" s="17">
        <v>1.4189800000000001E-2</v>
      </c>
      <c r="AC70" s="17">
        <v>0.91764800000000002</v>
      </c>
      <c r="AD70" s="17">
        <v>0.25</v>
      </c>
      <c r="AE70" s="17">
        <v>1287.5</v>
      </c>
    </row>
    <row r="71" spans="1:31">
      <c r="A71" s="17">
        <v>58</v>
      </c>
      <c r="B71" s="19">
        <v>0.46097222222222217</v>
      </c>
      <c r="C71" s="17">
        <v>89.1</v>
      </c>
      <c r="D71" s="17">
        <v>3.6</v>
      </c>
      <c r="E71" s="17">
        <v>1.856E-3</v>
      </c>
      <c r="F71" s="17">
        <v>0.09</v>
      </c>
      <c r="G71" s="17">
        <v>0.92257999999999996</v>
      </c>
      <c r="H71" s="17">
        <v>0.76035299999999995</v>
      </c>
      <c r="I71" s="17">
        <v>0.956619</v>
      </c>
      <c r="J71" s="17">
        <v>0.196266</v>
      </c>
      <c r="K71" s="17">
        <v>0.20516599999999999</v>
      </c>
      <c r="L71" s="17">
        <v>688.2</v>
      </c>
      <c r="M71" s="17">
        <v>3.656E-3</v>
      </c>
      <c r="N71" s="17">
        <v>644</v>
      </c>
      <c r="O71" s="17">
        <v>0</v>
      </c>
      <c r="P71" s="17">
        <v>0</v>
      </c>
      <c r="Q71" s="17">
        <v>0.91316200000000003</v>
      </c>
      <c r="R71" s="17">
        <v>0.93506999999999996</v>
      </c>
      <c r="S71" s="17">
        <v>1.1164259999999999</v>
      </c>
      <c r="T71" s="17">
        <v>0.18135599999999999</v>
      </c>
      <c r="U71" s="17">
        <v>0.162443</v>
      </c>
      <c r="V71" s="17">
        <v>785.9</v>
      </c>
      <c r="W71" s="17">
        <v>0.17734900000000001</v>
      </c>
      <c r="X71" s="17">
        <v>656</v>
      </c>
      <c r="Y71" s="17">
        <v>0</v>
      </c>
      <c r="Z71" s="17">
        <v>0</v>
      </c>
      <c r="AA71" s="17">
        <v>0.249913</v>
      </c>
      <c r="AB71" s="17">
        <v>9.5702900000000004E-3</v>
      </c>
      <c r="AC71" s="17">
        <v>0.93680600000000003</v>
      </c>
      <c r="AD71" s="17">
        <v>0.25</v>
      </c>
      <c r="AE71" s="17">
        <v>1206.9000000000001</v>
      </c>
    </row>
    <row r="72" spans="1:31">
      <c r="A72" s="17">
        <v>59</v>
      </c>
      <c r="B72" s="19">
        <v>0.46103009259259259</v>
      </c>
      <c r="C72" s="17">
        <v>88</v>
      </c>
      <c r="D72" s="17">
        <v>3.6</v>
      </c>
      <c r="E72" s="17">
        <v>2.2100000000000002E-3</v>
      </c>
      <c r="F72" s="17">
        <v>0.107</v>
      </c>
      <c r="G72" s="17">
        <v>0.92903899999999995</v>
      </c>
      <c r="H72" s="17">
        <v>0.76967699999999994</v>
      </c>
      <c r="I72" s="17">
        <v>0.95564700000000002</v>
      </c>
      <c r="J72" s="17">
        <v>0.18597</v>
      </c>
      <c r="K72" s="17">
        <v>0.194601</v>
      </c>
      <c r="L72" s="17">
        <v>795.8</v>
      </c>
      <c r="M72" s="17">
        <v>0.22917999999999999</v>
      </c>
      <c r="N72" s="17">
        <v>1022</v>
      </c>
      <c r="O72" s="17">
        <v>0</v>
      </c>
      <c r="P72" s="17">
        <v>0</v>
      </c>
      <c r="Q72" s="17">
        <v>0.91963399999999995</v>
      </c>
      <c r="R72" s="17">
        <v>0.95060800000000001</v>
      </c>
      <c r="S72" s="17">
        <v>1.1433</v>
      </c>
      <c r="T72" s="17">
        <v>0.192692</v>
      </c>
      <c r="U72" s="17">
        <v>0.16854</v>
      </c>
      <c r="V72" s="17">
        <v>756.8</v>
      </c>
      <c r="W72" s="17">
        <v>0.27183600000000002</v>
      </c>
      <c r="X72" s="17">
        <v>624</v>
      </c>
      <c r="Y72" s="17">
        <v>0</v>
      </c>
      <c r="Z72" s="17">
        <v>0</v>
      </c>
      <c r="AA72" s="17">
        <v>0.25929200000000002</v>
      </c>
      <c r="AB72" s="17">
        <v>1.7417700000000001E-2</v>
      </c>
      <c r="AC72" s="17">
        <v>0.95396400000000003</v>
      </c>
      <c r="AD72" s="17">
        <v>0.25</v>
      </c>
      <c r="AE72" s="17">
        <v>1043.7</v>
      </c>
    </row>
    <row r="73" spans="1:31">
      <c r="A73" s="17">
        <v>60</v>
      </c>
      <c r="B73" s="19">
        <v>0.46108796296296295</v>
      </c>
      <c r="C73" s="17">
        <v>86.7</v>
      </c>
      <c r="D73" s="17">
        <v>3.6</v>
      </c>
      <c r="E73" s="17">
        <v>2.0860000000000002E-3</v>
      </c>
      <c r="F73" s="17">
        <v>0.10100000000000001</v>
      </c>
      <c r="G73" s="17">
        <v>0.92132000000000003</v>
      </c>
      <c r="H73" s="17">
        <v>0.82962999999999998</v>
      </c>
      <c r="I73" s="17">
        <v>1.02149</v>
      </c>
      <c r="J73" s="17">
        <v>0.191859</v>
      </c>
      <c r="K73" s="17">
        <v>0.18782299999999999</v>
      </c>
      <c r="L73" s="17">
        <v>670.1</v>
      </c>
      <c r="M73" s="17">
        <v>0.27299800000000002</v>
      </c>
      <c r="N73" s="17">
        <v>500</v>
      </c>
      <c r="O73" s="17">
        <v>0</v>
      </c>
      <c r="P73" s="17">
        <v>0</v>
      </c>
      <c r="Q73" s="17">
        <v>0.94405700000000004</v>
      </c>
      <c r="R73" s="17">
        <v>0.96390299999999995</v>
      </c>
      <c r="S73" s="17">
        <v>1.1856279999999999</v>
      </c>
      <c r="T73" s="17">
        <v>0.22172500000000001</v>
      </c>
      <c r="U73" s="17">
        <v>0.18701100000000001</v>
      </c>
      <c r="V73" s="17">
        <v>645.6</v>
      </c>
      <c r="W73" s="17">
        <v>4.8382000000000001E-2</v>
      </c>
      <c r="X73" s="17">
        <v>1747</v>
      </c>
      <c r="Y73" s="17">
        <v>0</v>
      </c>
      <c r="Z73" s="17">
        <v>0</v>
      </c>
      <c r="AA73" s="17">
        <v>0.28770899999999999</v>
      </c>
      <c r="AB73" s="17">
        <v>7.2447199999999996E-3</v>
      </c>
      <c r="AC73" s="17">
        <v>0.96550899999999995</v>
      </c>
      <c r="AD73" s="17">
        <v>0.25</v>
      </c>
      <c r="AE73" s="17">
        <v>1239.4000000000001</v>
      </c>
    </row>
    <row r="74" spans="1:31">
      <c r="A74" s="17">
        <v>61</v>
      </c>
      <c r="B74" s="19">
        <v>0.46113425925925927</v>
      </c>
      <c r="C74" s="17">
        <v>85.6</v>
      </c>
      <c r="D74" s="17">
        <v>3.6</v>
      </c>
      <c r="E74" s="17">
        <v>1.867E-3</v>
      </c>
      <c r="F74" s="17">
        <v>0.09</v>
      </c>
      <c r="G74" s="17">
        <v>0.92740900000000004</v>
      </c>
      <c r="H74" s="17">
        <v>0.82055299999999998</v>
      </c>
      <c r="I74" s="17">
        <v>1.027757</v>
      </c>
      <c r="J74" s="17">
        <v>0.207204</v>
      </c>
      <c r="K74" s="17">
        <v>0.20160800000000001</v>
      </c>
      <c r="L74" s="17">
        <v>670.6</v>
      </c>
      <c r="M74" s="17">
        <v>1.9508000000000001E-2</v>
      </c>
      <c r="N74" s="17">
        <v>1108</v>
      </c>
      <c r="O74" s="17">
        <v>0</v>
      </c>
      <c r="P74" s="17">
        <v>0</v>
      </c>
      <c r="Q74" s="17">
        <v>0.91508999999999996</v>
      </c>
      <c r="R74" s="17">
        <v>0.99027200000000004</v>
      </c>
      <c r="S74" s="17">
        <v>1.191351</v>
      </c>
      <c r="T74" s="17">
        <v>0.20107900000000001</v>
      </c>
      <c r="U74" s="17">
        <v>0.16878199999999999</v>
      </c>
      <c r="V74" s="17">
        <v>724</v>
      </c>
      <c r="W74" s="17">
        <v>0.35806700000000002</v>
      </c>
      <c r="X74" s="17">
        <v>749</v>
      </c>
      <c r="Y74" s="17">
        <v>0</v>
      </c>
      <c r="Z74" s="17">
        <v>0</v>
      </c>
      <c r="AA74" s="17">
        <v>0.25966499999999998</v>
      </c>
      <c r="AB74" s="17">
        <v>1.5933699999999999E-2</v>
      </c>
      <c r="AC74" s="17">
        <v>0.99347600000000003</v>
      </c>
      <c r="AD74" s="17">
        <v>0.25</v>
      </c>
      <c r="AE74" s="17">
        <v>1238.5</v>
      </c>
    </row>
    <row r="75" spans="1:31">
      <c r="A75" s="17">
        <v>62</v>
      </c>
      <c r="B75" s="19">
        <v>0.46119212962962958</v>
      </c>
      <c r="C75" s="17">
        <v>84.3</v>
      </c>
      <c r="D75" s="17">
        <v>3.6</v>
      </c>
      <c r="E75" s="17">
        <v>2.0950000000000001E-3</v>
      </c>
      <c r="F75" s="17">
        <v>0.10100000000000001</v>
      </c>
      <c r="G75" s="17">
        <v>0.94263200000000003</v>
      </c>
      <c r="H75" s="17">
        <v>0.81760500000000003</v>
      </c>
      <c r="I75" s="17">
        <v>1.0391170000000001</v>
      </c>
      <c r="J75" s="17">
        <v>0.22151199999999999</v>
      </c>
      <c r="K75" s="17">
        <v>0.213173</v>
      </c>
      <c r="L75" s="17">
        <v>642.4</v>
      </c>
      <c r="M75" s="17">
        <v>0.19559799999999999</v>
      </c>
      <c r="N75" s="17">
        <v>681</v>
      </c>
      <c r="O75" s="17">
        <v>0</v>
      </c>
      <c r="P75" s="17">
        <v>0</v>
      </c>
      <c r="Q75" s="17">
        <v>0.95474300000000001</v>
      </c>
      <c r="R75" s="17">
        <v>0.999753</v>
      </c>
      <c r="S75" s="17">
        <v>1.2439910000000001</v>
      </c>
      <c r="T75" s="17">
        <v>0.24423800000000001</v>
      </c>
      <c r="U75" s="17">
        <v>0.19633400000000001</v>
      </c>
      <c r="V75" s="17">
        <v>759.4</v>
      </c>
      <c r="W75" s="17">
        <v>9.0514999999999998E-2</v>
      </c>
      <c r="X75" s="17">
        <v>807</v>
      </c>
      <c r="Y75" s="17">
        <v>0</v>
      </c>
      <c r="Z75" s="17">
        <v>0</v>
      </c>
      <c r="AA75" s="17">
        <v>0.30205199999999999</v>
      </c>
      <c r="AB75" s="17">
        <v>9.4388700000000002E-3</v>
      </c>
      <c r="AC75" s="17">
        <v>1.00206</v>
      </c>
      <c r="AD75" s="17">
        <v>0.25</v>
      </c>
      <c r="AE75" s="17">
        <v>1292.9000000000001</v>
      </c>
    </row>
    <row r="76" spans="1:31">
      <c r="A76" s="17">
        <v>63</v>
      </c>
      <c r="B76" s="19">
        <v>0.46124999999999999</v>
      </c>
      <c r="C76" s="17">
        <v>83.2</v>
      </c>
      <c r="D76" s="17">
        <v>4.5</v>
      </c>
      <c r="E76" s="17">
        <v>2.9919999999999999E-3</v>
      </c>
      <c r="F76" s="17">
        <v>0.14499999999999999</v>
      </c>
      <c r="G76" s="17">
        <v>0.93067699999999998</v>
      </c>
      <c r="H76" s="17">
        <v>0.84536299999999998</v>
      </c>
      <c r="I76" s="17">
        <v>1.075418</v>
      </c>
      <c r="J76" s="17">
        <v>0.23005400000000001</v>
      </c>
      <c r="K76" s="17">
        <v>0.213921</v>
      </c>
      <c r="L76" s="17">
        <v>757.4</v>
      </c>
      <c r="M76" s="17">
        <v>0.24965100000000001</v>
      </c>
      <c r="N76" s="17">
        <v>609</v>
      </c>
      <c r="O76" s="17">
        <v>0</v>
      </c>
      <c r="P76" s="17">
        <v>0</v>
      </c>
      <c r="Q76" s="17">
        <v>0.93454499999999996</v>
      </c>
      <c r="R76" s="17">
        <v>0.99788900000000003</v>
      </c>
      <c r="S76" s="17">
        <v>1.233301</v>
      </c>
      <c r="T76" s="17">
        <v>0.23541200000000001</v>
      </c>
      <c r="U76" s="17">
        <v>0.19087999999999999</v>
      </c>
      <c r="V76" s="17">
        <v>684</v>
      </c>
      <c r="W76" s="17">
        <v>0.21832799999999999</v>
      </c>
      <c r="X76" s="17">
        <v>872</v>
      </c>
      <c r="Y76" s="17">
        <v>0</v>
      </c>
      <c r="Z76" s="17">
        <v>0</v>
      </c>
      <c r="AA76" s="17">
        <v>0.29366100000000001</v>
      </c>
      <c r="AB76" s="17">
        <v>1.24099E-2</v>
      </c>
      <c r="AC76" s="17">
        <v>1.00081</v>
      </c>
      <c r="AD76" s="17">
        <v>0.25</v>
      </c>
      <c r="AE76" s="17">
        <v>1096.5999999999999</v>
      </c>
    </row>
    <row r="77" spans="1:31">
      <c r="A77" s="17">
        <v>64</v>
      </c>
      <c r="B77" s="19">
        <v>0.46130787037037035</v>
      </c>
      <c r="C77" s="17">
        <v>82</v>
      </c>
      <c r="D77" s="17">
        <v>4.5</v>
      </c>
      <c r="E77" s="17">
        <v>3.0790000000000001E-3</v>
      </c>
      <c r="F77" s="17">
        <v>0.14899999999999999</v>
      </c>
      <c r="G77" s="17">
        <v>0.93849300000000002</v>
      </c>
      <c r="H77" s="17">
        <v>0.85085699999999997</v>
      </c>
      <c r="I77" s="17">
        <v>1.1192230000000001</v>
      </c>
      <c r="J77" s="17">
        <v>0.26836599999999999</v>
      </c>
      <c r="K77" s="17">
        <v>0.23977899999999999</v>
      </c>
      <c r="L77" s="17">
        <v>743.3</v>
      </c>
      <c r="M77" s="17">
        <v>0.22917999999999999</v>
      </c>
      <c r="N77" s="17">
        <v>1146</v>
      </c>
      <c r="O77" s="17">
        <v>0</v>
      </c>
      <c r="P77" s="17">
        <v>0</v>
      </c>
      <c r="Q77" s="17">
        <v>0.94544300000000003</v>
      </c>
      <c r="R77" s="17">
        <v>1.032295</v>
      </c>
      <c r="S77" s="17">
        <v>1.2940309999999999</v>
      </c>
      <c r="T77" s="17">
        <v>0.26173600000000002</v>
      </c>
      <c r="U77" s="17">
        <v>0.202264</v>
      </c>
      <c r="V77" s="17">
        <v>720.8</v>
      </c>
      <c r="W77" s="17">
        <v>0.18951100000000001</v>
      </c>
      <c r="X77" s="17">
        <v>454</v>
      </c>
      <c r="Y77" s="17">
        <v>0</v>
      </c>
      <c r="Z77" s="17">
        <v>0</v>
      </c>
      <c r="AA77" s="17">
        <v>0.31117600000000001</v>
      </c>
      <c r="AB77" s="17">
        <v>2.2689899999999999E-2</v>
      </c>
      <c r="AC77" s="17">
        <v>1.03823</v>
      </c>
      <c r="AD77" s="17">
        <v>0.25</v>
      </c>
      <c r="AE77" s="17">
        <v>1117.4000000000001</v>
      </c>
    </row>
    <row r="78" spans="1:31">
      <c r="A78" s="17">
        <v>65</v>
      </c>
      <c r="B78" s="19">
        <v>0.46135416666666668</v>
      </c>
      <c r="C78" s="17">
        <v>80.900000000000006</v>
      </c>
      <c r="D78" s="17">
        <v>4.5</v>
      </c>
      <c r="E78" s="17">
        <v>2.8909999999999999E-3</v>
      </c>
      <c r="F78" s="17">
        <v>0.14000000000000001</v>
      </c>
      <c r="G78" s="17">
        <v>0.96185100000000001</v>
      </c>
      <c r="H78" s="17">
        <v>0.90557699999999997</v>
      </c>
      <c r="I78" s="17">
        <v>1.209416</v>
      </c>
      <c r="J78" s="17">
        <v>0.30383900000000003</v>
      </c>
      <c r="K78" s="17">
        <v>0.25122800000000001</v>
      </c>
      <c r="L78" s="17">
        <v>668.6</v>
      </c>
      <c r="M78" s="17">
        <v>1.2400000000000001E-4</v>
      </c>
      <c r="N78" s="17">
        <v>647</v>
      </c>
      <c r="O78" s="17">
        <v>0</v>
      </c>
      <c r="P78" s="17">
        <v>0</v>
      </c>
      <c r="Q78" s="17">
        <v>0.96681700000000004</v>
      </c>
      <c r="R78" s="17">
        <v>1.076662</v>
      </c>
      <c r="S78" s="17">
        <v>1.360744</v>
      </c>
      <c r="T78" s="17">
        <v>0.284082</v>
      </c>
      <c r="U78" s="17">
        <v>0.20877000000000001</v>
      </c>
      <c r="V78" s="17">
        <v>695.5</v>
      </c>
      <c r="W78" s="17">
        <v>0.342885</v>
      </c>
      <c r="X78" s="17">
        <v>904</v>
      </c>
      <c r="Y78" s="17">
        <v>0</v>
      </c>
      <c r="Z78" s="17">
        <v>0</v>
      </c>
      <c r="AA78" s="17">
        <v>0.32118400000000003</v>
      </c>
      <c r="AB78" s="17">
        <v>1.1648800000000001E-2</v>
      </c>
      <c r="AC78" s="17">
        <v>1.0799700000000001</v>
      </c>
      <c r="AD78" s="17">
        <v>0.25</v>
      </c>
      <c r="AE78" s="17">
        <v>1242.2</v>
      </c>
    </row>
    <row r="79" spans="1:31">
      <c r="A79" s="17">
        <v>66</v>
      </c>
      <c r="B79" s="19">
        <v>0.46141203703703698</v>
      </c>
      <c r="C79" s="17">
        <v>80</v>
      </c>
      <c r="D79" s="17">
        <v>4.5</v>
      </c>
      <c r="E79" s="17">
        <v>2.82E-3</v>
      </c>
      <c r="F79" s="17">
        <v>0.13600000000000001</v>
      </c>
      <c r="G79" s="17">
        <v>0.94157299999999999</v>
      </c>
      <c r="H79" s="17">
        <v>0.89164100000000002</v>
      </c>
      <c r="I79" s="17">
        <v>1.1474679999999999</v>
      </c>
      <c r="J79" s="17">
        <v>0.25582700000000003</v>
      </c>
      <c r="K79" s="17">
        <v>0.22294900000000001</v>
      </c>
      <c r="L79" s="17">
        <v>659</v>
      </c>
      <c r="M79" s="17">
        <v>0.43714900000000001</v>
      </c>
      <c r="N79" s="17">
        <v>821</v>
      </c>
      <c r="O79" s="17">
        <v>0</v>
      </c>
      <c r="P79" s="17">
        <v>0</v>
      </c>
      <c r="Q79" s="17">
        <v>0.95997399999999999</v>
      </c>
      <c r="R79" s="17">
        <v>1.0986800000000001</v>
      </c>
      <c r="S79" s="17">
        <v>1.3858440000000001</v>
      </c>
      <c r="T79" s="17">
        <v>0.28716399999999997</v>
      </c>
      <c r="U79" s="17">
        <v>0.20721200000000001</v>
      </c>
      <c r="V79" s="17">
        <v>699.6</v>
      </c>
      <c r="W79" s="17">
        <v>0.35686299999999999</v>
      </c>
      <c r="X79" s="17">
        <v>548</v>
      </c>
      <c r="Y79" s="17">
        <v>0</v>
      </c>
      <c r="Z79" s="17">
        <v>0</v>
      </c>
      <c r="AA79" s="17">
        <v>0.31878800000000002</v>
      </c>
      <c r="AB79" s="17">
        <v>1.4519000000000001E-2</v>
      </c>
      <c r="AC79" s="17">
        <v>1.1028500000000001</v>
      </c>
      <c r="AD79" s="17">
        <v>0.25</v>
      </c>
      <c r="AE79" s="17">
        <v>1260.3</v>
      </c>
    </row>
    <row r="80" spans="1:31">
      <c r="A80" s="17">
        <v>67</v>
      </c>
      <c r="B80" s="19">
        <v>0.4614699074074074</v>
      </c>
      <c r="C80" s="17">
        <v>78.7</v>
      </c>
      <c r="D80" s="17">
        <v>4.5</v>
      </c>
      <c r="E80" s="17">
        <v>2.8930000000000002E-3</v>
      </c>
      <c r="F80" s="17">
        <v>0.14000000000000001</v>
      </c>
      <c r="G80" s="17">
        <v>0.94138699999999997</v>
      </c>
      <c r="H80" s="17">
        <v>0.87314999999999998</v>
      </c>
      <c r="I80" s="17">
        <v>1.128698</v>
      </c>
      <c r="J80" s="17">
        <v>0.255548</v>
      </c>
      <c r="K80" s="17">
        <v>0.226409</v>
      </c>
      <c r="L80" s="17">
        <v>641</v>
      </c>
      <c r="M80" s="17">
        <v>3.9999999999999998E-6</v>
      </c>
      <c r="N80" s="17">
        <v>367</v>
      </c>
      <c r="O80" s="17">
        <v>0</v>
      </c>
      <c r="P80" s="17">
        <v>0</v>
      </c>
      <c r="Q80" s="17">
        <v>0.96009800000000001</v>
      </c>
      <c r="R80" s="17">
        <v>1.071725</v>
      </c>
      <c r="S80" s="17">
        <v>1.3682570000000001</v>
      </c>
      <c r="T80" s="17">
        <v>0.29653200000000002</v>
      </c>
      <c r="U80" s="17">
        <v>0.216722</v>
      </c>
      <c r="V80" s="17">
        <v>662.8</v>
      </c>
      <c r="W80" s="17">
        <v>0.17647299999999999</v>
      </c>
      <c r="X80" s="17">
        <v>561</v>
      </c>
      <c r="Y80" s="17">
        <v>0</v>
      </c>
      <c r="Z80" s="17">
        <v>0</v>
      </c>
      <c r="AA80" s="17">
        <v>0.33341900000000002</v>
      </c>
      <c r="AB80" s="17">
        <v>6.3655700000000001E-3</v>
      </c>
      <c r="AC80" s="17">
        <v>1.07361</v>
      </c>
      <c r="AD80" s="17">
        <v>0.25</v>
      </c>
      <c r="AE80" s="17">
        <v>1295.7</v>
      </c>
    </row>
    <row r="81" spans="1:31">
      <c r="A81" s="17">
        <v>68</v>
      </c>
      <c r="B81" s="19">
        <v>0.46152777777777776</v>
      </c>
      <c r="C81" s="17">
        <v>77.400000000000006</v>
      </c>
      <c r="D81" s="17">
        <v>4.5</v>
      </c>
      <c r="E81" s="17">
        <v>3.2650000000000001E-3</v>
      </c>
      <c r="F81" s="17">
        <v>0.158</v>
      </c>
      <c r="G81" s="17">
        <v>0.93094900000000003</v>
      </c>
      <c r="H81" s="17">
        <v>0.92643699999999995</v>
      </c>
      <c r="I81" s="17">
        <v>1.1967760000000001</v>
      </c>
      <c r="J81" s="17">
        <v>0.270339</v>
      </c>
      <c r="K81" s="17">
        <v>0.22589000000000001</v>
      </c>
      <c r="L81" s="17">
        <v>685.4</v>
      </c>
      <c r="M81" s="17">
        <v>0.203931</v>
      </c>
      <c r="N81" s="17">
        <v>941</v>
      </c>
      <c r="O81" s="17">
        <v>0</v>
      </c>
      <c r="P81" s="17">
        <v>0</v>
      </c>
      <c r="Q81" s="17">
        <v>0.96563399999999999</v>
      </c>
      <c r="R81" s="17">
        <v>1.0688359999999999</v>
      </c>
      <c r="S81" s="17">
        <v>1.3904669999999999</v>
      </c>
      <c r="T81" s="17">
        <v>0.321631</v>
      </c>
      <c r="U81" s="17">
        <v>0.23131099999999999</v>
      </c>
      <c r="V81" s="17">
        <v>742.4</v>
      </c>
      <c r="W81" s="17">
        <v>0.2142</v>
      </c>
      <c r="X81" s="17">
        <v>533</v>
      </c>
      <c r="Y81" s="17">
        <v>0</v>
      </c>
      <c r="Z81" s="17">
        <v>0</v>
      </c>
      <c r="AA81" s="17">
        <v>0.35586400000000001</v>
      </c>
      <c r="AB81" s="17">
        <v>1.7277299999999999E-2</v>
      </c>
      <c r="AC81" s="17">
        <v>1.07439</v>
      </c>
      <c r="AD81" s="17">
        <v>0.25</v>
      </c>
      <c r="AE81" s="17">
        <v>1211.7</v>
      </c>
    </row>
    <row r="82" spans="1:31">
      <c r="A82" s="17">
        <v>69</v>
      </c>
      <c r="B82" s="19">
        <v>0.46158564814814818</v>
      </c>
      <c r="C82" s="17">
        <v>76.099999999999994</v>
      </c>
      <c r="D82" s="17">
        <v>5.4</v>
      </c>
      <c r="E82" s="17">
        <v>3.8189999999999999E-3</v>
      </c>
      <c r="F82" s="17">
        <v>0.185</v>
      </c>
      <c r="G82" s="17">
        <v>0.96628800000000004</v>
      </c>
      <c r="H82" s="17">
        <v>0.92744499999999996</v>
      </c>
      <c r="I82" s="17">
        <v>1.2297560000000001</v>
      </c>
      <c r="J82" s="17">
        <v>0.302311</v>
      </c>
      <c r="K82" s="17">
        <v>0.24582999999999999</v>
      </c>
      <c r="L82" s="17">
        <v>711.1</v>
      </c>
      <c r="M82" s="17">
        <v>0.28544700000000001</v>
      </c>
      <c r="N82" s="17">
        <v>714</v>
      </c>
      <c r="O82" s="17">
        <v>0</v>
      </c>
      <c r="P82" s="17">
        <v>0</v>
      </c>
      <c r="Q82" s="17">
        <v>0.96153100000000002</v>
      </c>
      <c r="R82" s="17">
        <v>1.1158790000000001</v>
      </c>
      <c r="S82" s="17">
        <v>1.4253659999999999</v>
      </c>
      <c r="T82" s="17">
        <v>0.30948700000000001</v>
      </c>
      <c r="U82" s="17">
        <v>0.21712799999999999</v>
      </c>
      <c r="V82" s="17">
        <v>720.4</v>
      </c>
      <c r="W82" s="17">
        <v>0.25146299999999999</v>
      </c>
      <c r="X82" s="17">
        <v>755</v>
      </c>
      <c r="Y82" s="17">
        <v>0</v>
      </c>
      <c r="Z82" s="17">
        <v>0</v>
      </c>
      <c r="AA82" s="17">
        <v>0.33404299999999998</v>
      </c>
      <c r="AB82" s="17">
        <v>1.6337600000000001E-2</v>
      </c>
      <c r="AC82" s="17">
        <v>1.12094</v>
      </c>
      <c r="AD82" s="17">
        <v>0.25</v>
      </c>
      <c r="AE82" s="17">
        <v>1168.0999999999999</v>
      </c>
    </row>
    <row r="83" spans="1:31">
      <c r="A83" s="17">
        <v>70</v>
      </c>
      <c r="B83" s="19">
        <v>0.4616319444444445</v>
      </c>
      <c r="C83" s="17">
        <v>75</v>
      </c>
      <c r="D83" s="17">
        <v>5.4</v>
      </c>
      <c r="E83" s="17">
        <v>2.245E-3</v>
      </c>
      <c r="F83" s="17">
        <v>0.109</v>
      </c>
      <c r="G83" s="17">
        <v>0.312664</v>
      </c>
      <c r="H83" s="17">
        <v>1.24593</v>
      </c>
      <c r="I83" s="17">
        <v>1.567259</v>
      </c>
      <c r="J83" s="17">
        <v>0.321328</v>
      </c>
      <c r="K83" s="17">
        <v>0.20502600000000001</v>
      </c>
      <c r="L83" s="17">
        <v>397.3</v>
      </c>
      <c r="M83" s="17">
        <v>1.2999999999999999E-5</v>
      </c>
      <c r="N83" s="17">
        <v>344</v>
      </c>
      <c r="O83" s="17">
        <v>0</v>
      </c>
      <c r="P83" s="17">
        <v>0</v>
      </c>
      <c r="Q83" s="17">
        <v>0.95487699999999998</v>
      </c>
      <c r="R83" s="17">
        <v>1.133845</v>
      </c>
      <c r="S83" s="17">
        <v>1.4642569999999999</v>
      </c>
      <c r="T83" s="17">
        <v>0.33041300000000001</v>
      </c>
      <c r="U83" s="17">
        <v>0.22565199999999999</v>
      </c>
      <c r="V83" s="17">
        <v>719.9</v>
      </c>
      <c r="W83" s="17">
        <v>0.229162</v>
      </c>
      <c r="X83" s="17">
        <v>808</v>
      </c>
      <c r="Y83" s="17">
        <v>0</v>
      </c>
      <c r="Z83" s="17">
        <v>0</v>
      </c>
      <c r="AA83" s="17">
        <v>0.34715699999999999</v>
      </c>
      <c r="AB83" s="17">
        <v>4.4525299999999997E-3</v>
      </c>
      <c r="AC83" s="17">
        <v>1.1353200000000001</v>
      </c>
      <c r="AD83" s="17">
        <v>0.25</v>
      </c>
      <c r="AE83" s="17">
        <v>2090.6</v>
      </c>
    </row>
    <row r="84" spans="1:31">
      <c r="A84" s="17">
        <v>71</v>
      </c>
      <c r="B84" s="19">
        <v>0.4616898148148148</v>
      </c>
      <c r="C84" s="17">
        <v>73.8</v>
      </c>
      <c r="D84" s="17">
        <v>5.4</v>
      </c>
      <c r="E84" s="17">
        <v>3.9760000000000004E-3</v>
      </c>
      <c r="F84" s="17">
        <v>0.192</v>
      </c>
      <c r="G84" s="17">
        <v>0.96259099999999997</v>
      </c>
      <c r="H84" s="17">
        <v>0.90937199999999996</v>
      </c>
      <c r="I84" s="17">
        <v>1.270974</v>
      </c>
      <c r="J84" s="17">
        <v>0.36160199999999998</v>
      </c>
      <c r="K84" s="17">
        <v>0.28450799999999998</v>
      </c>
      <c r="L84" s="17">
        <v>676</v>
      </c>
      <c r="M84" s="17">
        <v>2.6273999999999999E-2</v>
      </c>
      <c r="N84" s="17">
        <v>692</v>
      </c>
      <c r="O84" s="17">
        <v>0</v>
      </c>
      <c r="P84" s="17">
        <v>0</v>
      </c>
      <c r="Q84" s="17">
        <v>0.96664000000000005</v>
      </c>
      <c r="R84" s="17">
        <v>1.1630940000000001</v>
      </c>
      <c r="S84" s="17">
        <v>1.5252829999999999</v>
      </c>
      <c r="T84" s="17">
        <v>0.36218899999999998</v>
      </c>
      <c r="U84" s="17">
        <v>0.237457</v>
      </c>
      <c r="V84" s="17">
        <v>666.4</v>
      </c>
      <c r="W84" s="17">
        <v>0.282113</v>
      </c>
      <c r="X84" s="17">
        <v>649</v>
      </c>
      <c r="Y84" s="17">
        <v>0</v>
      </c>
      <c r="Z84" s="17">
        <v>0</v>
      </c>
      <c r="AA84" s="17">
        <v>0.36531799999999998</v>
      </c>
      <c r="AB84" s="17">
        <v>1.50682E-2</v>
      </c>
      <c r="AC84" s="17">
        <v>1.16855</v>
      </c>
      <c r="AD84" s="17">
        <v>0.25</v>
      </c>
      <c r="AE84" s="17">
        <v>1228.5999999999999</v>
      </c>
    </row>
    <row r="85" spans="1:31">
      <c r="A85" s="17">
        <v>72</v>
      </c>
      <c r="B85" s="19">
        <v>0.46174768518518516</v>
      </c>
      <c r="C85" s="17">
        <v>72.7</v>
      </c>
      <c r="D85" s="17">
        <v>5.4</v>
      </c>
      <c r="E85" s="17">
        <v>4.3090000000000003E-3</v>
      </c>
      <c r="F85" s="17">
        <v>0.20899999999999999</v>
      </c>
      <c r="G85" s="17">
        <v>0.97358</v>
      </c>
      <c r="H85" s="17">
        <v>0.99591700000000005</v>
      </c>
      <c r="I85" s="17">
        <v>1.351642</v>
      </c>
      <c r="J85" s="17">
        <v>0.35572500000000001</v>
      </c>
      <c r="K85" s="17">
        <v>0.26318000000000003</v>
      </c>
      <c r="L85" s="17">
        <v>687.8</v>
      </c>
      <c r="M85" s="17">
        <v>0.26704899999999998</v>
      </c>
      <c r="N85" s="17">
        <v>572</v>
      </c>
      <c r="O85" s="17">
        <v>0</v>
      </c>
      <c r="P85" s="17">
        <v>0</v>
      </c>
      <c r="Q85" s="17">
        <v>0.962677</v>
      </c>
      <c r="R85" s="17">
        <v>1.1785079999999999</v>
      </c>
      <c r="S85" s="17">
        <v>1.576252</v>
      </c>
      <c r="T85" s="17">
        <v>0.39774399999999999</v>
      </c>
      <c r="U85" s="17">
        <v>0.25233499999999998</v>
      </c>
      <c r="V85" s="17">
        <v>667.6</v>
      </c>
      <c r="W85" s="17">
        <v>6.5281000000000006E-2</v>
      </c>
      <c r="X85" s="17">
        <v>454</v>
      </c>
      <c r="Y85" s="17">
        <v>0</v>
      </c>
      <c r="Z85" s="17">
        <v>0</v>
      </c>
      <c r="AA85" s="17">
        <v>0.388208</v>
      </c>
      <c r="AB85" s="17">
        <v>1.26886E-2</v>
      </c>
      <c r="AC85" s="17">
        <v>1.1835500000000001</v>
      </c>
      <c r="AD85" s="17">
        <v>0.25</v>
      </c>
      <c r="AE85" s="17">
        <v>1207.5999999999999</v>
      </c>
    </row>
    <row r="86" spans="1:31">
      <c r="A86" s="17">
        <v>73</v>
      </c>
      <c r="B86" s="19">
        <v>0.46180555555555558</v>
      </c>
      <c r="C86" s="17">
        <v>71.400000000000006</v>
      </c>
      <c r="D86" s="17">
        <v>5.4</v>
      </c>
      <c r="E86" s="17">
        <v>4.3420000000000004E-3</v>
      </c>
      <c r="F86" s="17">
        <v>0.21</v>
      </c>
      <c r="G86" s="17">
        <v>0.97426599999999997</v>
      </c>
      <c r="H86" s="17">
        <v>1.0054650000000001</v>
      </c>
      <c r="I86" s="17">
        <v>1.3781270000000001</v>
      </c>
      <c r="J86" s="17">
        <v>0.37266199999999999</v>
      </c>
      <c r="K86" s="17">
        <v>0.27041199999999999</v>
      </c>
      <c r="L86" s="17">
        <v>654.79999999999995</v>
      </c>
      <c r="M86" s="17">
        <v>0.111845</v>
      </c>
      <c r="N86" s="17">
        <v>477</v>
      </c>
      <c r="O86" s="17">
        <v>0</v>
      </c>
      <c r="P86" s="17">
        <v>0</v>
      </c>
      <c r="Q86" s="17">
        <v>0.98496099999999998</v>
      </c>
      <c r="R86" s="17">
        <v>1.2091000000000001</v>
      </c>
      <c r="S86" s="17">
        <v>1.6480539999999999</v>
      </c>
      <c r="T86" s="17">
        <v>0.43895400000000001</v>
      </c>
      <c r="U86" s="17">
        <v>0.266347</v>
      </c>
      <c r="V86" s="17">
        <v>662.6</v>
      </c>
      <c r="W86" s="17">
        <v>9.0000000000000002E-6</v>
      </c>
      <c r="X86" s="17">
        <v>695</v>
      </c>
      <c r="Y86" s="17">
        <v>0</v>
      </c>
      <c r="Z86" s="17">
        <v>0</v>
      </c>
      <c r="AA86" s="17">
        <v>0.40976499999999999</v>
      </c>
      <c r="AB86" s="17">
        <v>1.01E-2</v>
      </c>
      <c r="AC86" s="17">
        <v>1.21353</v>
      </c>
      <c r="AD86" s="17">
        <v>0.25</v>
      </c>
      <c r="AE86" s="17">
        <v>1268.4000000000001</v>
      </c>
    </row>
    <row r="87" spans="1:31">
      <c r="A87" s="17">
        <v>74</v>
      </c>
      <c r="B87" s="19">
        <v>0.46186342592592594</v>
      </c>
      <c r="C87" s="17">
        <v>70.099999999999994</v>
      </c>
      <c r="D87" s="17">
        <v>6.3</v>
      </c>
      <c r="E87" s="17">
        <v>5.8710000000000004E-3</v>
      </c>
      <c r="F87" s="17">
        <v>0.28399999999999997</v>
      </c>
      <c r="G87" s="17">
        <v>0.98200200000000004</v>
      </c>
      <c r="H87" s="17">
        <v>1.0762259999999999</v>
      </c>
      <c r="I87" s="17">
        <v>1.552114</v>
      </c>
      <c r="J87" s="17">
        <v>0.47588900000000001</v>
      </c>
      <c r="K87" s="17">
        <v>0.30660700000000002</v>
      </c>
      <c r="L87" s="17">
        <v>704.5</v>
      </c>
      <c r="M87" s="17">
        <v>0.20017199999999999</v>
      </c>
      <c r="N87" s="17">
        <v>763</v>
      </c>
      <c r="O87" s="17">
        <v>0</v>
      </c>
      <c r="P87" s="17">
        <v>0</v>
      </c>
      <c r="Q87" s="17">
        <v>0.98124800000000001</v>
      </c>
      <c r="R87" s="17">
        <v>1.2855049999999999</v>
      </c>
      <c r="S87" s="17">
        <v>1.810109</v>
      </c>
      <c r="T87" s="17">
        <v>0.52460399999999996</v>
      </c>
      <c r="U87" s="17">
        <v>0.28981899999999999</v>
      </c>
      <c r="V87" s="17">
        <v>779.8</v>
      </c>
      <c r="W87" s="17">
        <v>0.18642600000000001</v>
      </c>
      <c r="X87" s="17">
        <v>524</v>
      </c>
      <c r="Y87" s="17">
        <v>0</v>
      </c>
      <c r="Z87" s="17">
        <v>0</v>
      </c>
      <c r="AA87" s="17">
        <v>0.44587599999999999</v>
      </c>
      <c r="AB87" s="17">
        <v>2.0091700000000001E-2</v>
      </c>
      <c r="AC87" s="17">
        <v>1.2960400000000001</v>
      </c>
      <c r="AD87" s="17">
        <v>0.25</v>
      </c>
      <c r="AE87" s="17">
        <v>1178.9000000000001</v>
      </c>
    </row>
    <row r="88" spans="1:31">
      <c r="A88" s="17">
        <v>75</v>
      </c>
      <c r="B88" s="19">
        <v>0.46190972222222221</v>
      </c>
      <c r="C88" s="17">
        <v>69</v>
      </c>
      <c r="D88" s="17">
        <v>6.3</v>
      </c>
      <c r="E88" s="17">
        <v>5.6559999999999996E-3</v>
      </c>
      <c r="F88" s="17">
        <v>0.27400000000000002</v>
      </c>
      <c r="G88" s="17">
        <v>0.98216499999999995</v>
      </c>
      <c r="H88" s="17">
        <v>1.182477</v>
      </c>
      <c r="I88" s="17">
        <v>1.69065</v>
      </c>
      <c r="J88" s="17">
        <v>0.50817199999999996</v>
      </c>
      <c r="K88" s="17">
        <v>0.30057800000000001</v>
      </c>
      <c r="L88" s="17">
        <v>670.4</v>
      </c>
      <c r="M88" s="17">
        <v>6.3524999999999998E-2</v>
      </c>
      <c r="N88" s="17">
        <v>612</v>
      </c>
      <c r="O88" s="17">
        <v>0</v>
      </c>
      <c r="P88" s="17">
        <v>0</v>
      </c>
      <c r="Q88" s="17">
        <v>0.97866799999999998</v>
      </c>
      <c r="R88" s="17">
        <v>1.263809</v>
      </c>
      <c r="S88" s="17">
        <v>1.7851760000000001</v>
      </c>
      <c r="T88" s="17">
        <v>0.52136700000000002</v>
      </c>
      <c r="U88" s="17">
        <v>0.29205300000000001</v>
      </c>
      <c r="V88" s="17">
        <v>756.9</v>
      </c>
      <c r="W88" s="17">
        <v>0.206123</v>
      </c>
      <c r="X88" s="17">
        <v>533</v>
      </c>
      <c r="Y88" s="17">
        <v>0</v>
      </c>
      <c r="Z88" s="17">
        <v>0</v>
      </c>
      <c r="AA88" s="17">
        <v>0.44931300000000002</v>
      </c>
      <c r="AB88" s="17">
        <v>1.5417699999999999E-2</v>
      </c>
      <c r="AC88" s="17">
        <v>1.2718499999999999</v>
      </c>
      <c r="AD88" s="17">
        <v>0.25</v>
      </c>
      <c r="AE88" s="17">
        <v>1239</v>
      </c>
    </row>
    <row r="89" spans="1:31">
      <c r="A89" s="17">
        <v>76</v>
      </c>
      <c r="B89" s="19">
        <v>0.46196759259259257</v>
      </c>
      <c r="C89" s="17">
        <v>67.8</v>
      </c>
      <c r="D89" s="17">
        <v>6.3</v>
      </c>
      <c r="E89" s="17">
        <v>3.127E-3</v>
      </c>
      <c r="F89" s="17">
        <v>0.151</v>
      </c>
      <c r="G89" s="17">
        <v>0.981657</v>
      </c>
      <c r="H89" s="17">
        <v>1.210259</v>
      </c>
      <c r="I89" s="17">
        <v>1.719417</v>
      </c>
      <c r="J89" s="17">
        <v>0.509158</v>
      </c>
      <c r="K89" s="17">
        <v>0.29612300000000003</v>
      </c>
      <c r="L89" s="17">
        <v>637.70000000000005</v>
      </c>
      <c r="M89" s="17">
        <v>0.26391700000000001</v>
      </c>
      <c r="N89" s="17">
        <v>673</v>
      </c>
      <c r="O89" s="17">
        <v>0</v>
      </c>
      <c r="P89" s="17">
        <v>0</v>
      </c>
      <c r="Q89" s="17">
        <v>0.91339499999999996</v>
      </c>
      <c r="R89" s="17">
        <v>1.5215080000000001</v>
      </c>
      <c r="S89" s="17">
        <v>1.8328279999999999</v>
      </c>
      <c r="T89" s="17">
        <v>0.31131999999999999</v>
      </c>
      <c r="U89" s="17">
        <v>0.16985800000000001</v>
      </c>
      <c r="V89" s="17">
        <v>499.8</v>
      </c>
      <c r="W89" s="17">
        <v>0.45835700000000001</v>
      </c>
      <c r="X89" s="17">
        <v>861</v>
      </c>
      <c r="Y89" s="17">
        <v>0</v>
      </c>
      <c r="Z89" s="17">
        <v>0</v>
      </c>
      <c r="AA89" s="17">
        <v>0.26132</v>
      </c>
      <c r="AB89" s="17">
        <v>1.6104400000000001E-2</v>
      </c>
      <c r="AC89" s="17">
        <v>1.5265200000000001</v>
      </c>
      <c r="AD89" s="17">
        <v>0.25</v>
      </c>
      <c r="AE89" s="17">
        <v>1302.4000000000001</v>
      </c>
    </row>
    <row r="90" spans="1:31">
      <c r="A90" s="17">
        <v>77</v>
      </c>
      <c r="B90" s="19">
        <v>0.46202546296296299</v>
      </c>
      <c r="C90" s="17">
        <v>66.7</v>
      </c>
      <c r="D90" s="17">
        <v>7.2</v>
      </c>
      <c r="E90" s="17">
        <v>6.0169999999999998E-3</v>
      </c>
      <c r="F90" s="17">
        <v>0.29099999999999998</v>
      </c>
      <c r="G90" s="17">
        <v>0.98398399999999997</v>
      </c>
      <c r="H90" s="17">
        <v>1.2014640000000001</v>
      </c>
      <c r="I90" s="17">
        <v>1.7269270000000001</v>
      </c>
      <c r="J90" s="17">
        <v>0.52546300000000001</v>
      </c>
      <c r="K90" s="17">
        <v>0.30427599999999999</v>
      </c>
      <c r="L90" s="17">
        <v>621.5</v>
      </c>
      <c r="M90" s="17">
        <v>9.9218000000000001E-2</v>
      </c>
      <c r="N90" s="17">
        <v>502</v>
      </c>
      <c r="O90" s="17">
        <v>0</v>
      </c>
      <c r="P90" s="17">
        <v>0</v>
      </c>
      <c r="Q90" s="17">
        <v>0.98664200000000002</v>
      </c>
      <c r="R90" s="17">
        <v>1.3886179999999999</v>
      </c>
      <c r="S90" s="17">
        <v>1.9631190000000001</v>
      </c>
      <c r="T90" s="17">
        <v>0.57450000000000001</v>
      </c>
      <c r="U90" s="17">
        <v>0.29264699999999999</v>
      </c>
      <c r="V90" s="17">
        <v>680.5</v>
      </c>
      <c r="W90" s="17">
        <v>9.9571000000000007E-2</v>
      </c>
      <c r="X90" s="17">
        <v>413</v>
      </c>
      <c r="Y90" s="17">
        <v>0</v>
      </c>
      <c r="Z90" s="17">
        <v>0</v>
      </c>
      <c r="AA90" s="17">
        <v>0.45022600000000002</v>
      </c>
      <c r="AB90" s="17">
        <v>1.34077E-2</v>
      </c>
      <c r="AC90" s="17">
        <v>1.39632</v>
      </c>
      <c r="AD90" s="17">
        <v>0.25</v>
      </c>
      <c r="AE90" s="17">
        <v>1336.5</v>
      </c>
    </row>
    <row r="91" spans="1:31">
      <c r="A91" s="17">
        <v>78</v>
      </c>
      <c r="B91" s="19">
        <v>0.46208333333333335</v>
      </c>
      <c r="C91" s="17">
        <v>65.599999999999994</v>
      </c>
      <c r="D91" s="17">
        <v>7.2</v>
      </c>
      <c r="E91" s="17">
        <v>6.4580000000000002E-3</v>
      </c>
      <c r="F91" s="17">
        <v>0.313</v>
      </c>
      <c r="G91" s="17">
        <v>0.97851200000000005</v>
      </c>
      <c r="H91" s="17">
        <v>1.203452</v>
      </c>
      <c r="I91" s="17">
        <v>1.7235549999999999</v>
      </c>
      <c r="J91" s="17">
        <v>0.52010199999999995</v>
      </c>
      <c r="K91" s="17">
        <v>0.301761</v>
      </c>
      <c r="L91" s="17">
        <v>658.8</v>
      </c>
      <c r="M91" s="17">
        <v>0.16108</v>
      </c>
      <c r="N91" s="17">
        <v>608</v>
      </c>
      <c r="O91" s="17">
        <v>0</v>
      </c>
      <c r="P91" s="17">
        <v>0</v>
      </c>
      <c r="Q91" s="17">
        <v>0.98792100000000005</v>
      </c>
      <c r="R91" s="17">
        <v>1.407114</v>
      </c>
      <c r="S91" s="17">
        <v>2.0029080000000001</v>
      </c>
      <c r="T91" s="17">
        <v>0.59579400000000005</v>
      </c>
      <c r="U91" s="17">
        <v>0.29746499999999998</v>
      </c>
      <c r="V91" s="17">
        <v>691.2</v>
      </c>
      <c r="W91" s="17">
        <v>0.22525500000000001</v>
      </c>
      <c r="X91" s="17">
        <v>736</v>
      </c>
      <c r="Y91" s="17">
        <v>0</v>
      </c>
      <c r="Z91" s="17">
        <v>0</v>
      </c>
      <c r="AA91" s="17">
        <v>0.45763799999999999</v>
      </c>
      <c r="AB91" s="17">
        <v>1.7167100000000001E-2</v>
      </c>
      <c r="AC91" s="17">
        <v>1.41734</v>
      </c>
      <c r="AD91" s="17">
        <v>0.25</v>
      </c>
      <c r="AE91" s="17">
        <v>1260.7</v>
      </c>
    </row>
    <row r="92" spans="1:31">
      <c r="A92" s="17">
        <v>79</v>
      </c>
      <c r="B92" s="19">
        <v>0.46212962962962961</v>
      </c>
      <c r="C92" s="17">
        <v>64.7</v>
      </c>
      <c r="D92" s="17">
        <v>8.1</v>
      </c>
      <c r="E92" s="17">
        <v>7.1999999999999998E-3</v>
      </c>
      <c r="F92" s="17">
        <v>0.34799999999999998</v>
      </c>
      <c r="G92" s="17">
        <v>0.98487999999999998</v>
      </c>
      <c r="H92" s="17">
        <v>1.2087699999999999</v>
      </c>
      <c r="I92" s="17">
        <v>1.7550589999999999</v>
      </c>
      <c r="J92" s="17">
        <v>0.54628900000000002</v>
      </c>
      <c r="K92" s="17">
        <v>0.31126500000000001</v>
      </c>
      <c r="L92" s="17">
        <v>647.1</v>
      </c>
      <c r="M92" s="17">
        <v>0.12719800000000001</v>
      </c>
      <c r="N92" s="17">
        <v>600</v>
      </c>
      <c r="O92" s="17">
        <v>0</v>
      </c>
      <c r="P92" s="17">
        <v>0</v>
      </c>
      <c r="Q92" s="17">
        <v>0.98269700000000004</v>
      </c>
      <c r="R92" s="17">
        <v>1.390026</v>
      </c>
      <c r="S92" s="17">
        <v>1.9873609999999999</v>
      </c>
      <c r="T92" s="17">
        <v>0.59733499999999995</v>
      </c>
      <c r="U92" s="17">
        <v>0.30056699999999997</v>
      </c>
      <c r="V92" s="17">
        <v>723.6</v>
      </c>
      <c r="W92" s="17">
        <v>0.21623999999999999</v>
      </c>
      <c r="X92" s="17">
        <v>457</v>
      </c>
      <c r="Y92" s="17">
        <v>0</v>
      </c>
      <c r="Z92" s="17">
        <v>0</v>
      </c>
      <c r="AA92" s="17">
        <v>0.46241100000000002</v>
      </c>
      <c r="AB92" s="17">
        <v>1.8696399999999998E-2</v>
      </c>
      <c r="AC92" s="17">
        <v>1.4011899999999999</v>
      </c>
      <c r="AD92" s="17">
        <v>0.25</v>
      </c>
      <c r="AE92" s="17">
        <v>1283.5</v>
      </c>
    </row>
    <row r="93" spans="1:31">
      <c r="A93" s="17">
        <v>80</v>
      </c>
      <c r="B93" s="19">
        <v>0.46218749999999997</v>
      </c>
      <c r="C93" s="17">
        <v>63.4</v>
      </c>
      <c r="D93" s="17">
        <v>8.1</v>
      </c>
      <c r="E93" s="17">
        <v>7.3289999999999996E-3</v>
      </c>
      <c r="F93" s="17">
        <v>0.35499999999999998</v>
      </c>
      <c r="G93" s="17">
        <v>0.97696899999999998</v>
      </c>
      <c r="H93" s="17">
        <v>1.22329</v>
      </c>
      <c r="I93" s="17">
        <v>1.7597739999999999</v>
      </c>
      <c r="J93" s="17">
        <v>0.53648399999999996</v>
      </c>
      <c r="K93" s="17">
        <v>0.30486000000000002</v>
      </c>
      <c r="L93" s="17">
        <v>659.7</v>
      </c>
      <c r="M93" s="17">
        <v>0.23092499999999999</v>
      </c>
      <c r="N93" s="17">
        <v>415</v>
      </c>
      <c r="O93" s="17">
        <v>0</v>
      </c>
      <c r="P93" s="17">
        <v>0</v>
      </c>
      <c r="Q93" s="17">
        <v>0.97821499999999995</v>
      </c>
      <c r="R93" s="17">
        <v>1.41516</v>
      </c>
      <c r="S93" s="17">
        <v>2.0172300000000001</v>
      </c>
      <c r="T93" s="17">
        <v>0.60206999999999999</v>
      </c>
      <c r="U93" s="17">
        <v>0.29846400000000001</v>
      </c>
      <c r="V93" s="17">
        <v>709.4</v>
      </c>
      <c r="W93" s="17">
        <v>0.13073100000000001</v>
      </c>
      <c r="X93" s="17">
        <v>439</v>
      </c>
      <c r="Y93" s="17">
        <v>0</v>
      </c>
      <c r="Z93" s="17">
        <v>0</v>
      </c>
      <c r="AA93" s="17">
        <v>0.459175</v>
      </c>
      <c r="AB93" s="17">
        <v>1.32438E-2</v>
      </c>
      <c r="AC93" s="17">
        <v>1.42313</v>
      </c>
      <c r="AD93" s="17">
        <v>0.25</v>
      </c>
      <c r="AE93" s="17">
        <v>1259.0999999999999</v>
      </c>
    </row>
    <row r="94" spans="1:31">
      <c r="A94" s="17">
        <v>81</v>
      </c>
      <c r="B94" s="19">
        <v>0.46224537037037039</v>
      </c>
      <c r="C94" s="17">
        <v>62.3</v>
      </c>
      <c r="D94" s="17">
        <v>8.1</v>
      </c>
      <c r="E94" s="17">
        <v>7.9930000000000001E-3</v>
      </c>
      <c r="F94" s="17">
        <v>0.38700000000000001</v>
      </c>
      <c r="G94" s="17">
        <v>0.98472300000000001</v>
      </c>
      <c r="H94" s="17">
        <v>1.200882</v>
      </c>
      <c r="I94" s="17">
        <v>1.732621</v>
      </c>
      <c r="J94" s="17">
        <v>0.53173899999999996</v>
      </c>
      <c r="K94" s="17">
        <v>0.30689899999999998</v>
      </c>
      <c r="L94" s="17">
        <v>703.2</v>
      </c>
      <c r="M94" s="17">
        <v>0.129242</v>
      </c>
      <c r="N94" s="17">
        <v>375</v>
      </c>
      <c r="O94" s="17">
        <v>0</v>
      </c>
      <c r="P94" s="17">
        <v>0</v>
      </c>
      <c r="Q94" s="17">
        <v>0.983047</v>
      </c>
      <c r="R94" s="17">
        <v>1.419192</v>
      </c>
      <c r="S94" s="17">
        <v>2.0425879999999998</v>
      </c>
      <c r="T94" s="17">
        <v>0.62339599999999995</v>
      </c>
      <c r="U94" s="17">
        <v>0.305199</v>
      </c>
      <c r="V94" s="17">
        <v>703.8</v>
      </c>
      <c r="W94" s="17">
        <v>0.11189300000000001</v>
      </c>
      <c r="X94" s="17">
        <v>354</v>
      </c>
      <c r="Y94" s="17">
        <v>0</v>
      </c>
      <c r="Z94" s="17">
        <v>0</v>
      </c>
      <c r="AA94" s="17">
        <v>0.46953699999999998</v>
      </c>
      <c r="AB94" s="17">
        <v>1.2776600000000001E-2</v>
      </c>
      <c r="AC94" s="17">
        <v>1.42716</v>
      </c>
      <c r="AD94" s="17">
        <v>0.25</v>
      </c>
      <c r="AE94" s="17">
        <v>1181.0999999999999</v>
      </c>
    </row>
    <row r="95" spans="1:31">
      <c r="A95" s="17">
        <v>82</v>
      </c>
      <c r="B95" s="19">
        <v>0.46230324074074075</v>
      </c>
      <c r="C95" s="17">
        <v>61.2</v>
      </c>
      <c r="D95" s="17">
        <v>9.1</v>
      </c>
      <c r="E95" s="17">
        <v>8.4250000000000002E-3</v>
      </c>
      <c r="F95" s="17">
        <v>0.40799999999999997</v>
      </c>
      <c r="G95" s="17">
        <v>0.98061299999999996</v>
      </c>
      <c r="H95" s="17">
        <v>1.315431</v>
      </c>
      <c r="I95" s="17">
        <v>1.875672</v>
      </c>
      <c r="J95" s="17">
        <v>0.56024099999999999</v>
      </c>
      <c r="K95" s="17">
        <v>0.29868800000000001</v>
      </c>
      <c r="L95" s="17">
        <v>663</v>
      </c>
      <c r="M95" s="17">
        <v>0.25585599999999997</v>
      </c>
      <c r="N95" s="17">
        <v>318</v>
      </c>
      <c r="O95" s="17">
        <v>0</v>
      </c>
      <c r="P95" s="17">
        <v>0</v>
      </c>
      <c r="Q95" s="17">
        <v>0.98552799999999996</v>
      </c>
      <c r="R95" s="17">
        <v>1.470459</v>
      </c>
      <c r="S95" s="17">
        <v>2.12087</v>
      </c>
      <c r="T95" s="17">
        <v>0.65041099999999996</v>
      </c>
      <c r="U95" s="17">
        <v>0.306672</v>
      </c>
      <c r="V95" s="17">
        <v>741.6</v>
      </c>
      <c r="W95" s="17">
        <v>4.4974E-2</v>
      </c>
      <c r="X95" s="17">
        <v>517</v>
      </c>
      <c r="Y95" s="17">
        <v>0</v>
      </c>
      <c r="Z95" s="17">
        <v>0</v>
      </c>
      <c r="AA95" s="17">
        <v>0.47180299999999997</v>
      </c>
      <c r="AB95" s="17">
        <v>1.13425E-2</v>
      </c>
      <c r="AC95" s="17">
        <v>1.47784</v>
      </c>
      <c r="AD95" s="17">
        <v>0.25</v>
      </c>
      <c r="AE95" s="17">
        <v>1252.8</v>
      </c>
    </row>
    <row r="96" spans="1:31">
      <c r="A96" s="17">
        <v>83</v>
      </c>
      <c r="B96" s="19">
        <v>0.46236111111111106</v>
      </c>
      <c r="C96" s="17">
        <v>59.9</v>
      </c>
      <c r="D96" s="17">
        <v>10</v>
      </c>
      <c r="E96" s="17">
        <v>9.5759999999999994E-3</v>
      </c>
      <c r="F96" s="17">
        <v>0.46300000000000002</v>
      </c>
      <c r="G96" s="17">
        <v>0.98593500000000001</v>
      </c>
      <c r="H96" s="17">
        <v>1.3564290000000001</v>
      </c>
      <c r="I96" s="17">
        <v>1.952283</v>
      </c>
      <c r="J96" s="17">
        <v>0.59585399999999999</v>
      </c>
      <c r="K96" s="17">
        <v>0.30520900000000001</v>
      </c>
      <c r="L96" s="17">
        <v>699.1</v>
      </c>
      <c r="M96" s="17">
        <v>0.188996</v>
      </c>
      <c r="N96" s="17">
        <v>496</v>
      </c>
      <c r="O96" s="17">
        <v>0</v>
      </c>
      <c r="P96" s="17">
        <v>0</v>
      </c>
      <c r="Q96" s="17">
        <v>0.98528199999999999</v>
      </c>
      <c r="R96" s="17">
        <v>1.4869239999999999</v>
      </c>
      <c r="S96" s="17">
        <v>2.1340880000000002</v>
      </c>
      <c r="T96" s="17">
        <v>0.64716399999999996</v>
      </c>
      <c r="U96" s="17">
        <v>0.30325099999999999</v>
      </c>
      <c r="V96" s="17">
        <v>714.1</v>
      </c>
      <c r="W96" s="17">
        <v>0.14258699999999999</v>
      </c>
      <c r="X96" s="17">
        <v>385</v>
      </c>
      <c r="Y96" s="17">
        <v>0</v>
      </c>
      <c r="Z96" s="17">
        <v>0</v>
      </c>
      <c r="AA96" s="17">
        <v>0.46653899999999998</v>
      </c>
      <c r="AB96" s="17">
        <v>2.0367400000000001E-2</v>
      </c>
      <c r="AC96" s="17">
        <v>1.5001100000000001</v>
      </c>
      <c r="AD96" s="17">
        <v>0.25</v>
      </c>
      <c r="AE96" s="17">
        <v>1188.0999999999999</v>
      </c>
    </row>
    <row r="97" spans="1:31">
      <c r="A97" s="17">
        <v>84</v>
      </c>
      <c r="B97" s="19">
        <v>0.46240740740740738</v>
      </c>
      <c r="C97" s="17">
        <v>58.6</v>
      </c>
      <c r="D97" s="17">
        <v>10</v>
      </c>
      <c r="E97" s="17">
        <v>1.0803E-2</v>
      </c>
      <c r="F97" s="17">
        <v>0.52300000000000002</v>
      </c>
      <c r="G97" s="17">
        <v>0.98695200000000005</v>
      </c>
      <c r="H97" s="17">
        <v>1.2387699999999999</v>
      </c>
      <c r="I97" s="17">
        <v>1.8534440000000001</v>
      </c>
      <c r="J97" s="17">
        <v>0.61467300000000002</v>
      </c>
      <c r="K97" s="17">
        <v>0.33163900000000002</v>
      </c>
      <c r="L97" s="17">
        <v>766.5</v>
      </c>
      <c r="M97" s="17">
        <v>0.20146500000000001</v>
      </c>
      <c r="N97" s="17">
        <v>382</v>
      </c>
      <c r="O97" s="17">
        <v>0</v>
      </c>
      <c r="P97" s="17">
        <v>0</v>
      </c>
      <c r="Q97" s="17">
        <v>0.980101</v>
      </c>
      <c r="R97" s="17">
        <v>1.4839450000000001</v>
      </c>
      <c r="S97" s="17">
        <v>2.153842</v>
      </c>
      <c r="T97" s="17">
        <v>0.66989799999999999</v>
      </c>
      <c r="U97" s="17">
        <v>0.31102400000000002</v>
      </c>
      <c r="V97" s="17">
        <v>702.7</v>
      </c>
      <c r="W97" s="17">
        <v>3.9918000000000002E-2</v>
      </c>
      <c r="X97" s="17">
        <v>406</v>
      </c>
      <c r="Y97" s="17">
        <v>0</v>
      </c>
      <c r="Z97" s="17">
        <v>0</v>
      </c>
      <c r="AA97" s="17">
        <v>0.47849900000000001</v>
      </c>
      <c r="AB97" s="17">
        <v>1.7227200000000002E-2</v>
      </c>
      <c r="AC97" s="17">
        <v>1.49549</v>
      </c>
      <c r="AD97" s="17">
        <v>0.25</v>
      </c>
      <c r="AE97" s="17">
        <v>1083.5999999999999</v>
      </c>
    </row>
    <row r="98" spans="1:31">
      <c r="A98" s="17">
        <v>85</v>
      </c>
      <c r="B98" s="19">
        <v>0.46246527777777779</v>
      </c>
      <c r="C98" s="17">
        <v>57.6</v>
      </c>
      <c r="D98" s="17">
        <v>10.9</v>
      </c>
      <c r="E98" s="17">
        <v>1.0227999999999999E-2</v>
      </c>
      <c r="F98" s="17">
        <v>0.495</v>
      </c>
      <c r="G98" s="17">
        <v>0.98900699999999997</v>
      </c>
      <c r="H98" s="17">
        <v>1.354544</v>
      </c>
      <c r="I98" s="17">
        <v>1.9658059999999999</v>
      </c>
      <c r="J98" s="17">
        <v>0.61126199999999997</v>
      </c>
      <c r="K98" s="17">
        <v>0.31094699999999997</v>
      </c>
      <c r="L98" s="17">
        <v>655.8</v>
      </c>
      <c r="M98" s="17">
        <v>0.28947899999999999</v>
      </c>
      <c r="N98" s="17">
        <v>443</v>
      </c>
      <c r="O98" s="17">
        <v>0</v>
      </c>
      <c r="P98" s="17">
        <v>0</v>
      </c>
      <c r="Q98" s="17">
        <v>0.98758000000000001</v>
      </c>
      <c r="R98" s="17">
        <v>1.513368</v>
      </c>
      <c r="S98" s="17">
        <v>2.212396</v>
      </c>
      <c r="T98" s="17">
        <v>0.69902799999999998</v>
      </c>
      <c r="U98" s="17">
        <v>0.31596000000000002</v>
      </c>
      <c r="V98" s="17">
        <v>701.5</v>
      </c>
      <c r="W98" s="17">
        <v>0.189141</v>
      </c>
      <c r="X98" s="17">
        <v>540</v>
      </c>
      <c r="Y98" s="17">
        <v>0</v>
      </c>
      <c r="Z98" s="17">
        <v>0</v>
      </c>
      <c r="AA98" s="17">
        <v>0.48609200000000002</v>
      </c>
      <c r="AB98" s="17">
        <v>1.86302E-2</v>
      </c>
      <c r="AC98" s="17">
        <v>1.5263899999999999</v>
      </c>
      <c r="AD98" s="17">
        <v>0.25</v>
      </c>
      <c r="AE98" s="17">
        <v>1266.5</v>
      </c>
    </row>
    <row r="99" spans="1:31">
      <c r="A99" s="17">
        <v>86</v>
      </c>
      <c r="B99" s="19">
        <v>0.46252314814814816</v>
      </c>
      <c r="C99" s="17">
        <v>56.5</v>
      </c>
      <c r="D99" s="17">
        <v>11.8</v>
      </c>
      <c r="E99" s="17">
        <v>1.0924E-2</v>
      </c>
      <c r="F99" s="17">
        <v>0.52900000000000003</v>
      </c>
      <c r="G99" s="17">
        <v>0.98704199999999997</v>
      </c>
      <c r="H99" s="17">
        <v>1.4453279999999999</v>
      </c>
      <c r="I99" s="17">
        <v>2.1233650000000002</v>
      </c>
      <c r="J99" s="17">
        <v>0.678037</v>
      </c>
      <c r="K99" s="17">
        <v>0.31932199999999999</v>
      </c>
      <c r="L99" s="17">
        <v>648</v>
      </c>
      <c r="M99" s="17">
        <v>0.20142599999999999</v>
      </c>
      <c r="N99" s="17">
        <v>676</v>
      </c>
      <c r="O99" s="17">
        <v>0</v>
      </c>
      <c r="P99" s="17">
        <v>0</v>
      </c>
      <c r="Q99" s="17">
        <v>0.98907800000000001</v>
      </c>
      <c r="R99" s="17">
        <v>1.546082</v>
      </c>
      <c r="S99" s="17">
        <v>2.2702550000000001</v>
      </c>
      <c r="T99" s="17">
        <v>0.72417200000000004</v>
      </c>
      <c r="U99" s="17">
        <v>0.31898300000000002</v>
      </c>
      <c r="V99" s="17">
        <v>679.7</v>
      </c>
      <c r="W99" s="17">
        <v>0.111738</v>
      </c>
      <c r="X99" s="17">
        <v>330</v>
      </c>
      <c r="Y99" s="17">
        <v>0</v>
      </c>
      <c r="Z99" s="17">
        <v>0</v>
      </c>
      <c r="AA99" s="17">
        <v>0.49074299999999998</v>
      </c>
      <c r="AB99" s="17">
        <v>3.0099299999999999E-2</v>
      </c>
      <c r="AC99" s="17">
        <v>1.5678799999999999</v>
      </c>
      <c r="AD99" s="17">
        <v>0.25</v>
      </c>
      <c r="AE99" s="17">
        <v>1281.8</v>
      </c>
    </row>
    <row r="100" spans="1:31">
      <c r="A100" s="17">
        <v>87</v>
      </c>
      <c r="B100" s="19">
        <v>0.46258101851851857</v>
      </c>
      <c r="C100" s="17">
        <v>55.4</v>
      </c>
      <c r="D100" s="17">
        <v>11.8</v>
      </c>
      <c r="E100" s="17">
        <v>1.1794000000000001E-2</v>
      </c>
      <c r="F100" s="17">
        <v>0.57099999999999995</v>
      </c>
      <c r="G100" s="17">
        <v>0.98829900000000004</v>
      </c>
      <c r="H100" s="17">
        <v>1.454469</v>
      </c>
      <c r="I100" s="17">
        <v>2.1531739999999999</v>
      </c>
      <c r="J100" s="17">
        <v>0.69870500000000002</v>
      </c>
      <c r="K100" s="17">
        <v>0.32450000000000001</v>
      </c>
      <c r="L100" s="17">
        <v>697.5</v>
      </c>
      <c r="M100" s="17">
        <v>0.22917699999999999</v>
      </c>
      <c r="N100" s="17">
        <v>556</v>
      </c>
      <c r="O100" s="17">
        <v>0</v>
      </c>
      <c r="P100" s="17">
        <v>0</v>
      </c>
      <c r="Q100" s="17">
        <v>0.989012</v>
      </c>
      <c r="R100" s="17">
        <v>1.710901</v>
      </c>
      <c r="S100" s="17">
        <v>2.5116930000000002</v>
      </c>
      <c r="T100" s="17">
        <v>0.80079199999999995</v>
      </c>
      <c r="U100" s="17">
        <v>0.31882500000000003</v>
      </c>
      <c r="V100" s="17">
        <v>699.8</v>
      </c>
      <c r="W100" s="17">
        <v>0.15082000000000001</v>
      </c>
      <c r="X100" s="17">
        <v>547</v>
      </c>
      <c r="Y100" s="17">
        <v>0</v>
      </c>
      <c r="Z100" s="17">
        <v>0</v>
      </c>
      <c r="AA100" s="17">
        <v>0.49050100000000002</v>
      </c>
      <c r="AB100" s="17">
        <v>2.67493E-2</v>
      </c>
      <c r="AC100" s="17">
        <v>1.7323200000000001</v>
      </c>
      <c r="AD100" s="17">
        <v>0.25</v>
      </c>
      <c r="AE100" s="17">
        <v>1190.7</v>
      </c>
    </row>
    <row r="101" spans="1:31">
      <c r="A101" s="17">
        <v>88</v>
      </c>
      <c r="B101" s="19">
        <v>0.46262731481481478</v>
      </c>
      <c r="C101" s="17">
        <v>54.3</v>
      </c>
      <c r="D101" s="17">
        <v>12.7</v>
      </c>
      <c r="E101" s="17">
        <v>1.2251E-2</v>
      </c>
      <c r="F101" s="17">
        <v>0.59299999999999997</v>
      </c>
      <c r="G101" s="17">
        <v>0.98877999999999999</v>
      </c>
      <c r="H101" s="17">
        <v>1.492132</v>
      </c>
      <c r="I101" s="17">
        <v>2.2060399999999998</v>
      </c>
      <c r="J101" s="17">
        <v>0.71390799999999999</v>
      </c>
      <c r="K101" s="17">
        <v>0.32361499999999999</v>
      </c>
      <c r="L101" s="17">
        <v>645.29999999999995</v>
      </c>
      <c r="M101" s="17">
        <v>0.11951199999999999</v>
      </c>
      <c r="N101" s="17">
        <v>465</v>
      </c>
      <c r="O101" s="17">
        <v>0</v>
      </c>
      <c r="P101" s="17">
        <v>0</v>
      </c>
      <c r="Q101" s="17">
        <v>0.99305399999999999</v>
      </c>
      <c r="R101" s="17">
        <v>1.6558740000000001</v>
      </c>
      <c r="S101" s="17">
        <v>2.4749099999999999</v>
      </c>
      <c r="T101" s="17">
        <v>0.81903700000000002</v>
      </c>
      <c r="U101" s="17">
        <v>0.33093600000000001</v>
      </c>
      <c r="V101" s="17">
        <v>691.5</v>
      </c>
      <c r="W101" s="17">
        <v>4.3736999999999998E-2</v>
      </c>
      <c r="X101" s="17">
        <v>484</v>
      </c>
      <c r="Y101" s="17">
        <v>0</v>
      </c>
      <c r="Z101" s="17">
        <v>0</v>
      </c>
      <c r="AA101" s="17">
        <v>0.50913200000000003</v>
      </c>
      <c r="AB101" s="17">
        <v>2.2379099999999999E-2</v>
      </c>
      <c r="AC101" s="17">
        <v>1.6741999999999999</v>
      </c>
      <c r="AD101" s="17">
        <v>0.25</v>
      </c>
      <c r="AE101" s="17">
        <v>1287.0999999999999</v>
      </c>
    </row>
    <row r="102" spans="1:31">
      <c r="A102" s="17">
        <v>89</v>
      </c>
      <c r="B102" s="19">
        <v>0.4626851851851852</v>
      </c>
      <c r="C102" s="17">
        <v>53.2</v>
      </c>
      <c r="D102" s="17">
        <v>13.6</v>
      </c>
      <c r="E102" s="17">
        <v>1.384E-2</v>
      </c>
      <c r="F102" s="17">
        <v>0.67</v>
      </c>
      <c r="G102" s="17">
        <v>0.98933700000000002</v>
      </c>
      <c r="H102" s="17">
        <v>1.5815760000000001</v>
      </c>
      <c r="I102" s="17">
        <v>2.325326</v>
      </c>
      <c r="J102" s="17">
        <v>0.74375000000000002</v>
      </c>
      <c r="K102" s="17">
        <v>0.31984800000000002</v>
      </c>
      <c r="L102" s="17">
        <v>674.2</v>
      </c>
      <c r="M102" s="17">
        <v>0.138625</v>
      </c>
      <c r="N102" s="17">
        <v>317</v>
      </c>
      <c r="O102" s="17">
        <v>0</v>
      </c>
      <c r="P102" s="17">
        <v>0</v>
      </c>
      <c r="Q102" s="17">
        <v>0.99261299999999997</v>
      </c>
      <c r="R102" s="17">
        <v>1.739439</v>
      </c>
      <c r="S102" s="17">
        <v>2.6046710000000002</v>
      </c>
      <c r="T102" s="17">
        <v>0.865232</v>
      </c>
      <c r="U102" s="17">
        <v>0.33218500000000001</v>
      </c>
      <c r="V102" s="17">
        <v>669.7</v>
      </c>
      <c r="W102" s="17">
        <v>0.12239800000000001</v>
      </c>
      <c r="X102" s="17">
        <v>557</v>
      </c>
      <c r="Y102" s="17">
        <v>0</v>
      </c>
      <c r="Z102" s="17">
        <v>0</v>
      </c>
      <c r="AA102" s="17">
        <v>0.51105400000000001</v>
      </c>
      <c r="AB102" s="17">
        <v>1.7157100000000002E-2</v>
      </c>
      <c r="AC102" s="17">
        <v>1.7542800000000001</v>
      </c>
      <c r="AD102" s="17">
        <v>0.25</v>
      </c>
      <c r="AE102" s="17">
        <v>1231.8</v>
      </c>
    </row>
    <row r="103" spans="1:31">
      <c r="A103" s="17">
        <v>90</v>
      </c>
      <c r="B103" s="19">
        <v>0.46274305555555556</v>
      </c>
      <c r="C103" s="17">
        <v>52.1</v>
      </c>
      <c r="D103" s="17">
        <v>14.5</v>
      </c>
      <c r="E103" s="17">
        <v>1.1422E-2</v>
      </c>
      <c r="F103" s="17">
        <v>0.55300000000000005</v>
      </c>
      <c r="G103" s="17">
        <v>0.98918899999999998</v>
      </c>
      <c r="H103" s="17">
        <v>1.5049950000000001</v>
      </c>
      <c r="I103" s="17">
        <v>2.292154</v>
      </c>
      <c r="J103" s="17">
        <v>0.78715900000000005</v>
      </c>
      <c r="K103" s="17">
        <v>0.343414</v>
      </c>
      <c r="L103" s="17">
        <v>682.1</v>
      </c>
      <c r="M103" s="17">
        <v>0.124658</v>
      </c>
      <c r="N103" s="17">
        <v>542</v>
      </c>
      <c r="O103" s="17">
        <v>0</v>
      </c>
      <c r="P103" s="17">
        <v>0</v>
      </c>
      <c r="Q103" s="17">
        <v>0.95982500000000004</v>
      </c>
      <c r="R103" s="17">
        <v>1.8926780000000001</v>
      </c>
      <c r="S103" s="17">
        <v>2.5497800000000002</v>
      </c>
      <c r="T103" s="17">
        <v>0.65710199999999996</v>
      </c>
      <c r="U103" s="17">
        <v>0.25770900000000002</v>
      </c>
      <c r="V103" s="17">
        <v>584.5</v>
      </c>
      <c r="W103" s="17">
        <v>2.0000000000000002E-5</v>
      </c>
      <c r="X103" s="17">
        <v>437</v>
      </c>
      <c r="Y103" s="17">
        <v>0</v>
      </c>
      <c r="Z103" s="17">
        <v>0</v>
      </c>
      <c r="AA103" s="17">
        <v>0.396476</v>
      </c>
      <c r="AB103" s="17">
        <v>3.12033E-2</v>
      </c>
      <c r="AC103" s="17">
        <v>1.9131800000000001</v>
      </c>
      <c r="AD103" s="17">
        <v>0.25</v>
      </c>
      <c r="AE103" s="17">
        <v>1217.5999999999999</v>
      </c>
    </row>
    <row r="104" spans="1:31">
      <c r="A104" s="17">
        <v>91</v>
      </c>
      <c r="B104" s="19">
        <v>0.46280092592592598</v>
      </c>
      <c r="C104" s="17">
        <v>51</v>
      </c>
      <c r="D104" s="17">
        <v>16.3</v>
      </c>
      <c r="E104" s="17">
        <v>1.3044E-2</v>
      </c>
      <c r="F104" s="17">
        <v>0.63100000000000001</v>
      </c>
      <c r="G104" s="17">
        <v>0.98825600000000002</v>
      </c>
      <c r="H104" s="17">
        <v>1.5539620000000001</v>
      </c>
      <c r="I104" s="17">
        <v>2.3121559999999999</v>
      </c>
      <c r="J104" s="17">
        <v>0.75819400000000003</v>
      </c>
      <c r="K104" s="17">
        <v>0.32791599999999999</v>
      </c>
      <c r="L104" s="17">
        <v>674.9</v>
      </c>
      <c r="M104" s="17">
        <v>0.160722</v>
      </c>
      <c r="N104" s="17">
        <v>433</v>
      </c>
      <c r="O104" s="17">
        <v>0</v>
      </c>
      <c r="P104" s="17">
        <v>0</v>
      </c>
      <c r="Q104" s="17">
        <v>0.76588900000000004</v>
      </c>
      <c r="R104" s="17">
        <v>1.940107</v>
      </c>
      <c r="S104" s="17">
        <v>2.6342979999999998</v>
      </c>
      <c r="T104" s="17">
        <v>0.694191</v>
      </c>
      <c r="U104" s="17">
        <v>0.26351999999999998</v>
      </c>
      <c r="V104" s="17">
        <v>562.1</v>
      </c>
      <c r="W104" s="17">
        <v>9.9999999999999995E-7</v>
      </c>
      <c r="X104" s="17">
        <v>287</v>
      </c>
      <c r="Y104" s="17">
        <v>0</v>
      </c>
      <c r="Z104" s="17">
        <v>0</v>
      </c>
      <c r="AA104" s="17">
        <v>0.405416</v>
      </c>
      <c r="AB104" s="17">
        <v>2.78319E-2</v>
      </c>
      <c r="AC104" s="17">
        <v>1.95943</v>
      </c>
      <c r="AD104" s="17">
        <v>0.25</v>
      </c>
      <c r="AE104" s="17">
        <v>1230.7</v>
      </c>
    </row>
    <row r="105" spans="1:31">
      <c r="A105" s="17">
        <v>92</v>
      </c>
      <c r="B105" s="19">
        <v>0.46284722222222219</v>
      </c>
      <c r="C105" s="17">
        <v>50.1</v>
      </c>
      <c r="D105" s="17">
        <v>17.2</v>
      </c>
      <c r="E105" s="17">
        <v>1.7118999999999999E-2</v>
      </c>
      <c r="F105" s="17">
        <v>0.82799999999999996</v>
      </c>
      <c r="G105" s="17">
        <v>0.98797199999999996</v>
      </c>
      <c r="H105" s="17">
        <v>1.488696</v>
      </c>
      <c r="I105" s="17">
        <v>2.217454</v>
      </c>
      <c r="J105" s="17">
        <v>0.72875900000000005</v>
      </c>
      <c r="K105" s="17">
        <v>0.32864700000000002</v>
      </c>
      <c r="L105" s="17">
        <v>651</v>
      </c>
      <c r="M105" s="17">
        <v>8.0393000000000006E-2</v>
      </c>
      <c r="N105" s="17">
        <v>316</v>
      </c>
      <c r="O105" s="17">
        <v>0</v>
      </c>
      <c r="P105" s="17">
        <v>0</v>
      </c>
      <c r="Q105" s="17">
        <v>0.99244699999999997</v>
      </c>
      <c r="R105" s="17">
        <v>1.7543569999999999</v>
      </c>
      <c r="S105" s="17">
        <v>2.6470889999999998</v>
      </c>
      <c r="T105" s="17">
        <v>0.89273199999999997</v>
      </c>
      <c r="U105" s="17">
        <v>0.33724999999999999</v>
      </c>
      <c r="V105" s="17">
        <v>636.4</v>
      </c>
      <c r="W105" s="17">
        <v>4.7359999999999999E-2</v>
      </c>
      <c r="X105" s="17">
        <v>533</v>
      </c>
      <c r="Y105" s="17">
        <v>0</v>
      </c>
      <c r="Z105" s="17">
        <v>0</v>
      </c>
      <c r="AA105" s="17">
        <v>0.51884699999999995</v>
      </c>
      <c r="AB105" s="17">
        <v>2.0871899999999999E-2</v>
      </c>
      <c r="AC105" s="17">
        <v>1.7729900000000001</v>
      </c>
      <c r="AD105" s="17">
        <v>0.25</v>
      </c>
      <c r="AE105" s="17">
        <v>1275.9000000000001</v>
      </c>
    </row>
    <row r="106" spans="1:31">
      <c r="A106" s="17">
        <v>93</v>
      </c>
      <c r="B106" s="19">
        <v>0.4629050925925926</v>
      </c>
      <c r="C106" s="17">
        <v>48.8</v>
      </c>
      <c r="D106" s="17">
        <v>18.100000000000001</v>
      </c>
      <c r="E106" s="17">
        <v>1.8779000000000001E-2</v>
      </c>
      <c r="F106" s="17">
        <v>0.90900000000000003</v>
      </c>
      <c r="G106" s="17">
        <v>0.98810799999999999</v>
      </c>
      <c r="H106" s="17">
        <v>1.4370400000000001</v>
      </c>
      <c r="I106" s="17">
        <v>2.1463559999999999</v>
      </c>
      <c r="J106" s="17">
        <v>0.70931599999999995</v>
      </c>
      <c r="K106" s="17">
        <v>0.33047500000000002</v>
      </c>
      <c r="L106" s="17">
        <v>662.3</v>
      </c>
      <c r="M106" s="17">
        <v>0.20089399999999999</v>
      </c>
      <c r="N106" s="17">
        <v>429</v>
      </c>
      <c r="O106" s="17">
        <v>0</v>
      </c>
      <c r="P106" s="17">
        <v>0</v>
      </c>
      <c r="Q106" s="17">
        <v>0.98999400000000004</v>
      </c>
      <c r="R106" s="17">
        <v>1.680987</v>
      </c>
      <c r="S106" s="17">
        <v>2.581064</v>
      </c>
      <c r="T106" s="17">
        <v>0.90007700000000002</v>
      </c>
      <c r="U106" s="17">
        <v>0.34872300000000001</v>
      </c>
      <c r="V106" s="17">
        <v>665.7</v>
      </c>
      <c r="W106" s="17">
        <v>1E-4</v>
      </c>
      <c r="X106" s="17">
        <v>372</v>
      </c>
      <c r="Y106" s="17">
        <v>0</v>
      </c>
      <c r="Z106" s="17">
        <v>0</v>
      </c>
      <c r="AA106" s="17">
        <v>0.536497</v>
      </c>
      <c r="AB106" s="17">
        <v>3.0015400000000001E-2</v>
      </c>
      <c r="AC106" s="17">
        <v>1.708</v>
      </c>
      <c r="AD106" s="17">
        <v>0.25</v>
      </c>
      <c r="AE106" s="17">
        <v>1254.0999999999999</v>
      </c>
    </row>
    <row r="107" spans="1:31">
      <c r="A107" s="17">
        <v>94</v>
      </c>
      <c r="B107" s="19">
        <v>0.46296296296296297</v>
      </c>
      <c r="C107" s="17">
        <v>47.7</v>
      </c>
      <c r="D107" s="17">
        <v>19</v>
      </c>
      <c r="E107" s="17">
        <v>1.3476999999999999E-2</v>
      </c>
      <c r="F107" s="17">
        <v>0.65200000000000002</v>
      </c>
      <c r="G107" s="17">
        <v>0.98744399999999999</v>
      </c>
      <c r="H107" s="17">
        <v>1.352538</v>
      </c>
      <c r="I107" s="17">
        <v>2.0193780000000001</v>
      </c>
      <c r="J107" s="17">
        <v>0.66683999999999999</v>
      </c>
      <c r="K107" s="17">
        <v>0.33022000000000001</v>
      </c>
      <c r="L107" s="17">
        <v>608.20000000000005</v>
      </c>
      <c r="M107" s="17">
        <v>3.8890000000000001E-3</v>
      </c>
      <c r="N107" s="17">
        <v>491</v>
      </c>
      <c r="O107" s="17">
        <v>0</v>
      </c>
      <c r="P107" s="17">
        <v>0</v>
      </c>
      <c r="Q107" s="17">
        <v>0.91957800000000001</v>
      </c>
      <c r="R107" s="17">
        <v>1.8290010000000001</v>
      </c>
      <c r="S107" s="17">
        <v>2.4728270000000001</v>
      </c>
      <c r="T107" s="17">
        <v>0.64382600000000001</v>
      </c>
      <c r="U107" s="17">
        <v>0.26035999999999998</v>
      </c>
      <c r="V107" s="17">
        <v>800</v>
      </c>
      <c r="W107" s="17">
        <v>3.0000000000000001E-6</v>
      </c>
      <c r="X107" s="17">
        <v>335</v>
      </c>
      <c r="Y107" s="17">
        <v>0</v>
      </c>
      <c r="Z107" s="17">
        <v>0</v>
      </c>
      <c r="AA107" s="17">
        <v>0.40055400000000002</v>
      </c>
      <c r="AB107" s="17">
        <v>3.3040300000000002E-2</v>
      </c>
      <c r="AC107" s="17">
        <v>1.8502700000000001</v>
      </c>
      <c r="AD107" s="17">
        <v>0.25</v>
      </c>
      <c r="AE107" s="17">
        <v>1365.7</v>
      </c>
    </row>
    <row r="108" spans="1:31">
      <c r="A108" s="17">
        <v>95</v>
      </c>
      <c r="B108" s="19">
        <v>0.46302083333333338</v>
      </c>
      <c r="C108" s="17">
        <v>46.6</v>
      </c>
      <c r="D108" s="17">
        <v>20.8</v>
      </c>
      <c r="E108" s="17">
        <v>1.8251E-2</v>
      </c>
      <c r="F108" s="17">
        <v>0.88300000000000001</v>
      </c>
      <c r="G108" s="17">
        <v>0.98195900000000003</v>
      </c>
      <c r="H108" s="17">
        <v>1.284186</v>
      </c>
      <c r="I108" s="17">
        <v>1.8692169999999999</v>
      </c>
      <c r="J108" s="17">
        <v>0.58503099999999997</v>
      </c>
      <c r="K108" s="17">
        <v>0.31298199999999998</v>
      </c>
      <c r="L108" s="17">
        <v>580.1</v>
      </c>
      <c r="M108" s="17">
        <v>1.2E-5</v>
      </c>
      <c r="N108" s="17">
        <v>355</v>
      </c>
      <c r="O108" s="17">
        <v>0</v>
      </c>
      <c r="P108" s="17">
        <v>0</v>
      </c>
      <c r="Q108" s="17">
        <v>0.99031800000000003</v>
      </c>
      <c r="R108" s="17">
        <v>1.551804</v>
      </c>
      <c r="S108" s="17">
        <v>2.3326989999999999</v>
      </c>
      <c r="T108" s="17">
        <v>0.78089500000000001</v>
      </c>
      <c r="U108" s="17">
        <v>0.33476</v>
      </c>
      <c r="V108" s="17">
        <v>611.9</v>
      </c>
      <c r="W108" s="17">
        <v>9.0000000000000002E-6</v>
      </c>
      <c r="X108" s="17">
        <v>280</v>
      </c>
      <c r="Y108" s="17">
        <v>0</v>
      </c>
      <c r="Z108" s="17">
        <v>0</v>
      </c>
      <c r="AA108" s="17">
        <v>0.51501600000000003</v>
      </c>
      <c r="AB108" s="17">
        <v>2.5191700000000001E-2</v>
      </c>
      <c r="AC108" s="17">
        <v>1.57148</v>
      </c>
      <c r="AD108" s="17">
        <v>0.25</v>
      </c>
      <c r="AE108" s="17">
        <v>1431.7</v>
      </c>
    </row>
    <row r="109" spans="1:31">
      <c r="A109" s="17">
        <v>96</v>
      </c>
      <c r="B109" s="19">
        <v>0.46307870370370369</v>
      </c>
      <c r="C109" s="17">
        <v>45.3</v>
      </c>
      <c r="D109" s="17">
        <v>22.6</v>
      </c>
      <c r="E109" s="17">
        <v>1.9118E-2</v>
      </c>
      <c r="F109" s="17">
        <v>0.92500000000000004</v>
      </c>
      <c r="G109" s="17">
        <v>0.98627799999999999</v>
      </c>
      <c r="H109" s="17">
        <v>1.263717</v>
      </c>
      <c r="I109" s="17">
        <v>1.8365689999999999</v>
      </c>
      <c r="J109" s="17">
        <v>0.57285299999999995</v>
      </c>
      <c r="K109" s="17">
        <v>0.311915</v>
      </c>
      <c r="L109" s="17">
        <v>597.4</v>
      </c>
      <c r="M109" s="17">
        <v>5.3000000000000001E-5</v>
      </c>
      <c r="N109" s="17">
        <v>562</v>
      </c>
      <c r="O109" s="17">
        <v>0</v>
      </c>
      <c r="P109" s="17">
        <v>0</v>
      </c>
      <c r="Q109" s="17">
        <v>0.98796799999999996</v>
      </c>
      <c r="R109" s="17">
        <v>1.4887790000000001</v>
      </c>
      <c r="S109" s="17">
        <v>2.187268</v>
      </c>
      <c r="T109" s="17">
        <v>0.69848900000000003</v>
      </c>
      <c r="U109" s="17">
        <v>0.31934299999999999</v>
      </c>
      <c r="V109" s="17">
        <v>588.1</v>
      </c>
      <c r="W109" s="17">
        <v>5.9599999999999996E-4</v>
      </c>
      <c r="X109" s="17">
        <v>419</v>
      </c>
      <c r="Y109" s="17">
        <v>0</v>
      </c>
      <c r="Z109" s="17">
        <v>0</v>
      </c>
      <c r="AA109" s="17">
        <v>0.49129699999999998</v>
      </c>
      <c r="AB109" s="17">
        <v>4.3732899999999998E-2</v>
      </c>
      <c r="AC109" s="17">
        <v>1.5193300000000001</v>
      </c>
      <c r="AD109" s="17">
        <v>0.25</v>
      </c>
      <c r="AE109" s="17">
        <v>1390.2</v>
      </c>
    </row>
    <row r="110" spans="1:31">
      <c r="A110" s="17">
        <v>97</v>
      </c>
      <c r="B110" s="19">
        <v>0.46312500000000001</v>
      </c>
      <c r="C110" s="17">
        <v>44.3</v>
      </c>
      <c r="D110" s="17">
        <v>24.4</v>
      </c>
      <c r="E110" s="17">
        <v>1.797E-2</v>
      </c>
      <c r="F110" s="17">
        <v>0.87</v>
      </c>
      <c r="G110" s="17">
        <v>0.98114599999999996</v>
      </c>
      <c r="H110" s="17">
        <v>1.226972</v>
      </c>
      <c r="I110" s="17">
        <v>1.735687</v>
      </c>
      <c r="J110" s="17">
        <v>0.50871500000000003</v>
      </c>
      <c r="K110" s="17">
        <v>0.29309099999999999</v>
      </c>
      <c r="L110" s="17">
        <v>542.4</v>
      </c>
      <c r="M110" s="17">
        <v>4.5000000000000003E-5</v>
      </c>
      <c r="N110" s="17">
        <v>466</v>
      </c>
      <c r="O110" s="17">
        <v>0</v>
      </c>
      <c r="P110" s="17">
        <v>0</v>
      </c>
      <c r="Q110" s="17">
        <v>0.98309199999999997</v>
      </c>
      <c r="R110" s="17">
        <v>1.4527080000000001</v>
      </c>
      <c r="S110" s="17">
        <v>2.0862210000000001</v>
      </c>
      <c r="T110" s="17">
        <v>0.63351299999999999</v>
      </c>
      <c r="U110" s="17">
        <v>0.30366500000000002</v>
      </c>
      <c r="V110" s="17">
        <v>585.9</v>
      </c>
      <c r="W110" s="17">
        <v>1.13E-4</v>
      </c>
      <c r="X110" s="17">
        <v>349</v>
      </c>
      <c r="Y110" s="17">
        <v>0</v>
      </c>
      <c r="Z110" s="17">
        <v>0</v>
      </c>
      <c r="AA110" s="17">
        <v>0.46717700000000001</v>
      </c>
      <c r="AB110" s="17">
        <v>3.5870800000000001E-2</v>
      </c>
      <c r="AC110" s="17">
        <v>1.47543</v>
      </c>
      <c r="AD110" s="17">
        <v>0.25</v>
      </c>
      <c r="AE110" s="17">
        <v>1531.4</v>
      </c>
    </row>
    <row r="111" spans="1:31">
      <c r="A111" s="17">
        <v>98</v>
      </c>
      <c r="B111" s="19">
        <v>0.46318287037037037</v>
      </c>
      <c r="C111" s="17">
        <v>43.2</v>
      </c>
      <c r="D111" s="17">
        <v>26.2</v>
      </c>
      <c r="E111" s="17">
        <v>0</v>
      </c>
      <c r="F111" s="17">
        <v>0</v>
      </c>
      <c r="G111" s="17">
        <v>0.93471099999999996</v>
      </c>
      <c r="H111" s="17">
        <v>1.2699320000000001</v>
      </c>
      <c r="I111" s="17">
        <v>1.613575</v>
      </c>
      <c r="J111" s="17">
        <v>0.34364400000000001</v>
      </c>
      <c r="K111" s="17">
        <v>0.21296999999999999</v>
      </c>
      <c r="L111" s="17">
        <v>458.2</v>
      </c>
      <c r="M111" s="17">
        <v>0.536659</v>
      </c>
      <c r="N111" s="17">
        <v>0</v>
      </c>
      <c r="O111" s="17">
        <v>0</v>
      </c>
      <c r="P111" s="17">
        <v>0</v>
      </c>
      <c r="Q111" s="17">
        <v>0.98283399999999999</v>
      </c>
      <c r="R111" s="17">
        <v>1.418139</v>
      </c>
      <c r="S111" s="17">
        <v>2.0467249999999999</v>
      </c>
      <c r="T111" s="17">
        <v>0.62858599999999998</v>
      </c>
      <c r="U111" s="17">
        <v>0.307118</v>
      </c>
      <c r="V111" s="17">
        <v>615.6</v>
      </c>
      <c r="W111" s="17">
        <v>8.8675000000000004E-2</v>
      </c>
      <c r="X111" s="17">
        <v>501</v>
      </c>
      <c r="Y111" s="17">
        <v>0</v>
      </c>
      <c r="Z111" s="17">
        <v>0</v>
      </c>
    </row>
    <row r="112" spans="1:31">
      <c r="A112" s="17">
        <v>99</v>
      </c>
      <c r="B112" s="19">
        <v>0.46324074074074079</v>
      </c>
      <c r="C112" s="17">
        <v>42.1</v>
      </c>
      <c r="D112" s="17">
        <v>28.1</v>
      </c>
      <c r="E112" s="17">
        <v>2.1422E-2</v>
      </c>
      <c r="F112" s="17">
        <v>1.0369999999999999</v>
      </c>
      <c r="G112" s="17">
        <v>0.98090599999999994</v>
      </c>
      <c r="H112" s="17">
        <v>1.1596070000000001</v>
      </c>
      <c r="I112" s="17">
        <v>1.6616759999999999</v>
      </c>
      <c r="J112" s="17">
        <v>0.50206899999999999</v>
      </c>
      <c r="K112" s="17">
        <v>0.30214600000000003</v>
      </c>
      <c r="L112" s="17">
        <v>584.20000000000005</v>
      </c>
      <c r="M112" s="17">
        <v>2.0000000000000002E-5</v>
      </c>
      <c r="N112" s="17">
        <v>566</v>
      </c>
      <c r="O112" s="17">
        <v>0</v>
      </c>
      <c r="P112" s="17">
        <v>0</v>
      </c>
      <c r="Q112" s="17">
        <v>0.98338000000000003</v>
      </c>
      <c r="R112" s="17">
        <v>1.3858010000000001</v>
      </c>
      <c r="S112" s="17">
        <v>1.9739420000000001</v>
      </c>
      <c r="T112" s="17">
        <v>0.58814200000000005</v>
      </c>
      <c r="U112" s="17">
        <v>0.29795300000000002</v>
      </c>
      <c r="V112" s="17">
        <v>585</v>
      </c>
      <c r="W112" s="17">
        <v>2.2502000000000001E-2</v>
      </c>
      <c r="X112" s="17">
        <v>458</v>
      </c>
      <c r="Y112" s="17">
        <v>0</v>
      </c>
      <c r="Z112" s="17">
        <v>0</v>
      </c>
      <c r="AA112" s="17">
        <v>0.45838899999999999</v>
      </c>
      <c r="AB112" s="17">
        <v>5.2874600000000001E-2</v>
      </c>
      <c r="AC112" s="17">
        <v>1.4169</v>
      </c>
      <c r="AD112" s="17">
        <v>0.25</v>
      </c>
      <c r="AE112" s="17">
        <v>1421.7</v>
      </c>
    </row>
    <row r="113" spans="1:31">
      <c r="A113" s="17">
        <v>100</v>
      </c>
      <c r="B113" s="19">
        <v>0.46329861111111109</v>
      </c>
      <c r="C113" s="17">
        <v>41</v>
      </c>
      <c r="D113" s="17">
        <v>30.8</v>
      </c>
      <c r="E113" s="17">
        <v>2.4261000000000001E-2</v>
      </c>
      <c r="F113" s="17">
        <v>1.1739999999999999</v>
      </c>
      <c r="G113" s="17">
        <v>0.97253400000000001</v>
      </c>
      <c r="H113" s="17">
        <v>1.1428259999999999</v>
      </c>
      <c r="I113" s="17">
        <v>1.621135</v>
      </c>
      <c r="J113" s="17">
        <v>0.47831000000000001</v>
      </c>
      <c r="K113" s="17">
        <v>0.29504599999999997</v>
      </c>
      <c r="L113" s="17">
        <v>604.9</v>
      </c>
      <c r="M113" s="17">
        <v>0.14163200000000001</v>
      </c>
      <c r="N113" s="17">
        <v>461</v>
      </c>
      <c r="O113" s="17">
        <v>0</v>
      </c>
      <c r="P113" s="17">
        <v>0</v>
      </c>
      <c r="Q113" s="17">
        <v>0.97968100000000002</v>
      </c>
      <c r="R113" s="17">
        <v>1.418015</v>
      </c>
      <c r="S113" s="17">
        <v>2.0141969999999998</v>
      </c>
      <c r="T113" s="17">
        <v>0.59618099999999996</v>
      </c>
      <c r="U113" s="17">
        <v>0.29598999999999998</v>
      </c>
      <c r="V113" s="17">
        <v>530.5</v>
      </c>
      <c r="W113" s="17">
        <v>1.1E-5</v>
      </c>
      <c r="X113" s="17">
        <v>460</v>
      </c>
      <c r="Y113" s="17">
        <v>0</v>
      </c>
      <c r="Z113" s="17">
        <v>0</v>
      </c>
      <c r="AA113" s="17">
        <v>0.45536900000000002</v>
      </c>
      <c r="AB113" s="17">
        <v>4.9135999999999999E-2</v>
      </c>
      <c r="AC113" s="17">
        <v>1.4473100000000001</v>
      </c>
      <c r="AD113" s="17">
        <v>0.25</v>
      </c>
      <c r="AE113" s="17">
        <v>1373.1</v>
      </c>
    </row>
    <row r="114" spans="1:31">
      <c r="A114" s="17">
        <v>101</v>
      </c>
      <c r="B114" s="19">
        <v>0.46335648148148145</v>
      </c>
      <c r="C114" s="17">
        <v>39.9</v>
      </c>
      <c r="D114" s="17">
        <v>32.6</v>
      </c>
      <c r="E114" s="17">
        <v>2.1919999999999999E-2</v>
      </c>
      <c r="F114" s="17">
        <v>1.0609999999999999</v>
      </c>
      <c r="G114" s="17">
        <v>0.97964899999999999</v>
      </c>
      <c r="H114" s="17">
        <v>1.12937</v>
      </c>
      <c r="I114" s="17">
        <v>1.5723240000000001</v>
      </c>
      <c r="J114" s="17">
        <v>0.44295400000000001</v>
      </c>
      <c r="K114" s="17">
        <v>0.281719</v>
      </c>
      <c r="L114" s="17">
        <v>539.79999999999995</v>
      </c>
      <c r="M114" s="17">
        <v>9.0000000000000002E-6</v>
      </c>
      <c r="N114" s="17">
        <v>473</v>
      </c>
      <c r="O114" s="17">
        <v>0</v>
      </c>
      <c r="P114" s="17">
        <v>0</v>
      </c>
      <c r="Q114" s="17">
        <v>0.98102</v>
      </c>
      <c r="R114" s="17">
        <v>1.3584849999999999</v>
      </c>
      <c r="S114" s="17">
        <v>1.8936189999999999</v>
      </c>
      <c r="T114" s="17">
        <v>0.535134</v>
      </c>
      <c r="U114" s="17">
        <v>0.28259899999999999</v>
      </c>
      <c r="V114" s="17">
        <v>601.20000000000005</v>
      </c>
      <c r="W114" s="17">
        <v>8.2221000000000002E-2</v>
      </c>
      <c r="X114" s="17">
        <v>322</v>
      </c>
      <c r="Y114" s="17">
        <v>0</v>
      </c>
      <c r="Z114" s="17">
        <v>0</v>
      </c>
      <c r="AA114" s="17">
        <v>0.43476700000000001</v>
      </c>
      <c r="AB114" s="17">
        <v>4.7691799999999999E-2</v>
      </c>
      <c r="AC114" s="17">
        <v>1.38401</v>
      </c>
      <c r="AD114" s="17">
        <v>0.25</v>
      </c>
      <c r="AE114" s="17">
        <v>1538.7</v>
      </c>
    </row>
    <row r="115" spans="1:31">
      <c r="A115" s="17">
        <v>102</v>
      </c>
      <c r="B115" s="19">
        <v>0.46340277777777777</v>
      </c>
      <c r="C115" s="17">
        <v>38.799999999999997</v>
      </c>
      <c r="D115" s="17">
        <v>34.4</v>
      </c>
      <c r="E115" s="17">
        <v>2.3002000000000002E-2</v>
      </c>
      <c r="F115" s="17">
        <v>1.113</v>
      </c>
      <c r="G115" s="17">
        <v>0.97895100000000002</v>
      </c>
      <c r="H115" s="17">
        <v>1.127518</v>
      </c>
      <c r="I115" s="17">
        <v>1.562967</v>
      </c>
      <c r="J115" s="17">
        <v>0.435448</v>
      </c>
      <c r="K115" s="17">
        <v>0.27860400000000002</v>
      </c>
      <c r="L115" s="17">
        <v>539.6</v>
      </c>
      <c r="M115" s="17">
        <v>3.9999999999999998E-6</v>
      </c>
      <c r="N115" s="17">
        <v>413</v>
      </c>
      <c r="O115" s="17">
        <v>0</v>
      </c>
      <c r="P115" s="17">
        <v>0</v>
      </c>
      <c r="Q115" s="17">
        <v>0.97377400000000003</v>
      </c>
      <c r="R115" s="17">
        <v>1.3476410000000001</v>
      </c>
      <c r="S115" s="17">
        <v>1.871637</v>
      </c>
      <c r="T115" s="17">
        <v>0.52399600000000002</v>
      </c>
      <c r="U115" s="17">
        <v>0.27996700000000002</v>
      </c>
      <c r="V115" s="17">
        <v>523.5</v>
      </c>
      <c r="W115" s="17">
        <v>8.7538000000000005E-2</v>
      </c>
      <c r="X115" s="17">
        <v>398</v>
      </c>
      <c r="Y115" s="17">
        <v>0</v>
      </c>
      <c r="Z115" s="17">
        <v>0</v>
      </c>
      <c r="AA115" s="17">
        <v>0.43071799999999999</v>
      </c>
      <c r="AB115" s="17">
        <v>4.41258E-2</v>
      </c>
      <c r="AC115" s="17">
        <v>1.37076</v>
      </c>
      <c r="AD115" s="17">
        <v>0.25</v>
      </c>
      <c r="AE115" s="17">
        <v>1539.1</v>
      </c>
    </row>
    <row r="116" spans="1:31">
      <c r="A116" s="17">
        <v>103</v>
      </c>
      <c r="B116" s="19">
        <v>0.46346064814814819</v>
      </c>
      <c r="C116" s="17">
        <v>37.700000000000003</v>
      </c>
      <c r="D116" s="17">
        <v>37.1</v>
      </c>
      <c r="E116" s="17">
        <v>2.3349999999999999E-2</v>
      </c>
      <c r="F116" s="17">
        <v>1.1299999999999999</v>
      </c>
      <c r="G116" s="17">
        <v>0.97985199999999995</v>
      </c>
      <c r="H116" s="17">
        <v>1.080379</v>
      </c>
      <c r="I116" s="17">
        <v>1.4977309999999999</v>
      </c>
      <c r="J116" s="17">
        <v>0.417352</v>
      </c>
      <c r="K116" s="17">
        <v>0.27865600000000001</v>
      </c>
      <c r="L116" s="17">
        <v>534.5</v>
      </c>
      <c r="M116" s="17">
        <v>2.941E-3</v>
      </c>
      <c r="N116" s="17">
        <v>734</v>
      </c>
      <c r="O116" s="17">
        <v>0</v>
      </c>
      <c r="P116" s="17">
        <v>0</v>
      </c>
      <c r="Q116" s="17">
        <v>0.98191700000000004</v>
      </c>
      <c r="R116" s="17">
        <v>1.3131360000000001</v>
      </c>
      <c r="S116" s="17">
        <v>1.8148930000000001</v>
      </c>
      <c r="T116" s="17">
        <v>0.50175700000000001</v>
      </c>
      <c r="U116" s="17">
        <v>0.27646599999999999</v>
      </c>
      <c r="V116" s="17">
        <v>528.29999999999995</v>
      </c>
      <c r="W116" s="17">
        <v>1.5E-5</v>
      </c>
      <c r="X116" s="17">
        <v>557</v>
      </c>
      <c r="Y116" s="17">
        <v>0</v>
      </c>
      <c r="Z116" s="17">
        <v>0</v>
      </c>
      <c r="AA116" s="17">
        <v>0.42533300000000002</v>
      </c>
      <c r="AB116" s="17">
        <v>8.0578300000000005E-2</v>
      </c>
      <c r="AC116" s="17">
        <v>1.3535699999999999</v>
      </c>
      <c r="AD116" s="17">
        <v>0.25</v>
      </c>
      <c r="AE116" s="17">
        <v>1553.8</v>
      </c>
    </row>
    <row r="117" spans="1:31">
      <c r="A117" s="17">
        <v>104</v>
      </c>
      <c r="B117" s="19">
        <v>0.4635185185185185</v>
      </c>
      <c r="C117" s="17">
        <v>36.6</v>
      </c>
      <c r="D117" s="17">
        <v>39.799999999999997</v>
      </c>
      <c r="E117" s="17">
        <v>2.5758E-2</v>
      </c>
      <c r="F117" s="17">
        <v>1.246</v>
      </c>
      <c r="G117" s="17">
        <v>0.97508300000000003</v>
      </c>
      <c r="H117" s="17">
        <v>1.0926899999999999</v>
      </c>
      <c r="I117" s="17">
        <v>1.4916180000000001</v>
      </c>
      <c r="J117" s="17">
        <v>0.398928</v>
      </c>
      <c r="K117" s="17">
        <v>0.26744600000000002</v>
      </c>
      <c r="L117" s="17">
        <v>530.20000000000005</v>
      </c>
      <c r="M117" s="17">
        <v>3.0252000000000001E-2</v>
      </c>
      <c r="N117" s="17">
        <v>456</v>
      </c>
      <c r="O117" s="17">
        <v>0</v>
      </c>
      <c r="P117" s="17">
        <v>0</v>
      </c>
      <c r="Q117" s="17">
        <v>0.98497199999999996</v>
      </c>
      <c r="R117" s="17">
        <v>1.297847</v>
      </c>
      <c r="S117" s="17">
        <v>1.799315</v>
      </c>
      <c r="T117" s="17">
        <v>0.50146900000000005</v>
      </c>
      <c r="U117" s="17">
        <v>0.2787</v>
      </c>
      <c r="V117" s="17">
        <v>536.9</v>
      </c>
      <c r="W117" s="17">
        <v>1.1E-5</v>
      </c>
      <c r="X117" s="17">
        <v>714</v>
      </c>
      <c r="Y117" s="17">
        <v>0</v>
      </c>
      <c r="Z117" s="17">
        <v>0</v>
      </c>
      <c r="AA117" s="17">
        <v>0.42876900000000001</v>
      </c>
      <c r="AB117" s="17">
        <v>5.48434E-2</v>
      </c>
      <c r="AC117" s="17">
        <v>1.32535</v>
      </c>
      <c r="AD117" s="17">
        <v>0.25</v>
      </c>
      <c r="AE117" s="17">
        <v>1566.5</v>
      </c>
    </row>
    <row r="118" spans="1:31">
      <c r="A118" s="17">
        <v>105</v>
      </c>
      <c r="B118" s="19">
        <v>0.46357638888888886</v>
      </c>
      <c r="C118" s="17">
        <v>35.5</v>
      </c>
      <c r="D118" s="17">
        <v>42.5</v>
      </c>
      <c r="E118" s="17">
        <v>3.0095E-2</v>
      </c>
      <c r="F118" s="17">
        <v>1.456</v>
      </c>
      <c r="G118" s="17">
        <v>0.976244</v>
      </c>
      <c r="H118" s="17">
        <v>1.1629119999999999</v>
      </c>
      <c r="I118" s="17">
        <v>1.589313</v>
      </c>
      <c r="J118" s="17">
        <v>0.42640099999999997</v>
      </c>
      <c r="K118" s="17">
        <v>0.268293</v>
      </c>
      <c r="L118" s="17">
        <v>579.20000000000005</v>
      </c>
      <c r="M118" s="17">
        <v>1.5E-5</v>
      </c>
      <c r="N118" s="17">
        <v>322</v>
      </c>
      <c r="O118" s="17">
        <v>0</v>
      </c>
      <c r="P118" s="17">
        <v>0</v>
      </c>
      <c r="Q118" s="17">
        <v>0.98324199999999995</v>
      </c>
      <c r="R118" s="17">
        <v>1.2868200000000001</v>
      </c>
      <c r="S118" s="17">
        <v>1.7782290000000001</v>
      </c>
      <c r="T118" s="17">
        <v>0.49141000000000001</v>
      </c>
      <c r="U118" s="17">
        <v>0.27634799999999998</v>
      </c>
      <c r="V118" s="17">
        <v>545.4</v>
      </c>
      <c r="W118" s="17">
        <v>1.1E-5</v>
      </c>
      <c r="X118" s="17">
        <v>388</v>
      </c>
      <c r="Y118" s="17">
        <v>0</v>
      </c>
      <c r="Z118" s="17">
        <v>0</v>
      </c>
      <c r="AA118" s="17">
        <v>0.42514999999999997</v>
      </c>
      <c r="AB118" s="17">
        <v>4.5610999999999999E-2</v>
      </c>
      <c r="AC118" s="17">
        <v>1.3092299999999999</v>
      </c>
      <c r="AD118" s="17">
        <v>0.25</v>
      </c>
      <c r="AE118" s="17">
        <v>1433.9</v>
      </c>
    </row>
    <row r="119" spans="1:31">
      <c r="A119" s="17">
        <v>106</v>
      </c>
      <c r="B119" s="19">
        <v>0.46362268518518518</v>
      </c>
      <c r="C119" s="17">
        <v>34.4</v>
      </c>
      <c r="D119" s="17">
        <v>45.3</v>
      </c>
      <c r="E119" s="17">
        <v>2.8021999999999998E-2</v>
      </c>
      <c r="F119" s="17">
        <v>1.3560000000000001</v>
      </c>
      <c r="G119" s="17">
        <v>0.97227699999999995</v>
      </c>
      <c r="H119" s="17">
        <v>1.0818719999999999</v>
      </c>
      <c r="I119" s="17">
        <v>1.459981</v>
      </c>
      <c r="J119" s="17">
        <v>0.37810899999999997</v>
      </c>
      <c r="K119" s="17">
        <v>0.25898199999999999</v>
      </c>
      <c r="L119" s="17">
        <v>514.29999999999995</v>
      </c>
      <c r="M119" s="17">
        <v>9.7999999999999997E-5</v>
      </c>
      <c r="N119" s="17">
        <v>562</v>
      </c>
      <c r="O119" s="17">
        <v>0</v>
      </c>
      <c r="P119" s="17">
        <v>0</v>
      </c>
      <c r="Q119" s="17">
        <v>0.98414699999999999</v>
      </c>
      <c r="R119" s="17">
        <v>1.2617389999999999</v>
      </c>
      <c r="S119" s="17">
        <v>1.7534369999999999</v>
      </c>
      <c r="T119" s="17">
        <v>0.491699</v>
      </c>
      <c r="U119" s="17">
        <v>0.28042</v>
      </c>
      <c r="V119" s="17">
        <v>554.9</v>
      </c>
      <c r="W119" s="17">
        <v>6.2000000000000003E-5</v>
      </c>
      <c r="X119" s="17">
        <v>625</v>
      </c>
      <c r="Y119" s="17">
        <v>0</v>
      </c>
      <c r="Z119" s="17">
        <v>0</v>
      </c>
      <c r="AA119" s="17">
        <v>0.43141499999999999</v>
      </c>
      <c r="AB119" s="17">
        <v>7.2960300000000006E-2</v>
      </c>
      <c r="AC119" s="17">
        <v>1.2976099999999999</v>
      </c>
      <c r="AD119" s="17">
        <v>0.25</v>
      </c>
      <c r="AE119" s="17">
        <v>1614.8</v>
      </c>
    </row>
    <row r="120" spans="1:31">
      <c r="A120" s="17">
        <v>107</v>
      </c>
      <c r="B120" s="19">
        <v>0.4636805555555556</v>
      </c>
      <c r="C120" s="17">
        <v>33.1</v>
      </c>
      <c r="D120" s="17">
        <v>48.9</v>
      </c>
      <c r="E120" s="17">
        <v>3.1454999999999997E-2</v>
      </c>
      <c r="F120" s="17">
        <v>1.522</v>
      </c>
      <c r="G120" s="17">
        <v>0.95513599999999999</v>
      </c>
      <c r="H120" s="17">
        <v>1.081488</v>
      </c>
      <c r="I120" s="17">
        <v>1.4404779999999999</v>
      </c>
      <c r="J120" s="17">
        <v>0.358989</v>
      </c>
      <c r="K120" s="17">
        <v>0.24921599999999999</v>
      </c>
      <c r="L120" s="17">
        <v>515.1</v>
      </c>
      <c r="M120" s="17">
        <v>5.208E-3</v>
      </c>
      <c r="N120" s="17">
        <v>251</v>
      </c>
      <c r="O120" s="17">
        <v>0</v>
      </c>
      <c r="P120" s="17">
        <v>0</v>
      </c>
      <c r="Q120" s="17">
        <v>0.98190500000000003</v>
      </c>
      <c r="R120" s="17">
        <v>1.2834909999999999</v>
      </c>
      <c r="S120" s="17">
        <v>1.7826850000000001</v>
      </c>
      <c r="T120" s="17">
        <v>0.499195</v>
      </c>
      <c r="U120" s="17">
        <v>0.280024</v>
      </c>
      <c r="V120" s="17">
        <v>521.70000000000005</v>
      </c>
      <c r="W120" s="17">
        <v>1.4E-5</v>
      </c>
      <c r="X120" s="17">
        <v>426</v>
      </c>
      <c r="Y120" s="17">
        <v>0</v>
      </c>
      <c r="Z120" s="17">
        <v>0</v>
      </c>
      <c r="AA120" s="17">
        <v>0.43080600000000002</v>
      </c>
      <c r="AB120" s="17">
        <v>3.6608700000000001E-2</v>
      </c>
      <c r="AC120" s="17">
        <v>1.3017700000000001</v>
      </c>
      <c r="AD120" s="17">
        <v>0.25</v>
      </c>
      <c r="AE120" s="17">
        <v>1612.3</v>
      </c>
    </row>
    <row r="121" spans="1:31">
      <c r="A121" s="17">
        <v>108</v>
      </c>
      <c r="B121" s="19">
        <v>0.4637384259259259</v>
      </c>
      <c r="C121" s="17">
        <v>32.1</v>
      </c>
      <c r="D121" s="17">
        <v>52.5</v>
      </c>
      <c r="E121" s="17">
        <v>2.9881999999999999E-2</v>
      </c>
      <c r="F121" s="17">
        <v>1.446</v>
      </c>
      <c r="G121" s="17">
        <v>0.96221999999999996</v>
      </c>
      <c r="H121" s="17">
        <v>1.079888</v>
      </c>
      <c r="I121" s="17">
        <v>1.427589</v>
      </c>
      <c r="J121" s="17">
        <v>0.34770099999999998</v>
      </c>
      <c r="K121" s="17">
        <v>0.243558</v>
      </c>
      <c r="L121" s="17">
        <v>498.6</v>
      </c>
      <c r="M121" s="17">
        <v>5.4077E-2</v>
      </c>
      <c r="N121" s="17">
        <v>606</v>
      </c>
      <c r="O121" s="17">
        <v>0</v>
      </c>
      <c r="P121" s="17">
        <v>0</v>
      </c>
      <c r="Q121" s="17">
        <v>0.98141299999999998</v>
      </c>
      <c r="R121" s="17">
        <v>1.2901670000000001</v>
      </c>
      <c r="S121" s="17">
        <v>1.7675529999999999</v>
      </c>
      <c r="T121" s="17">
        <v>0.47738599999999998</v>
      </c>
      <c r="U121" s="17">
        <v>0.27008300000000002</v>
      </c>
      <c r="V121" s="17">
        <v>537.5</v>
      </c>
      <c r="W121" s="17">
        <v>3.4999999999999997E-5</v>
      </c>
      <c r="X121" s="17">
        <v>507</v>
      </c>
      <c r="Y121" s="17">
        <v>0</v>
      </c>
      <c r="Z121" s="17">
        <v>0</v>
      </c>
      <c r="AA121" s="17">
        <v>0.41551199999999999</v>
      </c>
      <c r="AB121" s="17">
        <v>8.7149500000000005E-2</v>
      </c>
      <c r="AC121" s="17">
        <v>1.3317699999999999</v>
      </c>
      <c r="AD121" s="17">
        <v>0.25</v>
      </c>
      <c r="AE121" s="17">
        <v>1666</v>
      </c>
    </row>
    <row r="122" spans="1:31">
      <c r="A122" s="17">
        <v>109</v>
      </c>
      <c r="B122" s="19">
        <v>0.46379629629629626</v>
      </c>
      <c r="C122" s="17">
        <v>31.1</v>
      </c>
      <c r="D122" s="17">
        <v>55.2</v>
      </c>
      <c r="E122" s="17">
        <v>3.4153999999999997E-2</v>
      </c>
      <c r="F122" s="17">
        <v>1.653</v>
      </c>
      <c r="G122" s="17">
        <v>0.96631599999999995</v>
      </c>
      <c r="H122" s="17">
        <v>1.0523990000000001</v>
      </c>
      <c r="I122" s="17">
        <v>1.4111819999999999</v>
      </c>
      <c r="J122" s="17">
        <v>0.35878300000000002</v>
      </c>
      <c r="K122" s="17">
        <v>0.254243</v>
      </c>
      <c r="L122" s="17">
        <v>537.29999999999995</v>
      </c>
      <c r="M122" s="17">
        <v>4.0708000000000001E-2</v>
      </c>
      <c r="N122" s="17">
        <v>594</v>
      </c>
      <c r="O122" s="17">
        <v>0</v>
      </c>
      <c r="P122" s="17">
        <v>0</v>
      </c>
      <c r="Q122" s="17">
        <v>0.98468100000000003</v>
      </c>
      <c r="R122" s="17">
        <v>1.315947</v>
      </c>
      <c r="S122" s="17">
        <v>1.815069</v>
      </c>
      <c r="T122" s="17">
        <v>0.49912299999999998</v>
      </c>
      <c r="U122" s="17">
        <v>0.27498800000000001</v>
      </c>
      <c r="V122" s="17">
        <v>544.1</v>
      </c>
      <c r="W122" s="17">
        <v>1.5E-5</v>
      </c>
      <c r="X122" s="17">
        <v>397</v>
      </c>
      <c r="Y122" s="17">
        <v>0</v>
      </c>
      <c r="Z122" s="17">
        <v>0</v>
      </c>
      <c r="AA122" s="17">
        <v>0.42305900000000002</v>
      </c>
      <c r="AB122" s="17">
        <v>9.5856800000000006E-2</v>
      </c>
      <c r="AC122" s="17">
        <v>1.3637900000000001</v>
      </c>
      <c r="AD122" s="17">
        <v>0.25</v>
      </c>
      <c r="AE122" s="17">
        <v>1545.9</v>
      </c>
    </row>
    <row r="123" spans="1:31">
      <c r="A123" s="17">
        <v>110</v>
      </c>
      <c r="B123" s="19">
        <v>0.46385416666666668</v>
      </c>
      <c r="C123" s="17">
        <v>30.1</v>
      </c>
      <c r="D123" s="17">
        <v>58.8</v>
      </c>
      <c r="E123" s="17">
        <v>3.4637000000000001E-2</v>
      </c>
      <c r="F123" s="17">
        <v>1.6759999999999999</v>
      </c>
      <c r="G123" s="17">
        <v>0.96751900000000002</v>
      </c>
      <c r="H123" s="17">
        <v>1.1008519999999999</v>
      </c>
      <c r="I123" s="17">
        <v>1.4531449999999999</v>
      </c>
      <c r="J123" s="17">
        <v>0.35229300000000002</v>
      </c>
      <c r="K123" s="17">
        <v>0.24243500000000001</v>
      </c>
      <c r="L123" s="17">
        <v>520.70000000000005</v>
      </c>
      <c r="M123" s="17">
        <v>2.1999999999999999E-5</v>
      </c>
      <c r="N123" s="17">
        <v>420</v>
      </c>
      <c r="O123" s="17">
        <v>0</v>
      </c>
      <c r="P123" s="17">
        <v>0</v>
      </c>
      <c r="Q123" s="17">
        <v>0.97917900000000002</v>
      </c>
      <c r="R123" s="17">
        <v>1.2442610000000001</v>
      </c>
      <c r="S123" s="17">
        <v>1.6884710000000001</v>
      </c>
      <c r="T123" s="17">
        <v>0.44420999999999999</v>
      </c>
      <c r="U123" s="17">
        <v>0.26308399999999998</v>
      </c>
      <c r="V123" s="17">
        <v>533.9</v>
      </c>
      <c r="W123" s="17">
        <v>1.9000000000000001E-5</v>
      </c>
      <c r="X123" s="17">
        <v>562</v>
      </c>
      <c r="Y123" s="17">
        <v>0</v>
      </c>
      <c r="Z123" s="17">
        <v>0</v>
      </c>
      <c r="AA123" s="17">
        <v>0.40474500000000002</v>
      </c>
      <c r="AB123" s="17">
        <v>7.1956999999999993E-2</v>
      </c>
      <c r="AC123" s="17">
        <v>1.2762199999999999</v>
      </c>
      <c r="AD123" s="17">
        <v>0.25</v>
      </c>
      <c r="AE123" s="17">
        <v>1595.1</v>
      </c>
    </row>
    <row r="124" spans="1:31">
      <c r="A124" s="17">
        <v>111</v>
      </c>
      <c r="B124" s="19">
        <v>0.46391203703703704</v>
      </c>
      <c r="C124" s="17">
        <v>29.1</v>
      </c>
      <c r="D124" s="17">
        <v>62.5</v>
      </c>
      <c r="E124" s="17">
        <v>3.5430999999999997E-2</v>
      </c>
      <c r="F124" s="17">
        <v>1.714</v>
      </c>
      <c r="G124" s="17">
        <v>0.97108099999999997</v>
      </c>
      <c r="H124" s="17">
        <v>1.0579149999999999</v>
      </c>
      <c r="I124" s="17">
        <v>1.394587</v>
      </c>
      <c r="J124" s="17">
        <v>0.33667200000000003</v>
      </c>
      <c r="K124" s="17">
        <v>0.24141299999999999</v>
      </c>
      <c r="L124" s="17">
        <v>487.4</v>
      </c>
      <c r="M124" s="17">
        <v>6.3999999999999997E-5</v>
      </c>
      <c r="N124" s="17">
        <v>399</v>
      </c>
      <c r="O124" s="17">
        <v>0</v>
      </c>
      <c r="P124" s="17">
        <v>0</v>
      </c>
      <c r="Q124" s="17">
        <v>0.97920399999999996</v>
      </c>
      <c r="R124" s="17">
        <v>1.236926</v>
      </c>
      <c r="S124" s="17">
        <v>1.6937800000000001</v>
      </c>
      <c r="T124" s="17">
        <v>0.45685399999999998</v>
      </c>
      <c r="U124" s="17">
        <v>0.26972499999999999</v>
      </c>
      <c r="V124" s="17">
        <v>532.29999999999995</v>
      </c>
      <c r="W124" s="17">
        <v>3.9999999999999998E-6</v>
      </c>
      <c r="X124" s="17">
        <v>725</v>
      </c>
      <c r="Y124" s="17">
        <v>0</v>
      </c>
      <c r="Z124" s="17">
        <v>0</v>
      </c>
      <c r="AA124" s="17">
        <v>0.41496100000000002</v>
      </c>
      <c r="AB124" s="17">
        <v>6.8152500000000005E-2</v>
      </c>
      <c r="AC124" s="17">
        <v>1.26806</v>
      </c>
      <c r="AD124" s="17">
        <v>0.25</v>
      </c>
      <c r="AE124" s="17">
        <v>1704</v>
      </c>
    </row>
    <row r="125" spans="1:31">
      <c r="A125" s="17">
        <v>112</v>
      </c>
      <c r="B125" s="19">
        <v>0.46395833333333331</v>
      </c>
      <c r="C125" s="17">
        <v>28</v>
      </c>
      <c r="D125" s="17">
        <v>67.900000000000006</v>
      </c>
      <c r="E125" s="17">
        <v>3.8561999999999999E-2</v>
      </c>
      <c r="F125" s="17">
        <v>1.8660000000000001</v>
      </c>
      <c r="G125" s="17">
        <v>0.956229</v>
      </c>
      <c r="H125" s="17">
        <v>1.028211</v>
      </c>
      <c r="I125" s="17">
        <v>1.3268040000000001</v>
      </c>
      <c r="J125" s="17">
        <v>0.298593</v>
      </c>
      <c r="K125" s="17">
        <v>0.225047</v>
      </c>
      <c r="L125" s="17">
        <v>551.4</v>
      </c>
      <c r="M125" s="17">
        <v>6.0000000000000002E-6</v>
      </c>
      <c r="N125" s="17">
        <v>606</v>
      </c>
      <c r="O125" s="17">
        <v>0</v>
      </c>
      <c r="P125" s="17">
        <v>0</v>
      </c>
      <c r="Q125" s="17">
        <v>0.97203600000000001</v>
      </c>
      <c r="R125" s="17">
        <v>1.2302169999999999</v>
      </c>
      <c r="S125" s="17">
        <v>1.646606</v>
      </c>
      <c r="T125" s="17">
        <v>0.41638900000000001</v>
      </c>
      <c r="U125" s="17">
        <v>0.25287700000000002</v>
      </c>
      <c r="V125" s="17">
        <v>516.1</v>
      </c>
      <c r="W125" s="17">
        <v>3.9999999999999998E-6</v>
      </c>
      <c r="X125" s="17">
        <v>485</v>
      </c>
      <c r="Y125" s="17">
        <v>0</v>
      </c>
      <c r="Z125" s="17">
        <v>0</v>
      </c>
      <c r="AA125" s="17">
        <v>0.389042</v>
      </c>
      <c r="AB125" s="17">
        <v>0.120202</v>
      </c>
      <c r="AC125" s="17">
        <v>1.28027</v>
      </c>
      <c r="AD125" s="17">
        <v>0.25</v>
      </c>
      <c r="AE125" s="17">
        <v>1506.4</v>
      </c>
    </row>
    <row r="126" spans="1:31">
      <c r="A126" s="17">
        <v>113</v>
      </c>
      <c r="B126" s="19">
        <v>0.46401620370370367</v>
      </c>
      <c r="C126" s="17">
        <v>27.1</v>
      </c>
      <c r="D126" s="17">
        <v>71.5</v>
      </c>
      <c r="E126" s="17">
        <v>3.2326000000000001E-2</v>
      </c>
      <c r="F126" s="17">
        <v>1.5640000000000001</v>
      </c>
      <c r="G126" s="17">
        <v>0.95876700000000004</v>
      </c>
      <c r="H126" s="17">
        <v>1.010389</v>
      </c>
      <c r="I126" s="17">
        <v>1.2869870000000001</v>
      </c>
      <c r="J126" s="17">
        <v>0.27659800000000001</v>
      </c>
      <c r="K126" s="17">
        <v>0.214919</v>
      </c>
      <c r="L126" s="17">
        <v>430.3</v>
      </c>
      <c r="M126" s="17">
        <v>9.9999999999999995E-7</v>
      </c>
      <c r="N126" s="17">
        <v>378</v>
      </c>
      <c r="O126" s="17">
        <v>0</v>
      </c>
      <c r="P126" s="17">
        <v>0</v>
      </c>
      <c r="Q126" s="17">
        <v>0.97250700000000001</v>
      </c>
      <c r="R126" s="17">
        <v>1.2442310000000001</v>
      </c>
      <c r="S126" s="17">
        <v>1.643133</v>
      </c>
      <c r="T126" s="17">
        <v>0.39890199999999998</v>
      </c>
      <c r="U126" s="17">
        <v>0.24276900000000001</v>
      </c>
      <c r="V126" s="17">
        <v>456.5</v>
      </c>
      <c r="W126" s="17">
        <v>1.9999999999999999E-6</v>
      </c>
      <c r="X126" s="17">
        <v>508</v>
      </c>
      <c r="Y126" s="17">
        <v>0</v>
      </c>
      <c r="Z126" s="17">
        <v>0</v>
      </c>
      <c r="AA126" s="17">
        <v>0.37349100000000002</v>
      </c>
      <c r="AB126" s="17">
        <v>6.54E-2</v>
      </c>
      <c r="AC126" s="17">
        <v>1.2703199999999999</v>
      </c>
      <c r="AD126" s="17">
        <v>0.25</v>
      </c>
      <c r="AE126" s="17">
        <v>1930.4</v>
      </c>
    </row>
    <row r="127" spans="1:31">
      <c r="A127" s="17">
        <v>114</v>
      </c>
      <c r="B127" s="19">
        <v>0.46407407407407408</v>
      </c>
      <c r="C127" s="17">
        <v>25.9</v>
      </c>
      <c r="D127" s="17">
        <v>76</v>
      </c>
      <c r="E127" s="17">
        <v>3.8738000000000002E-2</v>
      </c>
      <c r="F127" s="17">
        <v>1.875</v>
      </c>
      <c r="G127" s="17">
        <v>0.94858399999999998</v>
      </c>
      <c r="H127" s="17">
        <v>1.038297</v>
      </c>
      <c r="I127" s="17">
        <v>1.31795</v>
      </c>
      <c r="J127" s="17">
        <v>0.27965299999999998</v>
      </c>
      <c r="K127" s="17">
        <v>0.21218799999999999</v>
      </c>
      <c r="L127" s="17">
        <v>523.6</v>
      </c>
      <c r="M127" s="17">
        <v>3.9999999999999998E-6</v>
      </c>
      <c r="N127" s="17">
        <v>1046</v>
      </c>
      <c r="O127" s="17">
        <v>0</v>
      </c>
      <c r="P127" s="17">
        <v>0</v>
      </c>
      <c r="Q127" s="17">
        <v>0.97010200000000002</v>
      </c>
      <c r="R127" s="17">
        <v>1.216205</v>
      </c>
      <c r="S127" s="17">
        <v>1.649742</v>
      </c>
      <c r="T127" s="17">
        <v>0.43353700000000001</v>
      </c>
      <c r="U127" s="17">
        <v>0.262791</v>
      </c>
      <c r="V127" s="17">
        <v>524.20000000000005</v>
      </c>
      <c r="W127" s="17">
        <v>6.9999999999999999E-6</v>
      </c>
      <c r="X127" s="17">
        <v>526</v>
      </c>
      <c r="Y127" s="17">
        <v>0</v>
      </c>
      <c r="Z127" s="17">
        <v>0</v>
      </c>
      <c r="AA127" s="17">
        <v>0.40429300000000001</v>
      </c>
      <c r="AB127" s="17">
        <v>0.20036300000000001</v>
      </c>
      <c r="AC127" s="17">
        <v>1.30307</v>
      </c>
      <c r="AD127" s="17">
        <v>0.25</v>
      </c>
      <c r="AE127" s="17">
        <v>1586.3</v>
      </c>
    </row>
    <row r="128" spans="1:31">
      <c r="A128" s="17">
        <v>115</v>
      </c>
      <c r="B128" s="19">
        <v>0.46413194444444444</v>
      </c>
      <c r="C128" s="17">
        <v>25</v>
      </c>
      <c r="D128" s="17">
        <v>82.4</v>
      </c>
      <c r="E128" s="17">
        <v>3.814E-2</v>
      </c>
      <c r="F128" s="17">
        <v>1.8460000000000001</v>
      </c>
      <c r="G128" s="17">
        <v>0.9607</v>
      </c>
      <c r="H128" s="17">
        <v>1.06711</v>
      </c>
      <c r="I128" s="17">
        <v>1.3432900000000001</v>
      </c>
      <c r="J128" s="17">
        <v>0.27617999999999998</v>
      </c>
      <c r="K128" s="17">
        <v>0.205599</v>
      </c>
      <c r="L128" s="17">
        <v>459.6</v>
      </c>
      <c r="M128" s="17">
        <v>6.9999999999999999E-6</v>
      </c>
      <c r="N128" s="17">
        <v>563</v>
      </c>
      <c r="O128" s="17">
        <v>0</v>
      </c>
      <c r="P128" s="17">
        <v>0</v>
      </c>
      <c r="Q128" s="17">
        <v>0.97908799999999996</v>
      </c>
      <c r="R128" s="17">
        <v>1.201773</v>
      </c>
      <c r="S128" s="17">
        <v>1.592732</v>
      </c>
      <c r="T128" s="17">
        <v>0.39095999999999997</v>
      </c>
      <c r="U128" s="17">
        <v>0.24546499999999999</v>
      </c>
      <c r="V128" s="17">
        <v>456.6</v>
      </c>
      <c r="W128" s="17">
        <v>3.9999999999999998E-6</v>
      </c>
      <c r="X128" s="17">
        <v>484</v>
      </c>
      <c r="Y128" s="17">
        <v>0</v>
      </c>
      <c r="Z128" s="17">
        <v>0</v>
      </c>
      <c r="AA128" s="17">
        <v>0.37763799999999997</v>
      </c>
      <c r="AB128" s="17">
        <v>0.11372</v>
      </c>
      <c r="AC128" s="17">
        <v>1.2462299999999999</v>
      </c>
      <c r="AD128" s="17">
        <v>0.25</v>
      </c>
      <c r="AE128" s="17">
        <v>1807</v>
      </c>
    </row>
    <row r="129" spans="1:31">
      <c r="A129" s="17">
        <v>116</v>
      </c>
      <c r="B129" s="19">
        <v>0.46418981481481486</v>
      </c>
      <c r="C129" s="17">
        <v>23.9</v>
      </c>
      <c r="D129" s="17">
        <v>86.9</v>
      </c>
      <c r="E129" s="17">
        <v>4.1950000000000001E-2</v>
      </c>
      <c r="F129" s="17">
        <v>2.0299999999999998</v>
      </c>
      <c r="G129" s="17">
        <v>0.94558900000000001</v>
      </c>
      <c r="H129" s="17">
        <v>1.034354</v>
      </c>
      <c r="I129" s="17">
        <v>1.308829</v>
      </c>
      <c r="J129" s="17">
        <v>0.27447500000000002</v>
      </c>
      <c r="K129" s="17">
        <v>0.20971100000000001</v>
      </c>
      <c r="L129" s="17">
        <v>468.6</v>
      </c>
      <c r="M129" s="17">
        <v>1.9999999999999999E-6</v>
      </c>
      <c r="N129" s="17">
        <v>330</v>
      </c>
      <c r="O129" s="17">
        <v>0</v>
      </c>
      <c r="P129" s="17">
        <v>0</v>
      </c>
      <c r="Q129" s="17">
        <v>0.97624500000000003</v>
      </c>
      <c r="R129" s="17">
        <v>1.1924980000000001</v>
      </c>
      <c r="S129" s="17">
        <v>1.5700229999999999</v>
      </c>
      <c r="T129" s="17">
        <v>0.377525</v>
      </c>
      <c r="U129" s="17">
        <v>0.24045800000000001</v>
      </c>
      <c r="V129" s="17">
        <v>504.6</v>
      </c>
      <c r="W129" s="17">
        <v>6.8612000000000006E-2</v>
      </c>
      <c r="X129" s="17">
        <v>630</v>
      </c>
      <c r="Y129" s="17">
        <v>0</v>
      </c>
      <c r="Z129" s="17">
        <v>0</v>
      </c>
      <c r="AA129" s="17">
        <v>0.36993599999999999</v>
      </c>
      <c r="AB129" s="17">
        <v>7.4837100000000004E-2</v>
      </c>
      <c r="AC129" s="17">
        <v>1.22075</v>
      </c>
      <c r="AD129" s="17">
        <v>0.25</v>
      </c>
      <c r="AE129" s="17">
        <v>1772.3</v>
      </c>
    </row>
    <row r="130" spans="1:31">
      <c r="A130" s="17">
        <v>117</v>
      </c>
      <c r="B130" s="19">
        <v>0.46423611111111113</v>
      </c>
      <c r="C130" s="17">
        <v>22.9</v>
      </c>
      <c r="D130" s="17">
        <v>92.3</v>
      </c>
      <c r="E130" s="17">
        <v>4.4747000000000002E-2</v>
      </c>
      <c r="F130" s="17">
        <v>2.165</v>
      </c>
      <c r="G130" s="17">
        <v>0.95723999999999998</v>
      </c>
      <c r="H130" s="17">
        <v>1.0355719999999999</v>
      </c>
      <c r="I130" s="17">
        <v>1.3074429999999999</v>
      </c>
      <c r="J130" s="17">
        <v>0.27187099999999997</v>
      </c>
      <c r="K130" s="17">
        <v>0.20794099999999999</v>
      </c>
      <c r="L130" s="17">
        <v>502.7</v>
      </c>
      <c r="M130" s="17">
        <v>1.4920000000000001E-3</v>
      </c>
      <c r="N130" s="17">
        <v>610</v>
      </c>
      <c r="O130" s="17">
        <v>0</v>
      </c>
      <c r="P130" s="17">
        <v>0</v>
      </c>
      <c r="Q130" s="17">
        <v>0.97325799999999996</v>
      </c>
      <c r="R130" s="17">
        <v>1.218987</v>
      </c>
      <c r="S130" s="17">
        <v>1.6117649999999999</v>
      </c>
      <c r="T130" s="17">
        <v>0.39277800000000002</v>
      </c>
      <c r="U130" s="17">
        <v>0.24369499999999999</v>
      </c>
      <c r="V130" s="17">
        <v>494</v>
      </c>
      <c r="W130" s="17">
        <v>6.0999999999999999E-5</v>
      </c>
      <c r="X130" s="17">
        <v>489</v>
      </c>
      <c r="Y130" s="17">
        <v>0</v>
      </c>
      <c r="Z130" s="17">
        <v>0</v>
      </c>
      <c r="AA130" s="17">
        <v>0.374915</v>
      </c>
      <c r="AB130" s="17">
        <v>0.14564099999999999</v>
      </c>
      <c r="AC130" s="17">
        <v>1.2761899999999999</v>
      </c>
      <c r="AD130" s="17">
        <v>0.25</v>
      </c>
      <c r="AE130" s="17">
        <v>1652.2</v>
      </c>
    </row>
    <row r="131" spans="1:31">
      <c r="A131" s="17">
        <v>118</v>
      </c>
      <c r="B131" s="19">
        <v>0.46429398148148149</v>
      </c>
      <c r="C131" s="17">
        <v>22</v>
      </c>
      <c r="D131" s="17">
        <v>97.8</v>
      </c>
      <c r="E131" s="17">
        <v>4.6413000000000003E-2</v>
      </c>
      <c r="F131" s="17">
        <v>2.246</v>
      </c>
      <c r="G131" s="17">
        <v>0.95461700000000005</v>
      </c>
      <c r="H131" s="17">
        <v>1.0493779999999999</v>
      </c>
      <c r="I131" s="17">
        <v>1.296802</v>
      </c>
      <c r="J131" s="17">
        <v>0.247423</v>
      </c>
      <c r="K131" s="17">
        <v>0.19079499999999999</v>
      </c>
      <c r="L131" s="17">
        <v>520.1</v>
      </c>
      <c r="M131" s="17">
        <v>5.8749000000000003E-2</v>
      </c>
      <c r="N131" s="17">
        <v>588</v>
      </c>
      <c r="O131" s="17">
        <v>0</v>
      </c>
      <c r="P131" s="17">
        <v>0</v>
      </c>
      <c r="Q131" s="17">
        <v>0.97359700000000005</v>
      </c>
      <c r="R131" s="17">
        <v>1.20844</v>
      </c>
      <c r="S131" s="17">
        <v>1.5747310000000001</v>
      </c>
      <c r="T131" s="17">
        <v>0.36629099999999998</v>
      </c>
      <c r="U131" s="17">
        <v>0.23260500000000001</v>
      </c>
      <c r="V131" s="17">
        <v>537.79999999999995</v>
      </c>
      <c r="W131" s="17">
        <v>2.1999999999999999E-5</v>
      </c>
      <c r="X131" s="17">
        <v>578</v>
      </c>
      <c r="Y131" s="17">
        <v>0</v>
      </c>
      <c r="Z131" s="17">
        <v>0</v>
      </c>
      <c r="AA131" s="17">
        <v>0.35785400000000001</v>
      </c>
      <c r="AB131" s="17">
        <v>0.152448</v>
      </c>
      <c r="AC131" s="17">
        <v>1.2642800000000001</v>
      </c>
      <c r="AD131" s="17">
        <v>0.25</v>
      </c>
      <c r="AE131" s="17">
        <v>1597</v>
      </c>
    </row>
    <row r="132" spans="1:31">
      <c r="A132" s="17">
        <v>119</v>
      </c>
      <c r="B132" s="19">
        <v>0.46435185185185185</v>
      </c>
      <c r="C132" s="17">
        <v>20.9</v>
      </c>
      <c r="D132" s="17">
        <v>104.1</v>
      </c>
      <c r="E132" s="17">
        <v>4.6408999999999999E-2</v>
      </c>
      <c r="F132" s="17">
        <v>2.246</v>
      </c>
      <c r="G132" s="17">
        <v>0.94783600000000001</v>
      </c>
      <c r="H132" s="17">
        <v>1.0816570000000001</v>
      </c>
      <c r="I132" s="17">
        <v>1.3305769999999999</v>
      </c>
      <c r="J132" s="17">
        <v>0.24892</v>
      </c>
      <c r="K132" s="17">
        <v>0.18707699999999999</v>
      </c>
      <c r="L132" s="17">
        <v>461.7</v>
      </c>
      <c r="M132" s="17">
        <v>0.227103</v>
      </c>
      <c r="N132" s="17">
        <v>592</v>
      </c>
      <c r="O132" s="17">
        <v>0</v>
      </c>
      <c r="P132" s="17">
        <v>0</v>
      </c>
      <c r="Q132" s="17">
        <v>0.97596700000000003</v>
      </c>
      <c r="R132" s="17">
        <v>1.28213</v>
      </c>
      <c r="S132" s="17">
        <v>1.6965209999999999</v>
      </c>
      <c r="T132" s="17">
        <v>0.41439100000000001</v>
      </c>
      <c r="U132" s="17">
        <v>0.244259</v>
      </c>
      <c r="V132" s="17">
        <v>469</v>
      </c>
      <c r="W132" s="17">
        <v>5.0000000000000004E-6</v>
      </c>
      <c r="X132" s="17">
        <v>567</v>
      </c>
      <c r="Y132" s="17">
        <v>0</v>
      </c>
      <c r="Z132" s="17">
        <v>0</v>
      </c>
      <c r="AA132" s="17">
        <v>0.37578400000000001</v>
      </c>
      <c r="AB132" s="17">
        <v>0.146208</v>
      </c>
      <c r="AC132" s="17">
        <v>1.3427199999999999</v>
      </c>
      <c r="AD132" s="17">
        <v>0.25</v>
      </c>
      <c r="AE132" s="17">
        <v>1799</v>
      </c>
    </row>
    <row r="133" spans="1:31">
      <c r="A133" s="17">
        <v>120</v>
      </c>
      <c r="B133" s="19">
        <v>0.46440972222222227</v>
      </c>
      <c r="C133" s="17">
        <v>19.899999999999999</v>
      </c>
      <c r="D133" s="17">
        <v>111.3</v>
      </c>
      <c r="E133" s="17">
        <v>0</v>
      </c>
      <c r="F133" s="17">
        <v>0</v>
      </c>
      <c r="G133" s="17">
        <v>9.1990000000000006E-3</v>
      </c>
      <c r="H133" s="17">
        <v>1.197066</v>
      </c>
      <c r="I133" s="17">
        <v>1.301239</v>
      </c>
      <c r="J133" s="17">
        <v>0.104173</v>
      </c>
      <c r="K133" s="17">
        <v>8.0057000000000003E-2</v>
      </c>
      <c r="L133" s="17">
        <v>352</v>
      </c>
      <c r="M133" s="17">
        <v>0.6</v>
      </c>
      <c r="N133" s="17">
        <v>0</v>
      </c>
      <c r="O133" s="17">
        <v>0</v>
      </c>
      <c r="P133" s="17">
        <v>0</v>
      </c>
      <c r="Q133" s="17">
        <v>0.96995500000000001</v>
      </c>
      <c r="R133" s="17">
        <v>1.25166</v>
      </c>
      <c r="S133" s="17">
        <v>1.654906</v>
      </c>
      <c r="T133" s="17">
        <v>0.40324500000000002</v>
      </c>
      <c r="U133" s="17">
        <v>0.24366699999999999</v>
      </c>
      <c r="V133" s="17">
        <v>470.8</v>
      </c>
      <c r="W133" s="17">
        <v>9.9999999999999995E-7</v>
      </c>
      <c r="X133" s="17">
        <v>742</v>
      </c>
      <c r="Y133" s="17">
        <v>0</v>
      </c>
      <c r="Z133" s="17">
        <v>0</v>
      </c>
    </row>
    <row r="134" spans="1:31">
      <c r="A134" s="17">
        <v>121</v>
      </c>
      <c r="B134" s="19">
        <v>0.46445601851851853</v>
      </c>
      <c r="C134" s="17">
        <v>18.8</v>
      </c>
      <c r="D134" s="17">
        <v>119.5</v>
      </c>
      <c r="E134" s="17">
        <v>5.8673999999999997E-2</v>
      </c>
      <c r="F134" s="17">
        <v>2.839</v>
      </c>
      <c r="G134" s="17">
        <v>0.95503099999999996</v>
      </c>
      <c r="H134" s="17">
        <v>1.0145740000000001</v>
      </c>
      <c r="I134" s="17">
        <v>1.255744</v>
      </c>
      <c r="J134" s="17">
        <v>0.24117</v>
      </c>
      <c r="K134" s="17">
        <v>0.192054</v>
      </c>
      <c r="L134" s="17">
        <v>492.9</v>
      </c>
      <c r="M134" s="17">
        <v>0.22917899999999999</v>
      </c>
      <c r="N134" s="17">
        <v>389</v>
      </c>
      <c r="O134" s="17">
        <v>0</v>
      </c>
      <c r="P134" s="17">
        <v>0</v>
      </c>
      <c r="Q134" s="17">
        <v>0.97905900000000001</v>
      </c>
      <c r="R134" s="17">
        <v>1.2453190000000001</v>
      </c>
      <c r="S134" s="17">
        <v>1.6489469999999999</v>
      </c>
      <c r="T134" s="17">
        <v>0.40362700000000001</v>
      </c>
      <c r="U134" s="17">
        <v>0.244779</v>
      </c>
      <c r="V134" s="17">
        <v>495.2</v>
      </c>
      <c r="W134" s="17">
        <v>3.0000000000000001E-6</v>
      </c>
      <c r="X134" s="17">
        <v>468</v>
      </c>
      <c r="Y134" s="17">
        <v>0</v>
      </c>
      <c r="Z134" s="17">
        <v>0</v>
      </c>
      <c r="AA134" s="17">
        <v>0.376583</v>
      </c>
      <c r="AB134" s="17">
        <v>0.121083</v>
      </c>
      <c r="AC134" s="17">
        <v>1.29419</v>
      </c>
      <c r="AD134" s="17">
        <v>0.25</v>
      </c>
      <c r="AE134" s="17">
        <v>1685</v>
      </c>
    </row>
    <row r="135" spans="1:31">
      <c r="A135" s="17">
        <v>122</v>
      </c>
      <c r="B135" s="19">
        <v>0.46451388888888889</v>
      </c>
      <c r="C135" s="17">
        <v>17.7</v>
      </c>
      <c r="D135" s="17">
        <v>129.4</v>
      </c>
      <c r="E135" s="17">
        <v>5.7041000000000001E-2</v>
      </c>
      <c r="F135" s="17">
        <v>2.76</v>
      </c>
      <c r="G135" s="17">
        <v>0.94434399999999996</v>
      </c>
      <c r="H135" s="17">
        <v>1.009558</v>
      </c>
      <c r="I135" s="17">
        <v>1.244132</v>
      </c>
      <c r="J135" s="17">
        <v>0.234574</v>
      </c>
      <c r="K135" s="17">
        <v>0.18854399999999999</v>
      </c>
      <c r="L135" s="17">
        <v>526</v>
      </c>
      <c r="M135" s="17">
        <v>1.1E-5</v>
      </c>
      <c r="N135" s="17">
        <v>567</v>
      </c>
      <c r="O135" s="17">
        <v>0</v>
      </c>
      <c r="P135" s="17">
        <v>0</v>
      </c>
      <c r="Q135" s="17">
        <v>0.96474000000000004</v>
      </c>
      <c r="R135" s="17">
        <v>1.228092</v>
      </c>
      <c r="S135" s="17">
        <v>1.580443</v>
      </c>
      <c r="T135" s="17">
        <v>0.35235100000000003</v>
      </c>
      <c r="U135" s="17">
        <v>0.222944</v>
      </c>
      <c r="V135" s="17">
        <v>450.6</v>
      </c>
      <c r="W135" s="17">
        <v>3.9999999999999998E-6</v>
      </c>
      <c r="X135" s="17">
        <v>619</v>
      </c>
      <c r="Y135" s="17">
        <v>0</v>
      </c>
      <c r="Z135" s="17">
        <v>0</v>
      </c>
      <c r="AA135" s="17">
        <v>0.34299099999999999</v>
      </c>
      <c r="AB135" s="17">
        <v>0.18850700000000001</v>
      </c>
      <c r="AC135" s="17">
        <v>1.29451</v>
      </c>
      <c r="AD135" s="17">
        <v>0.25</v>
      </c>
      <c r="AE135" s="17">
        <v>1579</v>
      </c>
    </row>
    <row r="136" spans="1:31">
      <c r="A136" s="17">
        <v>123</v>
      </c>
      <c r="B136" s="19">
        <v>0.46457175925925925</v>
      </c>
      <c r="C136" s="17">
        <v>16.600000000000001</v>
      </c>
      <c r="D136" s="17">
        <v>136.69999999999999</v>
      </c>
      <c r="E136" s="17">
        <v>6.2014E-2</v>
      </c>
      <c r="F136" s="17">
        <v>3.0009999999999999</v>
      </c>
      <c r="G136" s="17">
        <v>0.92948600000000003</v>
      </c>
      <c r="H136" s="17">
        <v>1.047628</v>
      </c>
      <c r="I136" s="17">
        <v>1.2936609999999999</v>
      </c>
      <c r="J136" s="17">
        <v>0.246032</v>
      </c>
      <c r="K136" s="17">
        <v>0.19018299999999999</v>
      </c>
      <c r="L136" s="17">
        <v>558</v>
      </c>
      <c r="M136" s="17">
        <v>7.9999999999999996E-6</v>
      </c>
      <c r="N136" s="17">
        <v>539</v>
      </c>
      <c r="O136" s="17">
        <v>0</v>
      </c>
      <c r="P136" s="17">
        <v>0</v>
      </c>
      <c r="Q136" s="17">
        <v>0.96855899999999995</v>
      </c>
      <c r="R136" s="17">
        <v>1.230399</v>
      </c>
      <c r="S136" s="17">
        <v>1.575464</v>
      </c>
      <c r="T136" s="17">
        <v>0.34506500000000001</v>
      </c>
      <c r="U136" s="17">
        <v>0.219025</v>
      </c>
      <c r="V136" s="17">
        <v>457.6</v>
      </c>
      <c r="W136" s="17">
        <v>3.9999999999999998E-6</v>
      </c>
      <c r="X136" s="17">
        <v>528</v>
      </c>
      <c r="Y136" s="17">
        <v>0</v>
      </c>
      <c r="Z136" s="17">
        <v>0</v>
      </c>
      <c r="AA136" s="17">
        <v>0.33696100000000001</v>
      </c>
      <c r="AB136" s="17">
        <v>0.19828799999999999</v>
      </c>
      <c r="AC136" s="17">
        <v>1.2988200000000001</v>
      </c>
      <c r="AD136" s="17">
        <v>0.25</v>
      </c>
      <c r="AE136" s="17">
        <v>1488.5</v>
      </c>
    </row>
    <row r="137" spans="1:31">
      <c r="A137" s="17">
        <v>124</v>
      </c>
      <c r="B137" s="19">
        <v>0.46462962962962967</v>
      </c>
      <c r="C137" s="17">
        <v>15.5</v>
      </c>
      <c r="D137" s="17">
        <v>147.5</v>
      </c>
      <c r="E137" s="17">
        <v>4.8809999999999999E-2</v>
      </c>
      <c r="F137" s="17">
        <v>2.3620000000000001</v>
      </c>
      <c r="G137" s="17">
        <v>0.94439700000000004</v>
      </c>
      <c r="H137" s="17">
        <v>1.006289</v>
      </c>
      <c r="I137" s="17">
        <v>1.22576</v>
      </c>
      <c r="J137" s="17">
        <v>0.219471</v>
      </c>
      <c r="K137" s="17">
        <v>0.17904900000000001</v>
      </c>
      <c r="L137" s="17">
        <v>429.7</v>
      </c>
      <c r="M137" s="17">
        <v>3.9999999999999998E-6</v>
      </c>
      <c r="N137" s="17">
        <v>775</v>
      </c>
      <c r="O137" s="17">
        <v>0</v>
      </c>
      <c r="P137" s="17">
        <v>0</v>
      </c>
      <c r="Q137" s="17">
        <v>0.96205499999999999</v>
      </c>
      <c r="R137" s="17">
        <v>1.189303</v>
      </c>
      <c r="S137" s="17">
        <v>1.515833</v>
      </c>
      <c r="T137" s="17">
        <v>0.32652999999999999</v>
      </c>
      <c r="U137" s="17">
        <v>0.21541299999999999</v>
      </c>
      <c r="V137" s="17">
        <v>515.4</v>
      </c>
      <c r="W137" s="17">
        <v>1.0000000000000001E-5</v>
      </c>
      <c r="X137" s="17">
        <v>458</v>
      </c>
      <c r="Y137" s="17">
        <v>0</v>
      </c>
      <c r="Z137" s="17">
        <v>0</v>
      </c>
      <c r="AA137" s="17">
        <v>0.33140399999999998</v>
      </c>
      <c r="AB137" s="17">
        <v>0.228186</v>
      </c>
      <c r="AC137" s="17">
        <v>1.2638100000000001</v>
      </c>
      <c r="AD137" s="17">
        <v>0.25</v>
      </c>
      <c r="AE137" s="17">
        <v>1932.9</v>
      </c>
    </row>
    <row r="138" spans="1:31">
      <c r="A138" s="17">
        <v>125</v>
      </c>
      <c r="B138" s="19">
        <v>0.46468749999999998</v>
      </c>
      <c r="C138" s="17">
        <v>14.6</v>
      </c>
      <c r="D138" s="17">
        <v>153.9</v>
      </c>
      <c r="E138" s="17">
        <v>5.1202999999999999E-2</v>
      </c>
      <c r="F138" s="17">
        <v>2.4780000000000002</v>
      </c>
      <c r="G138" s="17">
        <v>0.92430299999999999</v>
      </c>
      <c r="H138" s="17">
        <v>1.020605</v>
      </c>
      <c r="I138" s="17">
        <v>1.2312320000000001</v>
      </c>
      <c r="J138" s="17">
        <v>0.21062700000000001</v>
      </c>
      <c r="K138" s="17">
        <v>0.17107</v>
      </c>
      <c r="L138" s="17">
        <v>455.8</v>
      </c>
      <c r="M138" s="17">
        <v>1.5E-5</v>
      </c>
      <c r="N138" s="17">
        <v>889</v>
      </c>
      <c r="O138" s="17">
        <v>0</v>
      </c>
      <c r="P138" s="17">
        <v>0</v>
      </c>
      <c r="Q138" s="17">
        <v>0.96492999999999995</v>
      </c>
      <c r="R138" s="17">
        <v>1.2318720000000001</v>
      </c>
      <c r="S138" s="17">
        <v>1.5729390000000001</v>
      </c>
      <c r="T138" s="17">
        <v>0.34106700000000001</v>
      </c>
      <c r="U138" s="17">
        <v>0.216834</v>
      </c>
      <c r="V138" s="17">
        <v>476.8</v>
      </c>
      <c r="W138" s="17">
        <v>6.0000000000000002E-6</v>
      </c>
      <c r="X138" s="17">
        <v>429</v>
      </c>
      <c r="Y138" s="17">
        <v>0</v>
      </c>
      <c r="Z138" s="17">
        <v>0</v>
      </c>
      <c r="AA138" s="17">
        <v>0.33359100000000003</v>
      </c>
      <c r="AB138" s="17">
        <v>0.27297700000000003</v>
      </c>
      <c r="AC138" s="17">
        <v>1.32498</v>
      </c>
      <c r="AD138" s="17">
        <v>0.25</v>
      </c>
      <c r="AE138" s="17">
        <v>1822.1</v>
      </c>
    </row>
    <row r="139" spans="1:31">
      <c r="A139" s="17">
        <v>126</v>
      </c>
      <c r="B139" s="19">
        <v>0.46474537037037034</v>
      </c>
      <c r="C139" s="17">
        <v>13.3</v>
      </c>
      <c r="D139" s="17">
        <v>169.3</v>
      </c>
      <c r="E139" s="17">
        <v>5.2150000000000002E-2</v>
      </c>
      <c r="F139" s="17">
        <v>2.524</v>
      </c>
      <c r="G139" s="17">
        <v>0.89721399999999996</v>
      </c>
      <c r="H139" s="17">
        <v>1.0261290000000001</v>
      </c>
      <c r="I139" s="17">
        <v>1.2060200000000001</v>
      </c>
      <c r="J139" s="17">
        <v>0.17988999999999999</v>
      </c>
      <c r="K139" s="17">
        <v>0.14915999999999999</v>
      </c>
      <c r="L139" s="17">
        <v>443.8</v>
      </c>
      <c r="M139" s="17">
        <v>0.35914499999999999</v>
      </c>
      <c r="N139" s="17">
        <v>925</v>
      </c>
      <c r="O139" s="17">
        <v>0</v>
      </c>
      <c r="P139" s="17">
        <v>0</v>
      </c>
      <c r="Q139" s="17">
        <v>0.96430099999999996</v>
      </c>
      <c r="R139" s="17">
        <v>1.142004</v>
      </c>
      <c r="S139" s="17">
        <v>1.4504360000000001</v>
      </c>
      <c r="T139" s="17">
        <v>0.30843100000000001</v>
      </c>
      <c r="U139" s="17">
        <v>0.212647</v>
      </c>
      <c r="V139" s="17">
        <v>495.6</v>
      </c>
      <c r="W139" s="17">
        <v>3.9999999999999998E-6</v>
      </c>
      <c r="X139" s="17">
        <v>282</v>
      </c>
      <c r="Y139" s="17">
        <v>0</v>
      </c>
      <c r="Z139" s="17">
        <v>0</v>
      </c>
      <c r="AA139" s="17">
        <v>0.32715</v>
      </c>
      <c r="AB139" s="17">
        <v>0.29506199999999999</v>
      </c>
      <c r="AC139" s="17">
        <v>1.2330099999999999</v>
      </c>
      <c r="AD139" s="17">
        <v>0.25</v>
      </c>
      <c r="AE139" s="17">
        <v>1871.3</v>
      </c>
    </row>
    <row r="140" spans="1:31">
      <c r="A140" s="17">
        <v>127</v>
      </c>
      <c r="B140" s="19">
        <v>0.46480324074074075</v>
      </c>
      <c r="C140" s="17">
        <v>12.6</v>
      </c>
      <c r="D140" s="17">
        <v>178.3</v>
      </c>
      <c r="E140" s="17">
        <v>6.4425999999999997E-2</v>
      </c>
      <c r="F140" s="17">
        <v>3.1179999999999999</v>
      </c>
      <c r="G140" s="17">
        <v>0.89730500000000002</v>
      </c>
      <c r="H140" s="17">
        <v>0.977854</v>
      </c>
      <c r="I140" s="17">
        <v>1.170463</v>
      </c>
      <c r="J140" s="17">
        <v>0.192609</v>
      </c>
      <c r="K140" s="17">
        <v>0.16455800000000001</v>
      </c>
      <c r="L140" s="17">
        <v>431.3</v>
      </c>
      <c r="M140" s="17">
        <v>2.0100000000000001E-4</v>
      </c>
      <c r="N140" s="17">
        <v>366</v>
      </c>
      <c r="O140" s="17">
        <v>0</v>
      </c>
      <c r="P140" s="17">
        <v>0</v>
      </c>
      <c r="Q140" s="17">
        <v>0.95123999999999997</v>
      </c>
      <c r="R140" s="17">
        <v>1.166523</v>
      </c>
      <c r="S140" s="17">
        <v>1.4794959999999999</v>
      </c>
      <c r="T140" s="17">
        <v>0.312973</v>
      </c>
      <c r="U140" s="17">
        <v>0.21154000000000001</v>
      </c>
      <c r="V140" s="17">
        <v>487.2</v>
      </c>
      <c r="W140" s="17">
        <v>3.9999999999999998E-6</v>
      </c>
      <c r="X140" s="17">
        <v>521</v>
      </c>
      <c r="Y140" s="17">
        <v>0</v>
      </c>
      <c r="Z140" s="17">
        <v>0</v>
      </c>
      <c r="AA140" s="17">
        <v>0.32544600000000001</v>
      </c>
      <c r="AB140" s="17">
        <v>0.144791</v>
      </c>
      <c r="AC140" s="17">
        <v>1.21184</v>
      </c>
      <c r="AD140" s="17">
        <v>0.25</v>
      </c>
      <c r="AE140" s="17">
        <v>1925.8</v>
      </c>
    </row>
    <row r="141" spans="1:31">
      <c r="A141" s="17">
        <v>128</v>
      </c>
      <c r="B141" s="19">
        <v>0.46484953703703707</v>
      </c>
      <c r="C141" s="17">
        <v>11.5</v>
      </c>
      <c r="D141" s="17">
        <v>193.7</v>
      </c>
      <c r="E141" s="17">
        <v>5.5656999999999998E-2</v>
      </c>
      <c r="F141" s="17">
        <v>2.6930000000000001</v>
      </c>
      <c r="G141" s="17">
        <v>0.87107000000000001</v>
      </c>
      <c r="H141" s="17">
        <v>1.0393829999999999</v>
      </c>
      <c r="I141" s="17">
        <v>1.245393</v>
      </c>
      <c r="J141" s="17">
        <v>0.20601</v>
      </c>
      <c r="K141" s="17">
        <v>0.16541800000000001</v>
      </c>
      <c r="L141" s="17">
        <v>454.5</v>
      </c>
      <c r="M141" s="17">
        <v>1.5999999999999999E-5</v>
      </c>
      <c r="N141" s="17">
        <v>879</v>
      </c>
      <c r="O141" s="17">
        <v>0</v>
      </c>
      <c r="P141" s="17">
        <v>0</v>
      </c>
      <c r="Q141" s="17">
        <v>0.95720000000000005</v>
      </c>
      <c r="R141" s="17">
        <v>1.179368</v>
      </c>
      <c r="S141" s="17">
        <v>1.4743740000000001</v>
      </c>
      <c r="T141" s="17">
        <v>0.29500700000000002</v>
      </c>
      <c r="U141" s="17">
        <v>0.20008899999999999</v>
      </c>
      <c r="V141" s="17">
        <v>486.1</v>
      </c>
      <c r="W141" s="17">
        <v>6.9999999999999999E-6</v>
      </c>
      <c r="X141" s="17">
        <v>790</v>
      </c>
      <c r="Y141" s="17">
        <v>0</v>
      </c>
      <c r="Z141" s="17">
        <v>0</v>
      </c>
      <c r="AA141" s="17">
        <v>0.30782999999999999</v>
      </c>
      <c r="AB141" s="17">
        <v>0.31771500000000003</v>
      </c>
      <c r="AC141" s="17">
        <v>1.2730999999999999</v>
      </c>
      <c r="AD141" s="17">
        <v>0.25</v>
      </c>
      <c r="AE141" s="17">
        <v>1827.4</v>
      </c>
    </row>
    <row r="142" spans="1:31">
      <c r="A142" s="17">
        <v>129</v>
      </c>
      <c r="B142" s="19">
        <v>0.46490740740740738</v>
      </c>
      <c r="C142" s="17">
        <v>10.6</v>
      </c>
      <c r="D142" s="17">
        <v>195.5</v>
      </c>
      <c r="E142" s="17">
        <v>5.5210000000000002E-2</v>
      </c>
      <c r="F142" s="17">
        <v>2.6720000000000002</v>
      </c>
      <c r="G142" s="17">
        <v>0.85080599999999995</v>
      </c>
      <c r="H142" s="17">
        <v>0.98085500000000003</v>
      </c>
      <c r="I142" s="17">
        <v>1.139716</v>
      </c>
      <c r="J142" s="17">
        <v>0.15886</v>
      </c>
      <c r="K142" s="17">
        <v>0.13938600000000001</v>
      </c>
      <c r="L142" s="17">
        <v>410.2</v>
      </c>
      <c r="M142" s="17">
        <v>3.8000000000000002E-5</v>
      </c>
      <c r="N142" s="17">
        <v>592</v>
      </c>
      <c r="O142" s="17">
        <v>0</v>
      </c>
      <c r="P142" s="17">
        <v>0</v>
      </c>
      <c r="Q142" s="17">
        <v>0.95068299999999994</v>
      </c>
      <c r="R142" s="17">
        <v>1.1708369999999999</v>
      </c>
      <c r="S142" s="17">
        <v>1.447525</v>
      </c>
      <c r="T142" s="17">
        <v>0.27668799999999999</v>
      </c>
      <c r="U142" s="17">
        <v>0.19114600000000001</v>
      </c>
      <c r="V142" s="17">
        <v>474.7</v>
      </c>
      <c r="W142" s="17">
        <v>7.9999999999999996E-6</v>
      </c>
      <c r="X142" s="17">
        <v>413</v>
      </c>
      <c r="Y142" s="17">
        <v>0</v>
      </c>
      <c r="Z142" s="17">
        <v>0</v>
      </c>
      <c r="AA142" s="17">
        <v>0.29407</v>
      </c>
      <c r="AB142" s="17">
        <v>0.22232399999999999</v>
      </c>
      <c r="AC142" s="17">
        <v>1.2323500000000001</v>
      </c>
      <c r="AD142" s="17">
        <v>0.25</v>
      </c>
      <c r="AE142" s="17">
        <v>2024.6</v>
      </c>
    </row>
    <row r="143" spans="1:31">
      <c r="A143" s="17">
        <v>130</v>
      </c>
      <c r="B143" s="19">
        <v>0.4649652777777778</v>
      </c>
      <c r="C143" s="17">
        <v>9.6999999999999993</v>
      </c>
      <c r="D143" s="17">
        <v>217.2</v>
      </c>
      <c r="E143" s="17">
        <v>4.6877000000000002E-2</v>
      </c>
      <c r="F143" s="17">
        <v>2.2679999999999998</v>
      </c>
      <c r="G143" s="17">
        <v>0.82681700000000002</v>
      </c>
      <c r="H143" s="17">
        <v>0.97308700000000004</v>
      </c>
      <c r="I143" s="17">
        <v>1.1307590000000001</v>
      </c>
      <c r="J143" s="17">
        <v>0.15767200000000001</v>
      </c>
      <c r="K143" s="17">
        <v>0.13943900000000001</v>
      </c>
      <c r="L143" s="17">
        <v>309</v>
      </c>
      <c r="M143" s="17">
        <v>1.2E-5</v>
      </c>
      <c r="N143" s="17">
        <v>874</v>
      </c>
      <c r="O143" s="17">
        <v>0</v>
      </c>
      <c r="P143" s="17">
        <v>0</v>
      </c>
      <c r="Q143" s="17">
        <v>0.94408000000000003</v>
      </c>
      <c r="R143" s="17">
        <v>1.175745</v>
      </c>
      <c r="S143" s="17">
        <v>1.4771160000000001</v>
      </c>
      <c r="T143" s="17">
        <v>0.30137000000000003</v>
      </c>
      <c r="U143" s="17">
        <v>0.20402600000000001</v>
      </c>
      <c r="V143" s="17">
        <v>532</v>
      </c>
      <c r="W143" s="17">
        <v>1.4E-5</v>
      </c>
      <c r="X143" s="17">
        <v>393</v>
      </c>
      <c r="Y143" s="17">
        <v>0</v>
      </c>
      <c r="Z143" s="17">
        <v>0</v>
      </c>
      <c r="AA143" s="17">
        <v>0.31388700000000003</v>
      </c>
      <c r="AB143" s="17">
        <v>0.26095699999999999</v>
      </c>
      <c r="AC143" s="17">
        <v>1.2543899999999999</v>
      </c>
      <c r="AD143" s="17">
        <v>0.25</v>
      </c>
      <c r="AE143" s="17">
        <v>2687.5</v>
      </c>
    </row>
    <row r="144" spans="1:31">
      <c r="A144" s="17">
        <v>131</v>
      </c>
      <c r="B144" s="19">
        <v>0.46502314814814816</v>
      </c>
      <c r="C144" s="17">
        <v>8.4</v>
      </c>
      <c r="D144" s="17">
        <v>228.1</v>
      </c>
      <c r="E144" s="17">
        <v>5.4887999999999999E-2</v>
      </c>
      <c r="F144" s="17">
        <v>2.6560000000000001</v>
      </c>
      <c r="G144" s="17">
        <v>0.79671899999999996</v>
      </c>
      <c r="H144" s="17">
        <v>0.95950400000000002</v>
      </c>
      <c r="I144" s="17">
        <v>1.1057889999999999</v>
      </c>
      <c r="J144" s="17">
        <v>0.146285</v>
      </c>
      <c r="K144" s="17">
        <v>0.13228999999999999</v>
      </c>
      <c r="L144" s="17">
        <v>420.6</v>
      </c>
      <c r="M144" s="17">
        <v>3.9999999999999998E-6</v>
      </c>
      <c r="N144" s="17">
        <v>828</v>
      </c>
      <c r="O144" s="17">
        <v>0</v>
      </c>
      <c r="P144" s="17">
        <v>0</v>
      </c>
      <c r="Q144" s="17">
        <v>0.93594599999999994</v>
      </c>
      <c r="R144" s="17">
        <v>1.164428</v>
      </c>
      <c r="S144" s="17">
        <v>1.424617</v>
      </c>
      <c r="T144" s="17">
        <v>0.260189</v>
      </c>
      <c r="U144" s="17">
        <v>0.18263799999999999</v>
      </c>
      <c r="V144" s="17">
        <v>436.9</v>
      </c>
      <c r="W144" s="17">
        <v>9.7999999999999997E-5</v>
      </c>
      <c r="X144" s="17">
        <v>526</v>
      </c>
      <c r="Y144" s="17">
        <v>0</v>
      </c>
      <c r="Z144" s="17">
        <v>0</v>
      </c>
      <c r="AA144" s="17">
        <v>0.28098099999999998</v>
      </c>
      <c r="AB144" s="17">
        <v>0.32358100000000001</v>
      </c>
      <c r="AC144" s="17">
        <v>1.2486200000000001</v>
      </c>
      <c r="AD144" s="17">
        <v>0.25</v>
      </c>
      <c r="AE144" s="17">
        <v>1974.6</v>
      </c>
    </row>
    <row r="145" spans="1:31">
      <c r="A145" s="17">
        <v>132</v>
      </c>
      <c r="B145" s="19">
        <v>0.46508101851851852</v>
      </c>
      <c r="C145" s="17">
        <v>7.6</v>
      </c>
      <c r="D145" s="17">
        <v>244.4</v>
      </c>
      <c r="E145" s="17">
        <v>6.1636000000000003E-2</v>
      </c>
      <c r="F145" s="17">
        <v>2.9830000000000001</v>
      </c>
      <c r="G145" s="17">
        <v>0.68850800000000001</v>
      </c>
      <c r="H145" s="17">
        <v>0.99356900000000004</v>
      </c>
      <c r="I145" s="17">
        <v>1.1161639999999999</v>
      </c>
      <c r="J145" s="17">
        <v>0.122595</v>
      </c>
      <c r="K145" s="17">
        <v>0.109836</v>
      </c>
      <c r="L145" s="17">
        <v>452.9</v>
      </c>
      <c r="M145" s="17">
        <v>0.45825199999999999</v>
      </c>
      <c r="N145" s="17">
        <v>929</v>
      </c>
      <c r="O145" s="17">
        <v>0</v>
      </c>
      <c r="P145" s="17">
        <v>0</v>
      </c>
      <c r="Q145" s="17">
        <v>0.92586999999999997</v>
      </c>
      <c r="R145" s="17">
        <v>1.164153</v>
      </c>
      <c r="S145" s="17">
        <v>1.4455340000000001</v>
      </c>
      <c r="T145" s="17">
        <v>0.28138099999999999</v>
      </c>
      <c r="U145" s="17">
        <v>0.19465499999999999</v>
      </c>
      <c r="V145" s="17">
        <v>482.8</v>
      </c>
      <c r="W145" s="17">
        <v>3.0000000000000001E-6</v>
      </c>
      <c r="X145" s="17">
        <v>613</v>
      </c>
      <c r="Y145" s="17">
        <v>0</v>
      </c>
      <c r="Z145" s="17">
        <v>0</v>
      </c>
      <c r="AA145" s="17">
        <v>0.29947000000000001</v>
      </c>
      <c r="AB145" s="17">
        <v>0.38226399999999999</v>
      </c>
      <c r="AC145" s="17">
        <v>1.27172</v>
      </c>
      <c r="AD145" s="17">
        <v>0.25</v>
      </c>
      <c r="AE145" s="17">
        <v>1833.8</v>
      </c>
    </row>
    <row r="146" spans="1:31">
      <c r="A146" s="17">
        <v>133</v>
      </c>
      <c r="B146" s="19">
        <v>0.46512731481481479</v>
      </c>
      <c r="C146" s="17">
        <v>6.2</v>
      </c>
      <c r="D146" s="17">
        <v>296.89999999999998</v>
      </c>
      <c r="E146" s="17">
        <v>5.5209000000000001E-2</v>
      </c>
      <c r="F146" s="17">
        <v>2.6720000000000002</v>
      </c>
      <c r="G146" s="17">
        <v>0.61868599999999996</v>
      </c>
      <c r="H146" s="17">
        <v>0.96970599999999996</v>
      </c>
      <c r="I146" s="17">
        <v>1.1052329999999999</v>
      </c>
      <c r="J146" s="17">
        <v>0.13552700000000001</v>
      </c>
      <c r="K146" s="17">
        <v>0.122623</v>
      </c>
      <c r="L146" s="17">
        <v>389.2</v>
      </c>
      <c r="M146" s="17">
        <v>6.9999999999999999E-6</v>
      </c>
      <c r="N146" s="17">
        <v>874</v>
      </c>
      <c r="O146" s="17">
        <v>0</v>
      </c>
      <c r="P146" s="17">
        <v>0</v>
      </c>
      <c r="Q146" s="17">
        <v>0.83897600000000006</v>
      </c>
      <c r="R146" s="17">
        <v>1.1619520000000001</v>
      </c>
      <c r="S146" s="17">
        <v>1.3930579999999999</v>
      </c>
      <c r="T146" s="17">
        <v>0.23110600000000001</v>
      </c>
      <c r="U146" s="17">
        <v>0.16589799999999999</v>
      </c>
      <c r="V146" s="17">
        <v>456.5</v>
      </c>
      <c r="W146" s="17">
        <v>2.3E-5</v>
      </c>
      <c r="X146" s="17">
        <v>864</v>
      </c>
      <c r="Y146" s="17">
        <v>0</v>
      </c>
      <c r="Z146" s="17">
        <v>0</v>
      </c>
      <c r="AA146" s="17">
        <v>0.25522800000000001</v>
      </c>
      <c r="AB146" s="17">
        <v>0.37800899999999998</v>
      </c>
      <c r="AC146" s="17">
        <v>1.2493099999999999</v>
      </c>
      <c r="AD146" s="17">
        <v>0.25</v>
      </c>
      <c r="AE146" s="17">
        <v>2134.1999999999998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2023-02-27T06:57:21Z</dcterms:modified>
</cp:coreProperties>
</file>