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DF02E57A-1822-BF4E-BF15-E179B3599426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/>
  <c r="AE13" i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/>
  <c r="E27" i="1"/>
  <c r="F27" i="1"/>
  <c r="G27" i="1"/>
  <c r="H27" i="1"/>
  <c r="Y27" i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R41" i="1" s="1"/>
  <c r="S41" i="1" s="1"/>
  <c r="F41" i="1"/>
  <c r="G41" i="1"/>
  <c r="H41" i="1"/>
  <c r="Y41" i="1" s="1"/>
  <c r="I41" i="1"/>
  <c r="J41" i="1"/>
  <c r="Z41" i="1"/>
  <c r="K41" i="1"/>
  <c r="L41" i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/>
  <c r="E45" i="1"/>
  <c r="F45" i="1"/>
  <c r="G45" i="1"/>
  <c r="H45" i="1"/>
  <c r="Y45" i="1"/>
  <c r="AE45" i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 s="1"/>
  <c r="AE50" i="1" s="1"/>
  <c r="I50" i="1"/>
  <c r="J50" i="1"/>
  <c r="Z50" i="1" s="1"/>
  <c r="AA50" i="1" s="1"/>
  <c r="AB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 s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 s="1"/>
  <c r="I68" i="1"/>
  <c r="J68" i="1"/>
  <c r="Z68" i="1" s="1"/>
  <c r="AA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/>
  <c r="E85" i="1"/>
  <c r="F85" i="1"/>
  <c r="G85" i="1"/>
  <c r="H85" i="1"/>
  <c r="Y85" i="1" s="1"/>
  <c r="AE85" i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/>
  <c r="E101" i="1"/>
  <c r="F101" i="1"/>
  <c r="G101" i="1"/>
  <c r="H101" i="1"/>
  <c r="Y101" i="1" s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 s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/>
  <c r="AE129" i="1"/>
  <c r="I129" i="1"/>
  <c r="J129" i="1"/>
  <c r="Z129" i="1" s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 s="1"/>
  <c r="AE144" i="1" s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 s="1"/>
  <c r="X154" i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 s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/>
  <c r="E163" i="1"/>
  <c r="F163" i="1"/>
  <c r="G163" i="1"/>
  <c r="H163" i="1"/>
  <c r="Y163" i="1" s="1"/>
  <c r="AE163" i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/>
  <c r="E166" i="1"/>
  <c r="F166" i="1"/>
  <c r="G166" i="1"/>
  <c r="H166" i="1"/>
  <c r="Y166" i="1"/>
  <c r="AE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 s="1"/>
  <c r="AE170" i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/>
  <c r="E174" i="1"/>
  <c r="F174" i="1"/>
  <c r="G174" i="1"/>
  <c r="H174" i="1"/>
  <c r="Y174" i="1" s="1"/>
  <c r="AE174" i="1" s="1"/>
  <c r="I174" i="1"/>
  <c r="J174" i="1"/>
  <c r="Z174" i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 s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AE181" i="1" s="1"/>
  <c r="I181" i="1"/>
  <c r="J181" i="1"/>
  <c r="Z181" i="1" s="1"/>
  <c r="K181" i="1"/>
  <c r="L181" i="1"/>
  <c r="T181" i="1" s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/>
  <c r="AA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 s="1"/>
  <c r="I186" i="1"/>
  <c r="J186" i="1"/>
  <c r="Z186" i="1"/>
  <c r="AA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/>
  <c r="I187" i="1"/>
  <c r="J187" i="1"/>
  <c r="Z187" i="1" s="1"/>
  <c r="AA187" i="1" s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/>
  <c r="I188" i="1"/>
  <c r="J188" i="1"/>
  <c r="Z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/>
  <c r="AA189" i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 s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T192" i="1"/>
  <c r="U192" i="1" s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R193" i="1" s="1"/>
  <c r="S193" i="1"/>
  <c r="G193" i="1"/>
  <c r="H193" i="1"/>
  <c r="Y193" i="1"/>
  <c r="AE193" i="1" s="1"/>
  <c r="I193" i="1"/>
  <c r="J193" i="1"/>
  <c r="Z193" i="1" s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 s="1"/>
  <c r="I194" i="1"/>
  <c r="J194" i="1"/>
  <c r="Z194" i="1"/>
  <c r="AA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/>
  <c r="AA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/>
  <c r="I196" i="1"/>
  <c r="J196" i="1"/>
  <c r="Z196" i="1" s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R198" i="1" s="1"/>
  <c r="S198" i="1" s="1"/>
  <c r="F198" i="1"/>
  <c r="G198" i="1"/>
  <c r="H198" i="1"/>
  <c r="Y198" i="1"/>
  <c r="AE198" i="1"/>
  <c r="I198" i="1"/>
  <c r="J198" i="1"/>
  <c r="Z198" i="1" s="1"/>
  <c r="AA198" i="1" s="1"/>
  <c r="K198" i="1"/>
  <c r="L198" i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AE199" i="1"/>
  <c r="I199" i="1"/>
  <c r="J199" i="1"/>
  <c r="Z199" i="1"/>
  <c r="AA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/>
  <c r="AE200" i="1" s="1"/>
  <c r="I200" i="1"/>
  <c r="J200" i="1"/>
  <c r="Z200" i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 s="1"/>
  <c r="AE201" i="1" s="1"/>
  <c r="I201" i="1"/>
  <c r="J201" i="1"/>
  <c r="Z201" i="1" s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/>
  <c r="I203" i="1"/>
  <c r="J203" i="1"/>
  <c r="Z203" i="1" s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R204" i="1" s="1"/>
  <c r="S204" i="1" s="1"/>
  <c r="F204" i="1"/>
  <c r="G204" i="1"/>
  <c r="H204" i="1"/>
  <c r="Y204" i="1"/>
  <c r="AE204" i="1" s="1"/>
  <c r="I204" i="1"/>
  <c r="J204" i="1"/>
  <c r="Z204" i="1" s="1"/>
  <c r="AA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R205" i="1" s="1"/>
  <c r="S205" i="1" s="1"/>
  <c r="F205" i="1"/>
  <c r="G205" i="1"/>
  <c r="H205" i="1"/>
  <c r="Y205" i="1"/>
  <c r="AE205" i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AE206" i="1" s="1"/>
  <c r="I206" i="1"/>
  <c r="J206" i="1"/>
  <c r="Z206" i="1" s="1"/>
  <c r="AA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AA208" i="1" s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R210" i="1" s="1"/>
  <c r="S210" i="1" s="1"/>
  <c r="G210" i="1"/>
  <c r="H210" i="1"/>
  <c r="Y210" i="1"/>
  <c r="AE210" i="1"/>
  <c r="I210" i="1"/>
  <c r="J210" i="1"/>
  <c r="Z210" i="1"/>
  <c r="AA210" i="1"/>
  <c r="K210" i="1"/>
  <c r="L210" i="1"/>
  <c r="V210" i="1"/>
  <c r="M210" i="1"/>
  <c r="N210" i="1"/>
  <c r="O210" i="1"/>
  <c r="P210" i="1"/>
  <c r="A211" i="1"/>
  <c r="B211" i="1"/>
  <c r="C211" i="1"/>
  <c r="D211" i="1"/>
  <c r="X211" i="1"/>
  <c r="E211" i="1"/>
  <c r="F211" i="1"/>
  <c r="G211" i="1"/>
  <c r="H211" i="1"/>
  <c r="Y211" i="1" s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AA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/>
  <c r="S214" i="1"/>
  <c r="G214" i="1"/>
  <c r="H214" i="1"/>
  <c r="Y214" i="1"/>
  <c r="AE214" i="1" s="1"/>
  <c r="I214" i="1"/>
  <c r="J214" i="1"/>
  <c r="Z214" i="1"/>
  <c r="K214" i="1"/>
  <c r="T214" i="1"/>
  <c r="U214" i="1" s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AA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 s="1"/>
  <c r="AA216" i="1" s="1"/>
  <c r="K216" i="1"/>
  <c r="L216" i="1"/>
  <c r="T216" i="1" s="1"/>
  <c r="M216" i="1"/>
  <c r="N216" i="1"/>
  <c r="O216" i="1"/>
  <c r="P216" i="1"/>
  <c r="A217" i="1"/>
  <c r="B217" i="1"/>
  <c r="C217" i="1"/>
  <c r="D217" i="1"/>
  <c r="X217" i="1" s="1"/>
  <c r="E217" i="1"/>
  <c r="R217" i="1" s="1"/>
  <c r="F217" i="1"/>
  <c r="G217" i="1"/>
  <c r="H217" i="1"/>
  <c r="Y217" i="1"/>
  <c r="AE217" i="1"/>
  <c r="I217" i="1"/>
  <c r="J217" i="1"/>
  <c r="Z217" i="1" s="1"/>
  <c r="AA217" i="1" s="1"/>
  <c r="K217" i="1"/>
  <c r="L217" i="1"/>
  <c r="T217" i="1" s="1"/>
  <c r="U217" i="1" s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R218" i="1" s="1"/>
  <c r="S218" i="1" s="1"/>
  <c r="G218" i="1"/>
  <c r="H218" i="1"/>
  <c r="Y218" i="1"/>
  <c r="AE218" i="1"/>
  <c r="I218" i="1"/>
  <c r="J218" i="1"/>
  <c r="Z218" i="1" s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R219" i="1"/>
  <c r="S219" i="1" s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/>
  <c r="E220" i="1"/>
  <c r="R220" i="1" s="1"/>
  <c r="S220" i="1" s="1"/>
  <c r="F220" i="1"/>
  <c r="G220" i="1"/>
  <c r="H220" i="1"/>
  <c r="Y220" i="1" s="1"/>
  <c r="AE220" i="1"/>
  <c r="I220" i="1"/>
  <c r="J220" i="1"/>
  <c r="Z220" i="1" s="1"/>
  <c r="AA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AA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R222" i="1" s="1"/>
  <c r="S222" i="1" s="1"/>
  <c r="G222" i="1"/>
  <c r="H222" i="1"/>
  <c r="Y222" i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T223" i="1" s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 s="1"/>
  <c r="AA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R225" i="1" s="1"/>
  <c r="S225" i="1" s="1"/>
  <c r="G225" i="1"/>
  <c r="H225" i="1"/>
  <c r="Y225" i="1"/>
  <c r="AE225" i="1" s="1"/>
  <c r="I225" i="1"/>
  <c r="J225" i="1"/>
  <c r="Z225" i="1" s="1"/>
  <c r="AA225" i="1" s="1"/>
  <c r="K225" i="1"/>
  <c r="L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R230" i="1" s="1"/>
  <c r="S230" i="1" s="1"/>
  <c r="G230" i="1"/>
  <c r="H230" i="1"/>
  <c r="Y230" i="1"/>
  <c r="AE230" i="1" s="1"/>
  <c r="I230" i="1"/>
  <c r="J230" i="1"/>
  <c r="Z230" i="1" s="1"/>
  <c r="K230" i="1"/>
  <c r="L230" i="1"/>
  <c r="T230" i="1" s="1"/>
  <c r="V230" i="1"/>
  <c r="M230" i="1"/>
  <c r="N230" i="1"/>
  <c r="O230" i="1"/>
  <c r="P230" i="1"/>
  <c r="A231" i="1"/>
  <c r="B231" i="1"/>
  <c r="C231" i="1"/>
  <c r="D231" i="1"/>
  <c r="X231" i="1"/>
  <c r="E231" i="1"/>
  <c r="F231" i="1"/>
  <c r="R231" i="1" s="1"/>
  <c r="S231" i="1"/>
  <c r="G231" i="1"/>
  <c r="H231" i="1"/>
  <c r="Y231" i="1"/>
  <c r="AE231" i="1"/>
  <c r="I231" i="1"/>
  <c r="J231" i="1"/>
  <c r="Z231" i="1" s="1"/>
  <c r="AA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/>
  <c r="AA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 s="1"/>
  <c r="AA233" i="1"/>
  <c r="K233" i="1"/>
  <c r="T233" i="1" s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/>
  <c r="S234" i="1" s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/>
  <c r="G235" i="1"/>
  <c r="H235" i="1"/>
  <c r="Y235" i="1" s="1"/>
  <c r="AE235" i="1" s="1"/>
  <c r="I235" i="1"/>
  <c r="J235" i="1"/>
  <c r="Z235" i="1"/>
  <c r="K235" i="1"/>
  <c r="L235" i="1"/>
  <c r="T235" i="1" s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/>
  <c r="G237" i="1"/>
  <c r="H237" i="1"/>
  <c r="Y237" i="1"/>
  <c r="AE237" i="1"/>
  <c r="I237" i="1"/>
  <c r="J237" i="1"/>
  <c r="Z237" i="1" s="1"/>
  <c r="AA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 s="1"/>
  <c r="S238" i="1"/>
  <c r="G238" i="1"/>
  <c r="H238" i="1"/>
  <c r="Y238" i="1" s="1"/>
  <c r="AE238" i="1" s="1"/>
  <c r="I238" i="1"/>
  <c r="J238" i="1"/>
  <c r="Z238" i="1" s="1"/>
  <c r="AA238" i="1"/>
  <c r="K238" i="1"/>
  <c r="L238" i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/>
  <c r="I239" i="1"/>
  <c r="J239" i="1"/>
  <c r="Z239" i="1"/>
  <c r="K239" i="1"/>
  <c r="T239" i="1" s="1"/>
  <c r="L239" i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 s="1"/>
  <c r="AE240" i="1" s="1"/>
  <c r="I240" i="1"/>
  <c r="J240" i="1"/>
  <c r="Z240" i="1" s="1"/>
  <c r="AA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 s="1"/>
  <c r="AA241" i="1"/>
  <c r="K241" i="1"/>
  <c r="L241" i="1"/>
  <c r="M241" i="1"/>
  <c r="N241" i="1"/>
  <c r="O241" i="1"/>
  <c r="P241" i="1"/>
  <c r="A242" i="1"/>
  <c r="B242" i="1"/>
  <c r="C242" i="1"/>
  <c r="D242" i="1" s="1"/>
  <c r="X242" i="1"/>
  <c r="E242" i="1"/>
  <c r="F242" i="1"/>
  <c r="G242" i="1"/>
  <c r="H242" i="1"/>
  <c r="Y242" i="1"/>
  <c r="AE242" i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/>
  <c r="I244" i="1"/>
  <c r="J244" i="1"/>
  <c r="Z244" i="1"/>
  <c r="AA244" i="1" s="1"/>
  <c r="K244" i="1"/>
  <c r="L244" i="1"/>
  <c r="T244" i="1" s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R245" i="1" s="1"/>
  <c r="S245" i="1" s="1"/>
  <c r="G245" i="1"/>
  <c r="H245" i="1"/>
  <c r="Y245" i="1" s="1"/>
  <c r="AE245" i="1"/>
  <c r="I245" i="1"/>
  <c r="J245" i="1"/>
  <c r="Z245" i="1" s="1"/>
  <c r="AA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/>
  <c r="E247" i="1"/>
  <c r="F247" i="1"/>
  <c r="G247" i="1"/>
  <c r="H247" i="1"/>
  <c r="Y247" i="1" s="1"/>
  <c r="AE247" i="1" s="1"/>
  <c r="I247" i="1"/>
  <c r="J247" i="1"/>
  <c r="Z247" i="1" s="1"/>
  <c r="AA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R248" i="1" s="1"/>
  <c r="G248" i="1"/>
  <c r="H248" i="1"/>
  <c r="Y248" i="1" s="1"/>
  <c r="AE248" i="1"/>
  <c r="I248" i="1"/>
  <c r="J248" i="1"/>
  <c r="Z248" i="1" s="1"/>
  <c r="AA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R249" i="1" s="1"/>
  <c r="S249" i="1" s="1"/>
  <c r="G249" i="1"/>
  <c r="H249" i="1"/>
  <c r="Y249" i="1"/>
  <c r="AE249" i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 s="1"/>
  <c r="I250" i="1"/>
  <c r="J250" i="1"/>
  <c r="Z250" i="1" s="1"/>
  <c r="AA250" i="1" s="1"/>
  <c r="K250" i="1"/>
  <c r="T250" i="1" s="1"/>
  <c r="L250" i="1"/>
  <c r="M250" i="1"/>
  <c r="N250" i="1"/>
  <c r="O250" i="1"/>
  <c r="P250" i="1"/>
  <c r="A251" i="1"/>
  <c r="B251" i="1"/>
  <c r="C251" i="1"/>
  <c r="D251" i="1" s="1"/>
  <c r="X251" i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/>
  <c r="AA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AA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 s="1"/>
  <c r="L256" i="1"/>
  <c r="M256" i="1"/>
  <c r="N256" i="1"/>
  <c r="O256" i="1"/>
  <c r="P256" i="1"/>
  <c r="A257" i="1"/>
  <c r="B257" i="1"/>
  <c r="C257" i="1"/>
  <c r="D257" i="1" s="1"/>
  <c r="X257" i="1"/>
  <c r="E257" i="1"/>
  <c r="R257" i="1"/>
  <c r="S257" i="1"/>
  <c r="F257" i="1"/>
  <c r="G257" i="1"/>
  <c r="H257" i="1"/>
  <c r="Y257" i="1" s="1"/>
  <c r="AE257" i="1" s="1"/>
  <c r="I257" i="1"/>
  <c r="J257" i="1"/>
  <c r="Z257" i="1"/>
  <c r="AA257" i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/>
  <c r="S258" i="1" s="1"/>
  <c r="F258" i="1"/>
  <c r="G258" i="1"/>
  <c r="H258" i="1"/>
  <c r="Y258" i="1"/>
  <c r="AE258" i="1"/>
  <c r="I258" i="1"/>
  <c r="J258" i="1"/>
  <c r="Z258" i="1" s="1"/>
  <c r="AA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V260" i="1"/>
  <c r="M260" i="1"/>
  <c r="N260" i="1"/>
  <c r="O260" i="1"/>
  <c r="P260" i="1"/>
  <c r="A261" i="1"/>
  <c r="B261" i="1"/>
  <c r="C261" i="1"/>
  <c r="D261" i="1"/>
  <c r="X261" i="1"/>
  <c r="E261" i="1"/>
  <c r="F261" i="1"/>
  <c r="R261" i="1" s="1"/>
  <c r="S261" i="1" s="1"/>
  <c r="G261" i="1"/>
  <c r="H261" i="1"/>
  <c r="Y261" i="1" s="1"/>
  <c r="AE261" i="1" s="1"/>
  <c r="I261" i="1"/>
  <c r="J261" i="1"/>
  <c r="Z261" i="1" s="1"/>
  <c r="AA261" i="1" s="1"/>
  <c r="K261" i="1"/>
  <c r="L261" i="1"/>
  <c r="T261" i="1" s="1"/>
  <c r="V261" i="1"/>
  <c r="M261" i="1"/>
  <c r="N261" i="1"/>
  <c r="O261" i="1"/>
  <c r="P261" i="1"/>
  <c r="A262" i="1"/>
  <c r="B262" i="1"/>
  <c r="C262" i="1"/>
  <c r="D262" i="1"/>
  <c r="X262" i="1"/>
  <c r="E262" i="1"/>
  <c r="F262" i="1"/>
  <c r="R262" i="1" s="1"/>
  <c r="G262" i="1"/>
  <c r="H262" i="1"/>
  <c r="Y262" i="1"/>
  <c r="AE262" i="1"/>
  <c r="I262" i="1"/>
  <c r="J262" i="1"/>
  <c r="Z262" i="1" s="1"/>
  <c r="AA262" i="1" s="1"/>
  <c r="K262" i="1"/>
  <c r="T262" i="1"/>
  <c r="U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R263" i="1" s="1"/>
  <c r="S263" i="1" s="1"/>
  <c r="G263" i="1"/>
  <c r="H263" i="1"/>
  <c r="Y263" i="1"/>
  <c r="AE263" i="1" s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/>
  <c r="X264" i="1" s="1"/>
  <c r="E264" i="1"/>
  <c r="F264" i="1"/>
  <c r="R264" i="1" s="1"/>
  <c r="S264" i="1" s="1"/>
  <c r="G264" i="1"/>
  <c r="H264" i="1"/>
  <c r="Y264" i="1"/>
  <c r="AE264" i="1"/>
  <c r="I264" i="1"/>
  <c r="J264" i="1"/>
  <c r="Z264" i="1" s="1"/>
  <c r="K264" i="1"/>
  <c r="L264" i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R266" i="1"/>
  <c r="G266" i="1"/>
  <c r="H266" i="1"/>
  <c r="Y266" i="1"/>
  <c r="AE266" i="1" s="1"/>
  <c r="I266" i="1"/>
  <c r="J266" i="1"/>
  <c r="Z266" i="1" s="1"/>
  <c r="AA266" i="1"/>
  <c r="K266" i="1"/>
  <c r="L266" i="1"/>
  <c r="T266" i="1" s="1"/>
  <c r="AC266" i="1" s="1"/>
  <c r="AD266" i="1" s="1"/>
  <c r="M266" i="1"/>
  <c r="N266" i="1"/>
  <c r="O266" i="1"/>
  <c r="P266" i="1"/>
  <c r="A267" i="1"/>
  <c r="B267" i="1"/>
  <c r="C267" i="1"/>
  <c r="D267" i="1"/>
  <c r="X267" i="1" s="1"/>
  <c r="E267" i="1"/>
  <c r="F267" i="1"/>
  <c r="R267" i="1"/>
  <c r="S267" i="1" s="1"/>
  <c r="G267" i="1"/>
  <c r="H267" i="1"/>
  <c r="Y267" i="1"/>
  <c r="AE267" i="1" s="1"/>
  <c r="I267" i="1"/>
  <c r="J267" i="1"/>
  <c r="Z267" i="1"/>
  <c r="AA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R268" i="1"/>
  <c r="S268" i="1" s="1"/>
  <c r="F268" i="1"/>
  <c r="G268" i="1"/>
  <c r="H268" i="1"/>
  <c r="Y268" i="1"/>
  <c r="AE268" i="1" s="1"/>
  <c r="I268" i="1"/>
  <c r="J268" i="1"/>
  <c r="Z268" i="1" s="1"/>
  <c r="AA268" i="1" s="1"/>
  <c r="K268" i="1"/>
  <c r="T268" i="1"/>
  <c r="AC268" i="1" s="1"/>
  <c r="AD268" i="1" s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/>
  <c r="AA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/>
  <c r="I270" i="1"/>
  <c r="J270" i="1"/>
  <c r="Z270" i="1" s="1"/>
  <c r="AA270" i="1"/>
  <c r="K270" i="1"/>
  <c r="T270" i="1" s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/>
  <c r="E272" i="1"/>
  <c r="F272" i="1"/>
  <c r="G272" i="1"/>
  <c r="H272" i="1"/>
  <c r="Y272" i="1"/>
  <c r="AE272" i="1" s="1"/>
  <c r="I272" i="1"/>
  <c r="J272" i="1"/>
  <c r="Z272" i="1" s="1"/>
  <c r="AA272" i="1" s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 s="1"/>
  <c r="AA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R275" i="1" s="1"/>
  <c r="S275" i="1" s="1"/>
  <c r="G275" i="1"/>
  <c r="H275" i="1"/>
  <c r="Y275" i="1"/>
  <c r="AE275" i="1"/>
  <c r="I275" i="1"/>
  <c r="J275" i="1"/>
  <c r="Z275" i="1" s="1"/>
  <c r="AA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R276" i="1" s="1"/>
  <c r="S276" i="1" s="1"/>
  <c r="G276" i="1"/>
  <c r="H276" i="1"/>
  <c r="Y276" i="1" s="1"/>
  <c r="AE276" i="1" s="1"/>
  <c r="I276" i="1"/>
  <c r="J276" i="1"/>
  <c r="Z276" i="1" s="1"/>
  <c r="AA276" i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/>
  <c r="AE277" i="1"/>
  <c r="I277" i="1"/>
  <c r="J277" i="1"/>
  <c r="Z277" i="1" s="1"/>
  <c r="AA277" i="1" s="1"/>
  <c r="K277" i="1"/>
  <c r="L277" i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/>
  <c r="I278" i="1"/>
  <c r="J278" i="1"/>
  <c r="Z278" i="1"/>
  <c r="AA278" i="1"/>
  <c r="K278" i="1"/>
  <c r="T278" i="1" s="1"/>
  <c r="L278" i="1"/>
  <c r="V278" i="1"/>
  <c r="M278" i="1"/>
  <c r="N278" i="1"/>
  <c r="O278" i="1"/>
  <c r="P278" i="1"/>
  <c r="A279" i="1"/>
  <c r="B279" i="1"/>
  <c r="C279" i="1"/>
  <c r="D279" i="1"/>
  <c r="X279" i="1"/>
  <c r="E279" i="1"/>
  <c r="R279" i="1" s="1"/>
  <c r="S279" i="1" s="1"/>
  <c r="F279" i="1"/>
  <c r="G279" i="1"/>
  <c r="H279" i="1"/>
  <c r="Y279" i="1"/>
  <c r="AE279" i="1"/>
  <c r="I279" i="1"/>
  <c r="J279" i="1"/>
  <c r="Z279" i="1"/>
  <c r="AA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R280" i="1" s="1"/>
  <c r="F280" i="1"/>
  <c r="G280" i="1"/>
  <c r="H280" i="1"/>
  <c r="Y280" i="1" s="1"/>
  <c r="AE280" i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R281" i="1" s="1"/>
  <c r="G281" i="1"/>
  <c r="H281" i="1"/>
  <c r="Y281" i="1" s="1"/>
  <c r="AE281" i="1" s="1"/>
  <c r="I281" i="1"/>
  <c r="J281" i="1"/>
  <c r="Z281" i="1"/>
  <c r="AA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AE282" i="1"/>
  <c r="I282" i="1"/>
  <c r="J282" i="1"/>
  <c r="Z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V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R286" i="1" s="1"/>
  <c r="S286" i="1" s="1"/>
  <c r="G286" i="1"/>
  <c r="H286" i="1"/>
  <c r="Y286" i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 s="1"/>
  <c r="AA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/>
  <c r="AA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AA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R291" i="1" s="1"/>
  <c r="S291" i="1"/>
  <c r="G291" i="1"/>
  <c r="H291" i="1"/>
  <c r="Y291" i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R292" i="1" s="1"/>
  <c r="G292" i="1"/>
  <c r="H292" i="1"/>
  <c r="Y292" i="1" s="1"/>
  <c r="AE292" i="1" s="1"/>
  <c r="I292" i="1"/>
  <c r="J292" i="1"/>
  <c r="Z292" i="1"/>
  <c r="K292" i="1"/>
  <c r="L292" i="1"/>
  <c r="M292" i="1"/>
  <c r="N292" i="1"/>
  <c r="O292" i="1"/>
  <c r="P292" i="1"/>
  <c r="A293" i="1"/>
  <c r="B293" i="1"/>
  <c r="C293" i="1"/>
  <c r="D293" i="1" s="1"/>
  <c r="X293" i="1" s="1"/>
  <c r="E293" i="1"/>
  <c r="R293" i="1"/>
  <c r="S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R294" i="1" s="1"/>
  <c r="F294" i="1"/>
  <c r="S294" i="1"/>
  <c r="G294" i="1"/>
  <c r="H294" i="1"/>
  <c r="Y294" i="1"/>
  <c r="AE294" i="1" s="1"/>
  <c r="I294" i="1"/>
  <c r="J294" i="1"/>
  <c r="Z294" i="1"/>
  <c r="AA294" i="1"/>
  <c r="K294" i="1"/>
  <c r="L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R296" i="1"/>
  <c r="S296" i="1" s="1"/>
  <c r="G296" i="1"/>
  <c r="H296" i="1"/>
  <c r="Y296" i="1" s="1"/>
  <c r="AE296" i="1" s="1"/>
  <c r="I296" i="1"/>
  <c r="J296" i="1"/>
  <c r="Z296" i="1" s="1"/>
  <c r="AA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AE297" i="1" s="1"/>
  <c r="I297" i="1"/>
  <c r="J297" i="1"/>
  <c r="Z297" i="1"/>
  <c r="AA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R298" i="1"/>
  <c r="S298" i="1" s="1"/>
  <c r="F298" i="1"/>
  <c r="G298" i="1"/>
  <c r="H298" i="1"/>
  <c r="Y298" i="1"/>
  <c r="AE298" i="1" s="1"/>
  <c r="I298" i="1"/>
  <c r="J298" i="1"/>
  <c r="Z298" i="1"/>
  <c r="AA298" i="1" s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/>
  <c r="E300" i="1"/>
  <c r="F300" i="1"/>
  <c r="G300" i="1"/>
  <c r="H300" i="1"/>
  <c r="Y300" i="1"/>
  <c r="AE300" i="1"/>
  <c r="I300" i="1"/>
  <c r="J300" i="1"/>
  <c r="Z300" i="1"/>
  <c r="AA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R301" i="1" s="1"/>
  <c r="S301" i="1" s="1"/>
  <c r="G301" i="1"/>
  <c r="H301" i="1"/>
  <c r="Y301" i="1" s="1"/>
  <c r="AE301" i="1" s="1"/>
  <c r="I301" i="1"/>
  <c r="J301" i="1"/>
  <c r="Z301" i="1"/>
  <c r="AA301" i="1" s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R321" i="1" s="1"/>
  <c r="S321" i="1" s="1"/>
  <c r="F321" i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 s="1"/>
  <c r="K325" i="1"/>
  <c r="L325" i="1"/>
  <c r="M325" i="1"/>
  <c r="N325" i="1"/>
  <c r="O325" i="1"/>
  <c r="P325" i="1"/>
  <c r="A326" i="1"/>
  <c r="B326" i="1"/>
  <c r="C326" i="1"/>
  <c r="D326" i="1" s="1"/>
  <c r="X326" i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/>
  <c r="AE328" i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 s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/>
  <c r="F332" i="1"/>
  <c r="G332" i="1"/>
  <c r="H332" i="1"/>
  <c r="Y332" i="1"/>
  <c r="AE332" i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 s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R349" i="1" s="1"/>
  <c r="S349" i="1" s="1"/>
  <c r="G349" i="1"/>
  <c r="H349" i="1"/>
  <c r="Y349" i="1" s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/>
  <c r="E350" i="1"/>
  <c r="F350" i="1"/>
  <c r="G350" i="1"/>
  <c r="H350" i="1"/>
  <c r="Y350" i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/>
  <c r="E354" i="1"/>
  <c r="F354" i="1"/>
  <c r="G354" i="1"/>
  <c r="H354" i="1"/>
  <c r="Y354" i="1"/>
  <c r="AE354" i="1"/>
  <c r="I354" i="1"/>
  <c r="J354" i="1"/>
  <c r="Z354" i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/>
  <c r="S355" i="1"/>
  <c r="F355" i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/>
  <c r="E358" i="1"/>
  <c r="F358" i="1"/>
  <c r="G358" i="1"/>
  <c r="H358" i="1"/>
  <c r="Y358" i="1"/>
  <c r="AE358" i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/>
  <c r="S359" i="1"/>
  <c r="G359" i="1"/>
  <c r="H359" i="1"/>
  <c r="Y359" i="1"/>
  <c r="AE359" i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 s="1"/>
  <c r="AE366" i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/>
  <c r="G368" i="1"/>
  <c r="H368" i="1"/>
  <c r="Y368" i="1" s="1"/>
  <c r="AE368" i="1" s="1"/>
  <c r="I368" i="1"/>
  <c r="J368" i="1"/>
  <c r="Z368" i="1" s="1"/>
  <c r="K368" i="1"/>
  <c r="T368" i="1" s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 s="1"/>
  <c r="AE370" i="1" s="1"/>
  <c r="I370" i="1"/>
  <c r="J370" i="1"/>
  <c r="Z370" i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S381" i="1"/>
  <c r="F381" i="1"/>
  <c r="R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 s="1"/>
  <c r="F383" i="1"/>
  <c r="G383" i="1"/>
  <c r="H383" i="1"/>
  <c r="Y383" i="1"/>
  <c r="AE383" i="1" s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 s="1"/>
  <c r="I386" i="1"/>
  <c r="J386" i="1"/>
  <c r="Z386" i="1" s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R389" i="1" s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R391" i="1" s="1"/>
  <c r="F391" i="1"/>
  <c r="S391" i="1"/>
  <c r="G391" i="1"/>
  <c r="H391" i="1"/>
  <c r="Y391" i="1"/>
  <c r="AE391" i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R393" i="1" s="1"/>
  <c r="S393" i="1" s="1"/>
  <c r="F393" i="1"/>
  <c r="G393" i="1"/>
  <c r="H393" i="1"/>
  <c r="Y393" i="1"/>
  <c r="AE393" i="1"/>
  <c r="I393" i="1"/>
  <c r="J393" i="1"/>
  <c r="Z393" i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R397" i="1"/>
  <c r="G397" i="1"/>
  <c r="H397" i="1"/>
  <c r="Y397" i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R399" i="1" s="1"/>
  <c r="S399" i="1" s="1"/>
  <c r="F399" i="1"/>
  <c r="G399" i="1"/>
  <c r="H399" i="1"/>
  <c r="Y399" i="1"/>
  <c r="AE399" i="1" s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R408" i="1" s="1"/>
  <c r="S408" i="1" s="1"/>
  <c r="F408" i="1"/>
  <c r="G408" i="1"/>
  <c r="H408" i="1"/>
  <c r="Y408" i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/>
  <c r="AE413" i="1"/>
  <c r="I413" i="1"/>
  <c r="J413" i="1"/>
  <c r="Z413" i="1"/>
  <c r="AA413" i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 s="1"/>
  <c r="AE414" i="1" s="1"/>
  <c r="I414" i="1"/>
  <c r="J414" i="1"/>
  <c r="Z414" i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 s="1"/>
  <c r="G418" i="1"/>
  <c r="H418" i="1"/>
  <c r="Y418" i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/>
  <c r="G419" i="1"/>
  <c r="H419" i="1"/>
  <c r="Y419" i="1" s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 s="1"/>
  <c r="I421" i="1"/>
  <c r="J421" i="1"/>
  <c r="Z421" i="1"/>
  <c r="AA421" i="1" s="1"/>
  <c r="K421" i="1"/>
  <c r="T421" i="1" s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/>
  <c r="I422" i="1"/>
  <c r="J422" i="1"/>
  <c r="Z422" i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/>
  <c r="E423" i="1"/>
  <c r="F423" i="1"/>
  <c r="G423" i="1"/>
  <c r="H423" i="1"/>
  <c r="Y423" i="1"/>
  <c r="AE423" i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/>
  <c r="G425" i="1"/>
  <c r="H425" i="1"/>
  <c r="Y425" i="1" s="1"/>
  <c r="AE425" i="1" s="1"/>
  <c r="I425" i="1"/>
  <c r="J425" i="1"/>
  <c r="Z425" i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R427" i="1"/>
  <c r="S427" i="1"/>
  <c r="G427" i="1"/>
  <c r="H427" i="1"/>
  <c r="Y427" i="1"/>
  <c r="AE427" i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/>
  <c r="S428" i="1"/>
  <c r="G428" i="1"/>
  <c r="H428" i="1"/>
  <c r="Y428" i="1"/>
  <c r="AE428" i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 s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/>
  <c r="F437" i="1"/>
  <c r="G437" i="1"/>
  <c r="H437" i="1"/>
  <c r="Y437" i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/>
  <c r="AE441" i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/>
  <c r="AE445" i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/>
  <c r="G452" i="1"/>
  <c r="H452" i="1"/>
  <c r="Y452" i="1" s="1"/>
  <c r="AE452" i="1" s="1"/>
  <c r="I452" i="1"/>
  <c r="J452" i="1"/>
  <c r="Z452" i="1" s="1"/>
  <c r="AA452" i="1" s="1"/>
  <c r="AB452" i="1" s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/>
  <c r="AE458" i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 s="1"/>
  <c r="S462" i="1" s="1"/>
  <c r="G462" i="1"/>
  <c r="H462" i="1"/>
  <c r="Y462" i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/>
  <c r="AA463" i="1"/>
  <c r="AB463" i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I466" i="1"/>
  <c r="J466" i="1"/>
  <c r="Z466" i="1"/>
  <c r="AA466" i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S477" i="1"/>
  <c r="F477" i="1"/>
  <c r="R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G479" i="1"/>
  <c r="H479" i="1"/>
  <c r="Y479" i="1"/>
  <c r="AE479" i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 s="1"/>
  <c r="G480" i="1"/>
  <c r="H480" i="1"/>
  <c r="Y480" i="1" s="1"/>
  <c r="AE480" i="1"/>
  <c r="I480" i="1"/>
  <c r="J480" i="1"/>
  <c r="Z480" i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/>
  <c r="I492" i="1"/>
  <c r="J492" i="1"/>
  <c r="Z492" i="1" s="1"/>
  <c r="AA492" i="1" s="1"/>
  <c r="K492" i="1"/>
  <c r="L492" i="1"/>
  <c r="T492" i="1" s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 s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 s="1"/>
  <c r="AE495" i="1" s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/>
  <c r="AA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AF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R499" i="1" s="1"/>
  <c r="S499" i="1" s="1"/>
  <c r="F499" i="1"/>
  <c r="G499" i="1"/>
  <c r="H499" i="1"/>
  <c r="Y499" i="1"/>
  <c r="AE499" i="1"/>
  <c r="I499" i="1"/>
  <c r="J499" i="1"/>
  <c r="Z499" i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 s="1"/>
  <c r="S501" i="1" s="1"/>
  <c r="G501" i="1"/>
  <c r="H501" i="1"/>
  <c r="Y501" i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/>
  <c r="AE502" i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 s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/>
  <c r="S504" i="1"/>
  <c r="G504" i="1"/>
  <c r="H504" i="1"/>
  <c r="Y504" i="1"/>
  <c r="AE504" i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 s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S514" i="1"/>
  <c r="F514" i="1"/>
  <c r="R514" i="1" s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 s="1"/>
  <c r="AE517" i="1"/>
  <c r="I517" i="1"/>
  <c r="J517" i="1"/>
  <c r="Z517" i="1"/>
  <c r="AA517" i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 s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/>
  <c r="I529" i="1"/>
  <c r="J529" i="1"/>
  <c r="Z529" i="1" s="1"/>
  <c r="AA529" i="1" s="1"/>
  <c r="AB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R535" i="1" s="1"/>
  <c r="S535" i="1" s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/>
  <c r="E540" i="1"/>
  <c r="F540" i="1"/>
  <c r="R540" i="1" s="1"/>
  <c r="S540" i="1" s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/>
  <c r="F542" i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R543" i="1"/>
  <c r="S543" i="1" s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/>
  <c r="AE545" i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/>
  <c r="E548" i="1"/>
  <c r="F548" i="1"/>
  <c r="G548" i="1"/>
  <c r="H548" i="1"/>
  <c r="Y548" i="1"/>
  <c r="AE548" i="1"/>
  <c r="I548" i="1"/>
  <c r="J548" i="1"/>
  <c r="Z548" i="1"/>
  <c r="AA548" i="1" s="1"/>
  <c r="AD548" i="1"/>
  <c r="K548" i="1"/>
  <c r="L548" i="1"/>
  <c r="T548" i="1" s="1"/>
  <c r="AC548" i="1" s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F562" i="1"/>
  <c r="R562" i="1" s="1"/>
  <c r="S562" i="1" s="1"/>
  <c r="G562" i="1"/>
  <c r="H562" i="1"/>
  <c r="Y562" i="1" s="1"/>
  <c r="AE562" i="1"/>
  <c r="I562" i="1"/>
  <c r="J562" i="1"/>
  <c r="Z562" i="1" s="1"/>
  <c r="AA562" i="1" s="1"/>
  <c r="K562" i="1"/>
  <c r="T562" i="1"/>
  <c r="AC562" i="1" s="1"/>
  <c r="AD562" i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R565" i="1"/>
  <c r="S565" i="1"/>
  <c r="G565" i="1"/>
  <c r="H565" i="1"/>
  <c r="Y565" i="1"/>
  <c r="AE565" i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V566" i="1" s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/>
  <c r="AE568" i="1" s="1"/>
  <c r="I568" i="1"/>
  <c r="J568" i="1"/>
  <c r="Z568" i="1"/>
  <c r="AA568" i="1" s="1"/>
  <c r="K568" i="1"/>
  <c r="AB568" i="1" s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/>
  <c r="E569" i="1"/>
  <c r="F569" i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/>
  <c r="E570" i="1"/>
  <c r="F570" i="1"/>
  <c r="G570" i="1"/>
  <c r="H570" i="1"/>
  <c r="Y570" i="1" s="1"/>
  <c r="AE570" i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 s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 s="1"/>
  <c r="G576" i="1"/>
  <c r="H576" i="1"/>
  <c r="Y576" i="1"/>
  <c r="AE576" i="1"/>
  <c r="I576" i="1"/>
  <c r="J576" i="1"/>
  <c r="Z576" i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G579" i="1"/>
  <c r="H579" i="1"/>
  <c r="Y579" i="1" s="1"/>
  <c r="AE579" i="1" s="1"/>
  <c r="I579" i="1"/>
  <c r="J579" i="1"/>
  <c r="Z579" i="1" s="1"/>
  <c r="AA579" i="1" s="1"/>
  <c r="K579" i="1"/>
  <c r="T579" i="1" s="1"/>
  <c r="U579" i="1" s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G580" i="1"/>
  <c r="H580" i="1"/>
  <c r="Y580" i="1" s="1"/>
  <c r="AE580" i="1" s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/>
  <c r="S581" i="1"/>
  <c r="F581" i="1"/>
  <c r="G581" i="1"/>
  <c r="H581" i="1"/>
  <c r="Y581" i="1" s="1"/>
  <c r="AE581" i="1" s="1"/>
  <c r="I581" i="1"/>
  <c r="J581" i="1"/>
  <c r="Z581" i="1" s="1"/>
  <c r="AA581" i="1" s="1"/>
  <c r="AB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G589" i="1"/>
  <c r="H589" i="1"/>
  <c r="Y589" i="1" s="1"/>
  <c r="AE589" i="1" s="1"/>
  <c r="I589" i="1"/>
  <c r="J589" i="1"/>
  <c r="Z589" i="1" s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G590" i="1"/>
  <c r="H590" i="1"/>
  <c r="Y590" i="1" s="1"/>
  <c r="AE590" i="1" s="1"/>
  <c r="I590" i="1"/>
  <c r="J590" i="1"/>
  <c r="Z590" i="1" s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AB595" i="1" s="1"/>
  <c r="K595" i="1"/>
  <c r="L595" i="1"/>
  <c r="V595" i="1" s="1"/>
  <c r="M595" i="1"/>
  <c r="N595" i="1"/>
  <c r="O595" i="1"/>
  <c r="P595" i="1"/>
  <c r="A596" i="1"/>
  <c r="B596" i="1"/>
  <c r="C596" i="1"/>
  <c r="D596" i="1"/>
  <c r="X596" i="1" s="1"/>
  <c r="E596" i="1"/>
  <c r="F596" i="1"/>
  <c r="G596" i="1"/>
  <c r="H596" i="1"/>
  <c r="Y596" i="1"/>
  <c r="AE596" i="1"/>
  <c r="AF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/>
  <c r="AA597" i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AB598" i="1" s="1"/>
  <c r="K598" i="1"/>
  <c r="L598" i="1"/>
  <c r="T598" i="1" s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K602" i="1"/>
  <c r="T602" i="1" s="1"/>
  <c r="U602" i="1" s="1"/>
  <c r="L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/>
  <c r="I603" i="1"/>
  <c r="J603" i="1"/>
  <c r="Z603" i="1" s="1"/>
  <c r="AA603" i="1" s="1"/>
  <c r="K603" i="1"/>
  <c r="L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/>
  <c r="AA608" i="1" s="1"/>
  <c r="AB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G621" i="1"/>
  <c r="H621" i="1"/>
  <c r="Y621" i="1" s="1"/>
  <c r="AE621" i="1" s="1"/>
  <c r="I621" i="1"/>
  <c r="J621" i="1"/>
  <c r="Z621" i="1" s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/>
  <c r="K623" i="1"/>
  <c r="L623" i="1"/>
  <c r="T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/>
  <c r="E632" i="1"/>
  <c r="R632" i="1" s="1"/>
  <c r="S632" i="1" s="1"/>
  <c r="F632" i="1"/>
  <c r="G632" i="1"/>
  <c r="H632" i="1"/>
  <c r="Y632" i="1"/>
  <c r="AE632" i="1"/>
  <c r="I632" i="1"/>
  <c r="J632" i="1"/>
  <c r="Z632" i="1"/>
  <c r="AA632" i="1" s="1"/>
  <c r="AB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 s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 s="1"/>
  <c r="AA644" i="1" s="1"/>
  <c r="K644" i="1"/>
  <c r="L644" i="1"/>
  <c r="M644" i="1"/>
  <c r="N644" i="1"/>
  <c r="O644" i="1"/>
  <c r="P644" i="1"/>
  <c r="Y644" i="1"/>
  <c r="AE644" i="1"/>
  <c r="A645" i="1"/>
  <c r="B645" i="1"/>
  <c r="C645" i="1"/>
  <c r="D645" i="1"/>
  <c r="X645" i="1" s="1"/>
  <c r="E645" i="1"/>
  <c r="F645" i="1"/>
  <c r="G645" i="1"/>
  <c r="H645" i="1"/>
  <c r="Y645" i="1" s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AF647" i="1" s="1"/>
  <c r="AG647" i="1" s="1"/>
  <c r="AH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T651" i="1" s="1"/>
  <c r="AB651" i="1" s="1"/>
  <c r="M651" i="1"/>
  <c r="N651" i="1"/>
  <c r="O651" i="1"/>
  <c r="P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I652" i="1"/>
  <c r="J652" i="1"/>
  <c r="Z652" i="1"/>
  <c r="AA652" i="1"/>
  <c r="K652" i="1"/>
  <c r="L652" i="1"/>
  <c r="M652" i="1"/>
  <c r="N652" i="1"/>
  <c r="O652" i="1"/>
  <c r="P652" i="1"/>
  <c r="T652" i="1"/>
  <c r="U652" i="1"/>
  <c r="V652" i="1"/>
  <c r="AC652" i="1"/>
  <c r="AD652" i="1"/>
  <c r="AF652" i="1" s="1"/>
  <c r="AE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E655" i="1"/>
  <c r="F655" i="1"/>
  <c r="R655" i="1" s="1"/>
  <c r="S655" i="1" s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X657" i="1" s="1"/>
  <c r="E657" i="1"/>
  <c r="R657" i="1" s="1"/>
  <c r="S657" i="1" s="1"/>
  <c r="F657" i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Y657" i="1"/>
  <c r="AE657" i="1" s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Y659" i="1" s="1"/>
  <c r="AE659" i="1" s="1"/>
  <c r="I659" i="1"/>
  <c r="J659" i="1"/>
  <c r="Z659" i="1" s="1"/>
  <c r="K659" i="1"/>
  <c r="L659" i="1"/>
  <c r="T659" i="1" s="1"/>
  <c r="M659" i="1"/>
  <c r="N659" i="1"/>
  <c r="O659" i="1"/>
  <c r="P659" i="1"/>
  <c r="AB659" i="1"/>
  <c r="V659" i="1"/>
  <c r="X659" i="1"/>
  <c r="AA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AB660" i="1" s="1"/>
  <c r="K660" i="1"/>
  <c r="L660" i="1"/>
  <c r="M660" i="1"/>
  <c r="N660" i="1"/>
  <c r="O660" i="1"/>
  <c r="P660" i="1"/>
  <c r="T660" i="1"/>
  <c r="AC660" i="1" s="1"/>
  <c r="AD660" i="1" s="1"/>
  <c r="AF660" i="1" s="1"/>
  <c r="U660" i="1"/>
  <c r="V660" i="1"/>
  <c r="Y660" i="1"/>
  <c r="AE660" i="1"/>
  <c r="A661" i="1"/>
  <c r="B661" i="1"/>
  <c r="C661" i="1"/>
  <c r="D661" i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R663" i="1" s="1"/>
  <c r="S663" i="1" s="1"/>
  <c r="F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X664" i="1" s="1"/>
  <c r="E664" i="1"/>
  <c r="F664" i="1"/>
  <c r="R664" i="1"/>
  <c r="S664" i="1"/>
  <c r="G664" i="1"/>
  <c r="H664" i="1"/>
  <c r="I664" i="1"/>
  <c r="J664" i="1"/>
  <c r="Z664" i="1"/>
  <c r="AA664" i="1"/>
  <c r="K664" i="1"/>
  <c r="L664" i="1"/>
  <c r="V664" i="1" s="1"/>
  <c r="M664" i="1"/>
  <c r="N664" i="1"/>
  <c r="O664" i="1"/>
  <c r="P664" i="1"/>
  <c r="Y664" i="1"/>
  <c r="AE664" i="1" s="1"/>
  <c r="A665" i="1"/>
  <c r="B665" i="1"/>
  <c r="C665" i="1"/>
  <c r="D665" i="1" s="1"/>
  <c r="X665" i="1" s="1"/>
  <c r="E665" i="1"/>
  <c r="F665" i="1"/>
  <c r="R665" i="1"/>
  <c r="S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 s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/>
  <c r="X672" i="1"/>
  <c r="E672" i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 s="1"/>
  <c r="X675" i="1" s="1"/>
  <c r="E675" i="1"/>
  <c r="R675" i="1" s="1"/>
  <c r="S675" i="1" s="1"/>
  <c r="F675" i="1"/>
  <c r="G675" i="1"/>
  <c r="H675" i="1"/>
  <c r="Y675" i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/>
  <c r="X676" i="1" s="1"/>
  <c r="E676" i="1"/>
  <c r="R676" i="1" s="1"/>
  <c r="S676" i="1" s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/>
  <c r="AA677" i="1"/>
  <c r="K677" i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 s="1"/>
  <c r="E679" i="1"/>
  <c r="F679" i="1"/>
  <c r="R679" i="1" s="1"/>
  <c r="G679" i="1"/>
  <c r="H679" i="1"/>
  <c r="Y679" i="1"/>
  <c r="I679" i="1"/>
  <c r="J679" i="1"/>
  <c r="K679" i="1"/>
  <c r="L679" i="1"/>
  <c r="M679" i="1"/>
  <c r="N679" i="1"/>
  <c r="O679" i="1"/>
  <c r="P679" i="1"/>
  <c r="S679" i="1"/>
  <c r="Z679" i="1"/>
  <c r="AA679" i="1" s="1"/>
  <c r="AE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/>
  <c r="E683" i="1"/>
  <c r="F683" i="1"/>
  <c r="G683" i="1"/>
  <c r="H683" i="1"/>
  <c r="Y683" i="1" s="1"/>
  <c r="AE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 s="1"/>
  <c r="AB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A687" i="1"/>
  <c r="B687" i="1"/>
  <c r="C687" i="1"/>
  <c r="D687" i="1"/>
  <c r="X687" i="1"/>
  <c r="E687" i="1"/>
  <c r="F687" i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G693" i="1"/>
  <c r="H693" i="1"/>
  <c r="Y693" i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/>
  <c r="AE696" i="1" s="1"/>
  <c r="I696" i="1"/>
  <c r="J696" i="1"/>
  <c r="Z696" i="1" s="1"/>
  <c r="AA696" i="1" s="1"/>
  <c r="K696" i="1"/>
  <c r="L696" i="1"/>
  <c r="V696" i="1" s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/>
  <c r="X700" i="1" s="1"/>
  <c r="E700" i="1"/>
  <c r="F700" i="1"/>
  <c r="G700" i="1"/>
  <c r="H700" i="1"/>
  <c r="Y700" i="1"/>
  <c r="AE700" i="1" s="1"/>
  <c r="I700" i="1"/>
  <c r="J700" i="1"/>
  <c r="Z700" i="1" s="1"/>
  <c r="AA700" i="1" s="1"/>
  <c r="AB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AB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 s="1"/>
  <c r="E702" i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 s="1"/>
  <c r="X703" i="1"/>
  <c r="E703" i="1"/>
  <c r="R703" i="1" s="1"/>
  <c r="S703" i="1" s="1"/>
  <c r="F703" i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F705" i="1"/>
  <c r="R705" i="1"/>
  <c r="S705" i="1" s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/>
  <c r="A707" i="1"/>
  <c r="B707" i="1"/>
  <c r="C707" i="1"/>
  <c r="D707" i="1"/>
  <c r="X707" i="1" s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R708" i="1"/>
  <c r="S708" i="1"/>
  <c r="A709" i="1"/>
  <c r="B709" i="1"/>
  <c r="C709" i="1"/>
  <c r="D709" i="1"/>
  <c r="X709" i="1"/>
  <c r="E709" i="1"/>
  <c r="F709" i="1"/>
  <c r="G709" i="1"/>
  <c r="H709" i="1"/>
  <c r="Y709" i="1" s="1"/>
  <c r="I709" i="1"/>
  <c r="J709" i="1"/>
  <c r="Z709" i="1"/>
  <c r="AA709" i="1" s="1"/>
  <c r="AB709" i="1" s="1"/>
  <c r="K709" i="1"/>
  <c r="L709" i="1"/>
  <c r="T709" i="1"/>
  <c r="M709" i="1"/>
  <c r="N709" i="1"/>
  <c r="O709" i="1"/>
  <c r="P709" i="1"/>
  <c r="R709" i="1"/>
  <c r="S709" i="1" s="1"/>
  <c r="V709" i="1"/>
  <c r="AE709" i="1"/>
  <c r="A710" i="1"/>
  <c r="B710" i="1"/>
  <c r="C710" i="1"/>
  <c r="D710" i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 s="1"/>
  <c r="X712" i="1" s="1"/>
  <c r="E712" i="1"/>
  <c r="F712" i="1"/>
  <c r="R712" i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 s="1"/>
  <c r="S713" i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/>
  <c r="K714" i="1"/>
  <c r="L714" i="1"/>
  <c r="T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/>
  <c r="I715" i="1"/>
  <c r="J715" i="1"/>
  <c r="Z715" i="1" s="1"/>
  <c r="AA715" i="1" s="1"/>
  <c r="K715" i="1"/>
  <c r="L715" i="1"/>
  <c r="V715" i="1" s="1"/>
  <c r="M715" i="1"/>
  <c r="N715" i="1"/>
  <c r="O715" i="1"/>
  <c r="P715" i="1"/>
  <c r="AE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T717" i="1" s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T721" i="1" s="1"/>
  <c r="M721" i="1"/>
  <c r="N721" i="1"/>
  <c r="O721" i="1"/>
  <c r="P721" i="1"/>
  <c r="A722" i="1"/>
  <c r="B722" i="1"/>
  <c r="C722" i="1"/>
  <c r="D722" i="1"/>
  <c r="X722" i="1" s="1"/>
  <c r="E722" i="1"/>
  <c r="F722" i="1"/>
  <c r="G722" i="1"/>
  <c r="H722" i="1"/>
  <c r="Y722" i="1" s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/>
  <c r="E723" i="1"/>
  <c r="F723" i="1"/>
  <c r="R723" i="1"/>
  <c r="S723" i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/>
  <c r="S724" i="1"/>
  <c r="G724" i="1"/>
  <c r="H724" i="1"/>
  <c r="Y724" i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/>
  <c r="E727" i="1"/>
  <c r="F727" i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G730" i="1"/>
  <c r="H730" i="1"/>
  <c r="Y730" i="1" s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I731" i="1"/>
  <c r="J731" i="1"/>
  <c r="Z731" i="1" s="1"/>
  <c r="AA731" i="1" s="1"/>
  <c r="K731" i="1"/>
  <c r="L731" i="1"/>
  <c r="T731" i="1"/>
  <c r="AC731" i="1" s="1"/>
  <c r="AD731" i="1"/>
  <c r="AF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/>
  <c r="E733" i="1"/>
  <c r="F733" i="1"/>
  <c r="R733" i="1"/>
  <c r="S733" i="1"/>
  <c r="G733" i="1"/>
  <c r="H733" i="1"/>
  <c r="Y733" i="1"/>
  <c r="AE733" i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 s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 s="1"/>
  <c r="X736" i="1" s="1"/>
  <c r="E736" i="1"/>
  <c r="F736" i="1"/>
  <c r="G736" i="1"/>
  <c r="H736" i="1"/>
  <c r="Y736" i="1" s="1"/>
  <c r="AE736" i="1"/>
  <c r="I736" i="1"/>
  <c r="J736" i="1"/>
  <c r="Z736" i="1" s="1"/>
  <c r="AA736" i="1" s="1"/>
  <c r="K736" i="1"/>
  <c r="L736" i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/>
  <c r="V737" i="1"/>
  <c r="A738" i="1"/>
  <c r="B738" i="1"/>
  <c r="C738" i="1"/>
  <c r="D738" i="1"/>
  <c r="X738" i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R739" i="1" s="1"/>
  <c r="S739" i="1" s="1"/>
  <c r="F739" i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/>
  <c r="X740" i="1"/>
  <c r="E740" i="1"/>
  <c r="F740" i="1"/>
  <c r="R740" i="1"/>
  <c r="S740" i="1" s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/>
  <c r="E741" i="1"/>
  <c r="F741" i="1"/>
  <c r="R741" i="1" s="1"/>
  <c r="S741" i="1"/>
  <c r="G741" i="1"/>
  <c r="H741" i="1"/>
  <c r="Y741" i="1"/>
  <c r="AE741" i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T742" i="1" s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R743" i="1"/>
  <c r="S743" i="1"/>
  <c r="F743" i="1"/>
  <c r="G743" i="1"/>
  <c r="H743" i="1"/>
  <c r="Y743" i="1" s="1"/>
  <c r="AE743" i="1" s="1"/>
  <c r="AF743" i="1" s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/>
  <c r="X744" i="1"/>
  <c r="E744" i="1"/>
  <c r="F744" i="1"/>
  <c r="R744" i="1"/>
  <c r="S744" i="1"/>
  <c r="G744" i="1"/>
  <c r="H744" i="1"/>
  <c r="Y744" i="1"/>
  <c r="AE744" i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 s="1"/>
  <c r="AE746" i="1" s="1"/>
  <c r="I746" i="1"/>
  <c r="J746" i="1"/>
  <c r="Z746" i="1" s="1"/>
  <c r="AA746" i="1" s="1"/>
  <c r="K746" i="1"/>
  <c r="L746" i="1"/>
  <c r="T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/>
  <c r="E748" i="1"/>
  <c r="F748" i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R749" i="1" s="1"/>
  <c r="S749" i="1" s="1"/>
  <c r="F749" i="1"/>
  <c r="G749" i="1"/>
  <c r="H749" i="1"/>
  <c r="Y749" i="1" s="1"/>
  <c r="AE749" i="1" s="1"/>
  <c r="I749" i="1"/>
  <c r="J749" i="1"/>
  <c r="K749" i="1"/>
  <c r="L749" i="1"/>
  <c r="T749" i="1" s="1"/>
  <c r="M749" i="1"/>
  <c r="N749" i="1"/>
  <c r="O749" i="1"/>
  <c r="P749" i="1"/>
  <c r="Z749" i="1"/>
  <c r="AA749" i="1"/>
  <c r="A750" i="1"/>
  <c r="B750" i="1"/>
  <c r="C750" i="1"/>
  <c r="D750" i="1"/>
  <c r="X750" i="1"/>
  <c r="E750" i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M750" i="1"/>
  <c r="N750" i="1"/>
  <c r="O750" i="1"/>
  <c r="P750" i="1"/>
  <c r="R750" i="1"/>
  <c r="S750" i="1" s="1"/>
  <c r="A751" i="1"/>
  <c r="B751" i="1"/>
  <c r="C751" i="1"/>
  <c r="D751" i="1" s="1"/>
  <c r="X751" i="1"/>
  <c r="E751" i="1"/>
  <c r="F751" i="1"/>
  <c r="G751" i="1"/>
  <c r="H751" i="1"/>
  <c r="Y751" i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L754" i="1"/>
  <c r="T754" i="1" s="1"/>
  <c r="M754" i="1"/>
  <c r="N754" i="1"/>
  <c r="O754" i="1"/>
  <c r="P754" i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Z757" i="1"/>
  <c r="AA757" i="1"/>
  <c r="A758" i="1"/>
  <c r="B758" i="1"/>
  <c r="C758" i="1"/>
  <c r="D758" i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/>
  <c r="X759" i="1"/>
  <c r="E759" i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/>
  <c r="M761" i="1"/>
  <c r="N761" i="1"/>
  <c r="O761" i="1"/>
  <c r="P761" i="1"/>
  <c r="A762" i="1"/>
  <c r="B762" i="1"/>
  <c r="C762" i="1"/>
  <c r="D762" i="1"/>
  <c r="X762" i="1"/>
  <c r="E762" i="1"/>
  <c r="R762" i="1" s="1"/>
  <c r="S762" i="1" s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R764" i="1" s="1"/>
  <c r="S764" i="1" s="1"/>
  <c r="F764" i="1"/>
  <c r="G764" i="1"/>
  <c r="H764" i="1"/>
  <c r="Y764" i="1" s="1"/>
  <c r="AE764" i="1" s="1"/>
  <c r="I764" i="1"/>
  <c r="J764" i="1"/>
  <c r="K764" i="1"/>
  <c r="L764" i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 s="1"/>
  <c r="I767" i="1"/>
  <c r="J767" i="1"/>
  <c r="K767" i="1"/>
  <c r="L767" i="1"/>
  <c r="T767" i="1" s="1"/>
  <c r="AC767" i="1" s="1"/>
  <c r="AD767" i="1" s="1"/>
  <c r="M767" i="1"/>
  <c r="N767" i="1"/>
  <c r="O767" i="1"/>
  <c r="P767" i="1"/>
  <c r="Z767" i="1"/>
  <c r="AA767" i="1"/>
  <c r="A768" i="1"/>
  <c r="B768" i="1"/>
  <c r="C768" i="1"/>
  <c r="D768" i="1"/>
  <c r="X768" i="1"/>
  <c r="E768" i="1"/>
  <c r="F768" i="1"/>
  <c r="R768" i="1" s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AF768" i="1" s="1"/>
  <c r="M768" i="1"/>
  <c r="N768" i="1"/>
  <c r="O768" i="1"/>
  <c r="P768" i="1"/>
  <c r="S768" i="1"/>
  <c r="A769" i="1"/>
  <c r="B769" i="1"/>
  <c r="C769" i="1"/>
  <c r="D769" i="1"/>
  <c r="X769" i="1"/>
  <c r="E769" i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R770" i="1" s="1"/>
  <c r="S770" i="1" s="1"/>
  <c r="G770" i="1"/>
  <c r="H770" i="1"/>
  <c r="Y770" i="1" s="1"/>
  <c r="AE770" i="1" s="1"/>
  <c r="AF770" i="1" s="1"/>
  <c r="AG770" i="1" s="1"/>
  <c r="I770" i="1"/>
  <c r="J770" i="1"/>
  <c r="Z770" i="1" s="1"/>
  <c r="AA770" i="1" s="1"/>
  <c r="AB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R771" i="1"/>
  <c r="S771" i="1"/>
  <c r="F771" i="1"/>
  <c r="G771" i="1"/>
  <c r="H771" i="1"/>
  <c r="Y771" i="1"/>
  <c r="AE771" i="1"/>
  <c r="I771" i="1"/>
  <c r="J771" i="1"/>
  <c r="Z771" i="1" s="1"/>
  <c r="AA771" i="1" s="1"/>
  <c r="K771" i="1"/>
  <c r="T771" i="1" s="1"/>
  <c r="AC771" i="1" s="1"/>
  <c r="AD771" i="1" s="1"/>
  <c r="L771" i="1"/>
  <c r="M771" i="1"/>
  <c r="N771" i="1"/>
  <c r="O771" i="1"/>
  <c r="P771" i="1"/>
  <c r="A772" i="1"/>
  <c r="B772" i="1"/>
  <c r="C772" i="1"/>
  <c r="D772" i="1"/>
  <c r="X772" i="1"/>
  <c r="E772" i="1"/>
  <c r="R772" i="1" s="1"/>
  <c r="S772" i="1" s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AF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R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/>
  <c r="AF778" i="1" s="1"/>
  <c r="I778" i="1"/>
  <c r="J778" i="1"/>
  <c r="K778" i="1"/>
  <c r="L778" i="1"/>
  <c r="T778" i="1"/>
  <c r="AC778" i="1"/>
  <c r="AD778" i="1" s="1"/>
  <c r="M778" i="1"/>
  <c r="N778" i="1"/>
  <c r="O778" i="1"/>
  <c r="P778" i="1"/>
  <c r="R778" i="1"/>
  <c r="S778" i="1"/>
  <c r="Z778" i="1"/>
  <c r="AA778" i="1" s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AF779" i="1" s="1"/>
  <c r="M779" i="1"/>
  <c r="N779" i="1"/>
  <c r="O779" i="1"/>
  <c r="P779" i="1"/>
  <c r="Z779" i="1"/>
  <c r="AA779" i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Z780" i="1" s="1"/>
  <c r="K780" i="1"/>
  <c r="L780" i="1"/>
  <c r="M780" i="1"/>
  <c r="N780" i="1"/>
  <c r="O780" i="1"/>
  <c r="P780" i="1"/>
  <c r="R780" i="1"/>
  <c r="S780" i="1" s="1"/>
  <c r="AA780" i="1"/>
  <c r="A781" i="1"/>
  <c r="B781" i="1"/>
  <c r="C781" i="1"/>
  <c r="D781" i="1"/>
  <c r="X781" i="1"/>
  <c r="E781" i="1"/>
  <c r="R781" i="1" s="1"/>
  <c r="S781" i="1" s="1"/>
  <c r="F781" i="1"/>
  <c r="G781" i="1"/>
  <c r="H781" i="1"/>
  <c r="Y781" i="1"/>
  <c r="AE781" i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K782" i="1"/>
  <c r="L782" i="1"/>
  <c r="T782" i="1" s="1"/>
  <c r="AC782" i="1"/>
  <c r="AD782" i="1" s="1"/>
  <c r="M782" i="1"/>
  <c r="N782" i="1"/>
  <c r="O782" i="1"/>
  <c r="P782" i="1"/>
  <c r="R782" i="1"/>
  <c r="S782" i="1" s="1"/>
  <c r="Z782" i="1"/>
  <c r="AA782" i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 s="1"/>
  <c r="AE783" i="1" s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 s="1"/>
  <c r="S784" i="1" s="1"/>
  <c r="G784" i="1"/>
  <c r="H784" i="1"/>
  <c r="Y784" i="1" s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/>
  <c r="AE785" i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R786" i="1" s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S786" i="1"/>
  <c r="A787" i="1"/>
  <c r="B787" i="1"/>
  <c r="C787" i="1"/>
  <c r="D787" i="1"/>
  <c r="X787" i="1"/>
  <c r="E787" i="1"/>
  <c r="R787" i="1" s="1"/>
  <c r="S787" i="1" s="1"/>
  <c r="F787" i="1"/>
  <c r="G787" i="1"/>
  <c r="H787" i="1"/>
  <c r="Y787" i="1" s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 s="1"/>
  <c r="A788" i="1"/>
  <c r="B788" i="1"/>
  <c r="C788" i="1"/>
  <c r="D788" i="1"/>
  <c r="X788" i="1" s="1"/>
  <c r="E788" i="1"/>
  <c r="F788" i="1"/>
  <c r="R788" i="1" s="1"/>
  <c r="S788" i="1" s="1"/>
  <c r="G788" i="1"/>
  <c r="H788" i="1"/>
  <c r="I788" i="1"/>
  <c r="J788" i="1"/>
  <c r="Z788" i="1" s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F791" i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V792" i="1"/>
  <c r="Y792" i="1"/>
  <c r="AE792" i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/>
  <c r="AE793" i="1"/>
  <c r="I793" i="1"/>
  <c r="J793" i="1"/>
  <c r="Z793" i="1" s="1"/>
  <c r="K793" i="1"/>
  <c r="L793" i="1"/>
  <c r="V793" i="1"/>
  <c r="M793" i="1"/>
  <c r="N793" i="1"/>
  <c r="O793" i="1"/>
  <c r="P793" i="1"/>
  <c r="AA793" i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M794" i="1"/>
  <c r="N794" i="1"/>
  <c r="O794" i="1"/>
  <c r="P794" i="1"/>
  <c r="Y794" i="1"/>
  <c r="AE794" i="1"/>
  <c r="Z794" i="1"/>
  <c r="AA794" i="1" s="1"/>
  <c r="A795" i="1"/>
  <c r="B795" i="1"/>
  <c r="C795" i="1"/>
  <c r="D795" i="1"/>
  <c r="X795" i="1"/>
  <c r="E795" i="1"/>
  <c r="F795" i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R796" i="1" s="1"/>
  <c r="S796" i="1" s="1"/>
  <c r="G796" i="1"/>
  <c r="H796" i="1"/>
  <c r="I796" i="1"/>
  <c r="J796" i="1"/>
  <c r="Z796" i="1"/>
  <c r="AA796" i="1"/>
  <c r="K796" i="1"/>
  <c r="T796" i="1" s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T797" i="1" s="1"/>
  <c r="AC797" i="1" s="1"/>
  <c r="AD797" i="1" s="1"/>
  <c r="L797" i="1"/>
  <c r="V797" i="1"/>
  <c r="M797" i="1"/>
  <c r="N797" i="1"/>
  <c r="O797" i="1"/>
  <c r="P797" i="1"/>
  <c r="R797" i="1"/>
  <c r="S797" i="1"/>
  <c r="A798" i="1"/>
  <c r="B798" i="1"/>
  <c r="C798" i="1"/>
  <c r="D798" i="1"/>
  <c r="X798" i="1"/>
  <c r="E798" i="1"/>
  <c r="R798" i="1" s="1"/>
  <c r="S798" i="1" s="1"/>
  <c r="F798" i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/>
  <c r="X799" i="1"/>
  <c r="E799" i="1"/>
  <c r="F799" i="1"/>
  <c r="R799" i="1"/>
  <c r="S799" i="1" s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R802" i="1" s="1"/>
  <c r="G802" i="1"/>
  <c r="H802" i="1"/>
  <c r="I802" i="1"/>
  <c r="J802" i="1"/>
  <c r="K802" i="1"/>
  <c r="L802" i="1"/>
  <c r="V802" i="1"/>
  <c r="M802" i="1"/>
  <c r="N802" i="1"/>
  <c r="O802" i="1"/>
  <c r="P802" i="1"/>
  <c r="S802" i="1"/>
  <c r="Y802" i="1"/>
  <c r="AE802" i="1" s="1"/>
  <c r="Z802" i="1"/>
  <c r="AA802" i="1"/>
  <c r="A803" i="1"/>
  <c r="B803" i="1"/>
  <c r="C803" i="1"/>
  <c r="D803" i="1"/>
  <c r="X803" i="1"/>
  <c r="E803" i="1"/>
  <c r="F803" i="1"/>
  <c r="R803" i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R804" i="1" s="1"/>
  <c r="S804" i="1" s="1"/>
  <c r="F804" i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/>
  <c r="E807" i="1"/>
  <c r="F807" i="1"/>
  <c r="R807" i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 s="1"/>
  <c r="E808" i="1"/>
  <c r="F808" i="1"/>
  <c r="R808" i="1" s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S808" i="1"/>
  <c r="V808" i="1"/>
  <c r="Y808" i="1"/>
  <c r="AE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R809" i="1"/>
  <c r="S809" i="1"/>
  <c r="Z809" i="1"/>
  <c r="AA809" i="1" s="1"/>
  <c r="A810" i="1"/>
  <c r="B810" i="1"/>
  <c r="C810" i="1"/>
  <c r="D810" i="1"/>
  <c r="X810" i="1" s="1"/>
  <c r="E810" i="1"/>
  <c r="F810" i="1"/>
  <c r="G810" i="1"/>
  <c r="H810" i="1"/>
  <c r="I810" i="1"/>
  <c r="J810" i="1"/>
  <c r="K810" i="1"/>
  <c r="L810" i="1"/>
  <c r="V810" i="1"/>
  <c r="M810" i="1"/>
  <c r="N810" i="1"/>
  <c r="O810" i="1"/>
  <c r="P810" i="1"/>
  <c r="Y810" i="1"/>
  <c r="AE810" i="1" s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R812" i="1" s="1"/>
  <c r="S812" i="1" s="1"/>
  <c r="F812" i="1"/>
  <c r="G812" i="1"/>
  <c r="H812" i="1"/>
  <c r="I812" i="1"/>
  <c r="J812" i="1"/>
  <c r="Z812" i="1"/>
  <c r="AA812" i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/>
  <c r="A815" i="1"/>
  <c r="B815" i="1"/>
  <c r="C815" i="1"/>
  <c r="D815" i="1"/>
  <c r="X815" i="1"/>
  <c r="E815" i="1"/>
  <c r="R815" i="1" s="1"/>
  <c r="S815" i="1" s="1"/>
  <c r="F815" i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 s="1"/>
  <c r="AF815" i="1" s="1"/>
  <c r="A816" i="1"/>
  <c r="B816" i="1"/>
  <c r="C816" i="1"/>
  <c r="D816" i="1"/>
  <c r="X816" i="1" s="1"/>
  <c r="E816" i="1"/>
  <c r="F816" i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S817" i="1"/>
  <c r="Z817" i="1"/>
  <c r="AA817" i="1" s="1"/>
  <c r="A818" i="1"/>
  <c r="B818" i="1"/>
  <c r="C818" i="1"/>
  <c r="D818" i="1"/>
  <c r="X818" i="1"/>
  <c r="E818" i="1"/>
  <c r="F818" i="1"/>
  <c r="R818" i="1" s="1"/>
  <c r="S818" i="1" s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/>
  <c r="Z818" i="1"/>
  <c r="AA818" i="1" s="1"/>
  <c r="A819" i="1"/>
  <c r="B819" i="1"/>
  <c r="C819" i="1"/>
  <c r="D819" i="1"/>
  <c r="X819" i="1"/>
  <c r="E819" i="1"/>
  <c r="F819" i="1"/>
  <c r="R819" i="1" s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 s="1"/>
  <c r="E820" i="1"/>
  <c r="F820" i="1"/>
  <c r="R820" i="1"/>
  <c r="S820" i="1" s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 s="1"/>
  <c r="E821" i="1"/>
  <c r="F821" i="1"/>
  <c r="G821" i="1"/>
  <c r="H821" i="1"/>
  <c r="Y821" i="1" s="1"/>
  <c r="AE821" i="1" s="1"/>
  <c r="I821" i="1"/>
  <c r="J821" i="1"/>
  <c r="K821" i="1"/>
  <c r="T821" i="1" s="1"/>
  <c r="L821" i="1"/>
  <c r="V821" i="1" s="1"/>
  <c r="M821" i="1"/>
  <c r="N821" i="1"/>
  <c r="O821" i="1"/>
  <c r="P821" i="1"/>
  <c r="R821" i="1"/>
  <c r="S821" i="1"/>
  <c r="Z821" i="1"/>
  <c r="AA821" i="1" s="1"/>
  <c r="A822" i="1"/>
  <c r="B822" i="1"/>
  <c r="C822" i="1"/>
  <c r="D822" i="1"/>
  <c r="X822" i="1" s="1"/>
  <c r="E822" i="1"/>
  <c r="F822" i="1"/>
  <c r="G822" i="1"/>
  <c r="H822" i="1"/>
  <c r="Y822" i="1" s="1"/>
  <c r="AE822" i="1" s="1"/>
  <c r="I822" i="1"/>
  <c r="J822" i="1"/>
  <c r="Z822" i="1" s="1"/>
  <c r="AA822" i="1" s="1"/>
  <c r="AB822" i="1" s="1"/>
  <c r="K822" i="1"/>
  <c r="L822" i="1"/>
  <c r="V822" i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R823" i="1" s="1"/>
  <c r="S823" i="1" s="1"/>
  <c r="F823" i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R827" i="1" s="1"/>
  <c r="S827" i="1" s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K834" i="1"/>
  <c r="L834" i="1"/>
  <c r="M834" i="1"/>
  <c r="N834" i="1"/>
  <c r="O834" i="1"/>
  <c r="P834" i="1"/>
  <c r="AA834" i="1"/>
  <c r="A835" i="1"/>
  <c r="B835" i="1"/>
  <c r="C835" i="1"/>
  <c r="D835" i="1"/>
  <c r="X835" i="1" s="1"/>
  <c r="E835" i="1"/>
  <c r="F835" i="1"/>
  <c r="G835" i="1"/>
  <c r="H835" i="1"/>
  <c r="Y835" i="1" s="1"/>
  <c r="AE835" i="1" s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/>
  <c r="G836" i="1"/>
  <c r="H836" i="1"/>
  <c r="Y836" i="1"/>
  <c r="AE836" i="1"/>
  <c r="I836" i="1"/>
  <c r="J836" i="1"/>
  <c r="Z836" i="1"/>
  <c r="AA836" i="1"/>
  <c r="AB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/>
  <c r="G837" i="1"/>
  <c r="H837" i="1"/>
  <c r="Y837" i="1"/>
  <c r="AE837" i="1" s="1"/>
  <c r="I837" i="1"/>
  <c r="J837" i="1"/>
  <c r="Z837" i="1" s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/>
  <c r="I838" i="1"/>
  <c r="J838" i="1"/>
  <c r="Z838" i="1" s="1"/>
  <c r="AA838" i="1" s="1"/>
  <c r="K838" i="1"/>
  <c r="L838" i="1"/>
  <c r="V838" i="1" s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Z839" i="1" s="1"/>
  <c r="K839" i="1"/>
  <c r="L839" i="1"/>
  <c r="M839" i="1"/>
  <c r="N839" i="1"/>
  <c r="O839" i="1"/>
  <c r="P839" i="1"/>
  <c r="AA839" i="1"/>
  <c r="A840" i="1"/>
  <c r="B840" i="1"/>
  <c r="C840" i="1"/>
  <c r="D840" i="1"/>
  <c r="X840" i="1"/>
  <c r="E840" i="1"/>
  <c r="F840" i="1"/>
  <c r="R840" i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G842" i="1"/>
  <c r="H842" i="1"/>
  <c r="Y842" i="1"/>
  <c r="AE842" i="1" s="1"/>
  <c r="I842" i="1"/>
  <c r="J842" i="1"/>
  <c r="Z842" i="1" s="1"/>
  <c r="AA842" i="1" s="1"/>
  <c r="AB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T843" i="1" s="1"/>
  <c r="AC843" i="1" s="1"/>
  <c r="AD843" i="1" s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 s="1"/>
  <c r="AE846" i="1"/>
  <c r="I846" i="1"/>
  <c r="J846" i="1"/>
  <c r="K846" i="1"/>
  <c r="L846" i="1"/>
  <c r="V846" i="1" s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F848" i="1"/>
  <c r="R848" i="1"/>
  <c r="S848" i="1"/>
  <c r="G848" i="1"/>
  <c r="H848" i="1"/>
  <c r="Y848" i="1" s="1"/>
  <c r="AE848" i="1" s="1"/>
  <c r="I848" i="1"/>
  <c r="J848" i="1"/>
  <c r="Z848" i="1" s="1"/>
  <c r="AA848" i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R849" i="1" s="1"/>
  <c r="S849" i="1" s="1"/>
  <c r="F849" i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 s="1"/>
  <c r="E851" i="1"/>
  <c r="R851" i="1" s="1"/>
  <c r="S851" i="1" s="1"/>
  <c r="F851" i="1"/>
  <c r="G851" i="1"/>
  <c r="H851" i="1"/>
  <c r="Y851" i="1"/>
  <c r="AE851" i="1" s="1"/>
  <c r="I851" i="1"/>
  <c r="J851" i="1"/>
  <c r="K851" i="1"/>
  <c r="L851" i="1"/>
  <c r="V851" i="1" s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/>
  <c r="AE852" i="1" s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R853" i="1" s="1"/>
  <c r="S853" i="1" s="1"/>
  <c r="F853" i="1"/>
  <c r="G853" i="1"/>
  <c r="H853" i="1"/>
  <c r="Y853" i="1"/>
  <c r="AE853" i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 s="1"/>
  <c r="S856" i="1"/>
  <c r="G856" i="1"/>
  <c r="H856" i="1"/>
  <c r="Y856" i="1" s="1"/>
  <c r="AE856" i="1" s="1"/>
  <c r="I856" i="1"/>
  <c r="J856" i="1"/>
  <c r="Z856" i="1" s="1"/>
  <c r="AA856" i="1"/>
  <c r="K856" i="1"/>
  <c r="L856" i="1"/>
  <c r="V856" i="1" s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B857" i="1" s="1"/>
  <c r="A858" i="1"/>
  <c r="B858" i="1"/>
  <c r="C858" i="1"/>
  <c r="D858" i="1" s="1"/>
  <c r="X858" i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G860" i="1"/>
  <c r="H860" i="1"/>
  <c r="Y860" i="1"/>
  <c r="AE860" i="1" s="1"/>
  <c r="AF860" i="1" s="1"/>
  <c r="AG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R861" i="1" s="1"/>
  <c r="S861" i="1" s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R863" i="1" s="1"/>
  <c r="S863" i="1" s="1"/>
  <c r="F863" i="1"/>
  <c r="G863" i="1"/>
  <c r="H863" i="1"/>
  <c r="Y863" i="1"/>
  <c r="AE863" i="1" s="1"/>
  <c r="I863" i="1"/>
  <c r="J863" i="1"/>
  <c r="K863" i="1"/>
  <c r="AB863" i="1" s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G864" i="1"/>
  <c r="H864" i="1"/>
  <c r="Y864" i="1"/>
  <c r="AE864" i="1"/>
  <c r="I864" i="1"/>
  <c r="J864" i="1"/>
  <c r="Z864" i="1" s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R867" i="1" s="1"/>
  <c r="S867" i="1" s="1"/>
  <c r="F867" i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/>
  <c r="G868" i="1"/>
  <c r="H868" i="1"/>
  <c r="Y868" i="1"/>
  <c r="AE868" i="1"/>
  <c r="I868" i="1"/>
  <c r="J868" i="1"/>
  <c r="Z868" i="1"/>
  <c r="AA868" i="1"/>
  <c r="AB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R869" i="1" s="1"/>
  <c r="S869" i="1" s="1"/>
  <c r="F869" i="1"/>
  <c r="G869" i="1"/>
  <c r="H869" i="1"/>
  <c r="Y869" i="1"/>
  <c r="AE869" i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R870" i="1" s="1"/>
  <c r="S870" i="1" s="1"/>
  <c r="G870" i="1"/>
  <c r="H870" i="1"/>
  <c r="Y870" i="1" s="1"/>
  <c r="AE870" i="1" s="1"/>
  <c r="I870" i="1"/>
  <c r="J870" i="1"/>
  <c r="Z870" i="1" s="1"/>
  <c r="AA870" i="1" s="1"/>
  <c r="K870" i="1"/>
  <c r="L870" i="1"/>
  <c r="V870" i="1" s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T871" i="1" s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 s="1"/>
  <c r="AA872" i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R873" i="1" s="1"/>
  <c r="S873" i="1" s="1"/>
  <c r="G873" i="1"/>
  <c r="H873" i="1"/>
  <c r="Y873" i="1"/>
  <c r="AE873" i="1" s="1"/>
  <c r="I873" i="1"/>
  <c r="J873" i="1"/>
  <c r="Z873" i="1" s="1"/>
  <c r="AA873" i="1" s="1"/>
  <c r="K873" i="1"/>
  <c r="L873" i="1"/>
  <c r="T873" i="1" s="1"/>
  <c r="U873" i="1" s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/>
  <c r="AE874" i="1"/>
  <c r="I874" i="1"/>
  <c r="J874" i="1"/>
  <c r="Z874" i="1" s="1"/>
  <c r="AA874" i="1" s="1"/>
  <c r="AB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R875" i="1" s="1"/>
  <c r="S875" i="1" s="1"/>
  <c r="G875" i="1"/>
  <c r="H875" i="1"/>
  <c r="Y875" i="1"/>
  <c r="AE875" i="1"/>
  <c r="I875" i="1"/>
  <c r="J875" i="1"/>
  <c r="Z875" i="1" s="1"/>
  <c r="AA875" i="1" s="1"/>
  <c r="K875" i="1"/>
  <c r="L875" i="1"/>
  <c r="T875" i="1" s="1"/>
  <c r="AC875" i="1" s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 s="1"/>
  <c r="AE878" i="1"/>
  <c r="I878" i="1"/>
  <c r="J878" i="1"/>
  <c r="Z878" i="1" s="1"/>
  <c r="AA878" i="1" s="1"/>
  <c r="K878" i="1"/>
  <c r="L878" i="1"/>
  <c r="V878" i="1" s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R881" i="1" s="1"/>
  <c r="S881" i="1" s="1"/>
  <c r="F881" i="1"/>
  <c r="G881" i="1"/>
  <c r="H881" i="1"/>
  <c r="Y881" i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 s="1"/>
  <c r="E883" i="1"/>
  <c r="R883" i="1" s="1"/>
  <c r="S883" i="1" s="1"/>
  <c r="F883" i="1"/>
  <c r="G883" i="1"/>
  <c r="H883" i="1"/>
  <c r="Y883" i="1"/>
  <c r="AE883" i="1" s="1"/>
  <c r="I883" i="1"/>
  <c r="J883" i="1"/>
  <c r="Z883" i="1" s="1"/>
  <c r="AA883" i="1" s="1"/>
  <c r="K883" i="1"/>
  <c r="L883" i="1"/>
  <c r="T883" i="1" s="1"/>
  <c r="M883" i="1"/>
  <c r="N883" i="1"/>
  <c r="O883" i="1"/>
  <c r="P883" i="1"/>
  <c r="A884" i="1"/>
  <c r="B884" i="1"/>
  <c r="C884" i="1"/>
  <c r="D884" i="1"/>
  <c r="X884" i="1" s="1"/>
  <c r="E884" i="1"/>
  <c r="F884" i="1"/>
  <c r="R884" i="1" s="1"/>
  <c r="S884" i="1"/>
  <c r="G884" i="1"/>
  <c r="H884" i="1"/>
  <c r="Y884" i="1" s="1"/>
  <c r="AE884" i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R885" i="1" s="1"/>
  <c r="S885" i="1" s="1"/>
  <c r="F885" i="1"/>
  <c r="G885" i="1"/>
  <c r="H885" i="1"/>
  <c r="Y885" i="1"/>
  <c r="AE885" i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R886" i="1" s="1"/>
  <c r="S886" i="1" s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/>
  <c r="G888" i="1"/>
  <c r="H888" i="1"/>
  <c r="Y888" i="1" s="1"/>
  <c r="AE888" i="1" s="1"/>
  <c r="I888" i="1"/>
  <c r="J888" i="1"/>
  <c r="Z888" i="1" s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R889" i="1" s="1"/>
  <c r="S889" i="1" s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R890" i="1" s="1"/>
  <c r="S890" i="1" s="1"/>
  <c r="G890" i="1"/>
  <c r="H890" i="1"/>
  <c r="Y890" i="1" s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T894" i="1" s="1"/>
  <c r="M894" i="1"/>
  <c r="N894" i="1"/>
  <c r="O894" i="1"/>
  <c r="P894" i="1"/>
  <c r="A895" i="1"/>
  <c r="B895" i="1"/>
  <c r="C895" i="1"/>
  <c r="D895" i="1" s="1"/>
  <c r="X895" i="1" s="1"/>
  <c r="E895" i="1"/>
  <c r="R895" i="1" s="1"/>
  <c r="S895" i="1" s="1"/>
  <c r="F895" i="1"/>
  <c r="G895" i="1"/>
  <c r="H895" i="1"/>
  <c r="Y895" i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G896" i="1"/>
  <c r="H896" i="1"/>
  <c r="Y896" i="1" s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/>
  <c r="G897" i="1"/>
  <c r="H897" i="1"/>
  <c r="Y897" i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Z899" i="1" s="1"/>
  <c r="AA899" i="1" s="1"/>
  <c r="AB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F900" i="1"/>
  <c r="R900" i="1"/>
  <c r="S900" i="1" s="1"/>
  <c r="G900" i="1"/>
  <c r="H900" i="1"/>
  <c r="Y900" i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/>
  <c r="AE901" i="1" s="1"/>
  <c r="I901" i="1"/>
  <c r="J901" i="1"/>
  <c r="Z901" i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R904" i="1" s="1"/>
  <c r="S904" i="1" s="1"/>
  <c r="F904" i="1"/>
  <c r="G904" i="1"/>
  <c r="H904" i="1"/>
  <c r="Y904" i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/>
  <c r="AE907" i="1" s="1"/>
  <c r="I907" i="1"/>
  <c r="J907" i="1"/>
  <c r="Z907" i="1" s="1"/>
  <c r="K907" i="1"/>
  <c r="L907" i="1"/>
  <c r="V907" i="1" s="1"/>
  <c r="M907" i="1"/>
  <c r="N907" i="1"/>
  <c r="O907" i="1"/>
  <c r="P907" i="1"/>
  <c r="AA907" i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 s="1"/>
  <c r="AE910" i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R911" i="1" s="1"/>
  <c r="S911" i="1" s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R913" i="1" s="1"/>
  <c r="S913" i="1" s="1"/>
  <c r="F913" i="1"/>
  <c r="G913" i="1"/>
  <c r="H913" i="1"/>
  <c r="Y913" i="1" s="1"/>
  <c r="AE913" i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R917" i="1" s="1"/>
  <c r="S917" i="1" s="1"/>
  <c r="F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R918" i="1" s="1"/>
  <c r="S918" i="1" s="1"/>
  <c r="F918" i="1"/>
  <c r="G918" i="1"/>
  <c r="H918" i="1"/>
  <c r="Y918" i="1" s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R919" i="1" s="1"/>
  <c r="S919" i="1" s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/>
  <c r="X920" i="1" s="1"/>
  <c r="E920" i="1"/>
  <c r="F920" i="1"/>
  <c r="R920" i="1" s="1"/>
  <c r="S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R922" i="1" s="1"/>
  <c r="S922" i="1" s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V922" i="1" s="1"/>
  <c r="M922" i="1"/>
  <c r="N922" i="1"/>
  <c r="O922" i="1"/>
  <c r="P922" i="1"/>
  <c r="A923" i="1"/>
  <c r="B923" i="1"/>
  <c r="C923" i="1"/>
  <c r="D923" i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G924" i="1"/>
  <c r="H924" i="1"/>
  <c r="Y924" i="1" s="1"/>
  <c r="AE924" i="1" s="1"/>
  <c r="I924" i="1"/>
  <c r="J924" i="1"/>
  <c r="Z924" i="1" s="1"/>
  <c r="AA924" i="1" s="1"/>
  <c r="K924" i="1"/>
  <c r="L924" i="1"/>
  <c r="V924" i="1" s="1"/>
  <c r="M924" i="1"/>
  <c r="N924" i="1"/>
  <c r="O924" i="1"/>
  <c r="P924" i="1"/>
  <c r="A925" i="1"/>
  <c r="B925" i="1"/>
  <c r="C925" i="1"/>
  <c r="D925" i="1"/>
  <c r="X925" i="1"/>
  <c r="E925" i="1"/>
  <c r="R925" i="1" s="1"/>
  <c r="S925" i="1" s="1"/>
  <c r="F925" i="1"/>
  <c r="G925" i="1"/>
  <c r="H925" i="1"/>
  <c r="Y925" i="1"/>
  <c r="AE925" i="1"/>
  <c r="I925" i="1"/>
  <c r="J925" i="1"/>
  <c r="Z925" i="1" s="1"/>
  <c r="K925" i="1"/>
  <c r="L925" i="1"/>
  <c r="M925" i="1"/>
  <c r="N925" i="1"/>
  <c r="O925" i="1"/>
  <c r="P925" i="1"/>
  <c r="AA925" i="1"/>
  <c r="AB925" i="1" s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/>
  <c r="AE926" i="1" s="1"/>
  <c r="I926" i="1"/>
  <c r="J926" i="1"/>
  <c r="Z926" i="1" s="1"/>
  <c r="AA926" i="1" s="1"/>
  <c r="K926" i="1"/>
  <c r="L926" i="1"/>
  <c r="T926" i="1" s="1"/>
  <c r="M926" i="1"/>
  <c r="N926" i="1"/>
  <c r="O926" i="1"/>
  <c r="P926" i="1"/>
  <c r="A927" i="1"/>
  <c r="B927" i="1"/>
  <c r="C927" i="1"/>
  <c r="D927" i="1"/>
  <c r="X927" i="1"/>
  <c r="E927" i="1"/>
  <c r="F927" i="1"/>
  <c r="G927" i="1"/>
  <c r="H927" i="1"/>
  <c r="Y927" i="1"/>
  <c r="AE927" i="1"/>
  <c r="I927" i="1"/>
  <c r="J927" i="1"/>
  <c r="Z927" i="1" s="1"/>
  <c r="AA927" i="1" s="1"/>
  <c r="AB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R929" i="1" s="1"/>
  <c r="S929" i="1" s="1"/>
  <c r="F929" i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K931" i="1"/>
  <c r="T931" i="1" s="1"/>
  <c r="U931" i="1" s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 s="1"/>
  <c r="AE932" i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/>
  <c r="E935" i="1"/>
  <c r="R935" i="1" s="1"/>
  <c r="S935" i="1" s="1"/>
  <c r="F935" i="1"/>
  <c r="G935" i="1"/>
  <c r="H935" i="1"/>
  <c r="Y935" i="1"/>
  <c r="AE935" i="1"/>
  <c r="I935" i="1"/>
  <c r="J935" i="1"/>
  <c r="Z935" i="1" s="1"/>
  <c r="AA935" i="1" s="1"/>
  <c r="AB935" i="1" s="1"/>
  <c r="K935" i="1"/>
  <c r="T935" i="1" s="1"/>
  <c r="AC935" i="1" s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B938" i="1" s="1"/>
  <c r="A939" i="1"/>
  <c r="B939" i="1"/>
  <c r="C939" i="1"/>
  <c r="D939" i="1"/>
  <c r="X939" i="1"/>
  <c r="E939" i="1"/>
  <c r="F939" i="1"/>
  <c r="G939" i="1"/>
  <c r="H939" i="1"/>
  <c r="Y939" i="1"/>
  <c r="AE939" i="1"/>
  <c r="I939" i="1"/>
  <c r="J939" i="1"/>
  <c r="Z939" i="1" s="1"/>
  <c r="AA939" i="1" s="1"/>
  <c r="K939" i="1"/>
  <c r="L939" i="1"/>
  <c r="T939" i="1" s="1"/>
  <c r="AB939" i="1" s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R942" i="1" s="1"/>
  <c r="S942" i="1" s="1"/>
  <c r="G942" i="1"/>
  <c r="H942" i="1"/>
  <c r="Y942" i="1"/>
  <c r="AE942" i="1"/>
  <c r="I942" i="1"/>
  <c r="J942" i="1"/>
  <c r="K942" i="1"/>
  <c r="L942" i="1"/>
  <c r="T942" i="1" s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/>
  <c r="G944" i="1"/>
  <c r="H944" i="1"/>
  <c r="Y944" i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R945" i="1" s="1"/>
  <c r="S945" i="1" s="1"/>
  <c r="F945" i="1"/>
  <c r="G945" i="1"/>
  <c r="H945" i="1"/>
  <c r="Y945" i="1"/>
  <c r="AE945" i="1" s="1"/>
  <c r="AF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/>
  <c r="I946" i="1"/>
  <c r="J946" i="1"/>
  <c r="Z946" i="1" s="1"/>
  <c r="AA946" i="1" s="1"/>
  <c r="AB946" i="1" s="1"/>
  <c r="K946" i="1"/>
  <c r="T946" i="1" s="1"/>
  <c r="L946" i="1"/>
  <c r="M946" i="1"/>
  <c r="N946" i="1"/>
  <c r="O946" i="1"/>
  <c r="P946" i="1"/>
  <c r="A947" i="1"/>
  <c r="B947" i="1"/>
  <c r="C947" i="1"/>
  <c r="D947" i="1"/>
  <c r="X947" i="1" s="1"/>
  <c r="E947" i="1"/>
  <c r="R947" i="1" s="1"/>
  <c r="S947" i="1" s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/>
  <c r="AE948" i="1"/>
  <c r="I948" i="1"/>
  <c r="J948" i="1"/>
  <c r="Z948" i="1" s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R949" i="1" s="1"/>
  <c r="S949" i="1" s="1"/>
  <c r="F949" i="1"/>
  <c r="G949" i="1"/>
  <c r="H949" i="1"/>
  <c r="Y949" i="1"/>
  <c r="AE949" i="1" s="1"/>
  <c r="I949" i="1"/>
  <c r="J949" i="1"/>
  <c r="Z949" i="1"/>
  <c r="AA949" i="1" s="1"/>
  <c r="K949" i="1"/>
  <c r="T949" i="1" s="1"/>
  <c r="L949" i="1"/>
  <c r="M949" i="1"/>
  <c r="N949" i="1"/>
  <c r="O949" i="1"/>
  <c r="P949" i="1"/>
  <c r="A950" i="1"/>
  <c r="B950" i="1"/>
  <c r="C950" i="1"/>
  <c r="D950" i="1" s="1"/>
  <c r="X950" i="1"/>
  <c r="E950" i="1"/>
  <c r="R950" i="1" s="1"/>
  <c r="S950" i="1" s="1"/>
  <c r="F950" i="1"/>
  <c r="G950" i="1"/>
  <c r="H950" i="1"/>
  <c r="Y950" i="1" s="1"/>
  <c r="AE950" i="1"/>
  <c r="I950" i="1"/>
  <c r="J950" i="1"/>
  <c r="K950" i="1"/>
  <c r="T950" i="1" s="1"/>
  <c r="AC950" i="1" s="1"/>
  <c r="AD950" i="1" s="1"/>
  <c r="L950" i="1"/>
  <c r="V950" i="1" s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R951" i="1" s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B951" i="1" s="1"/>
  <c r="A952" i="1"/>
  <c r="B952" i="1"/>
  <c r="C952" i="1"/>
  <c r="D952" i="1"/>
  <c r="X952" i="1"/>
  <c r="E952" i="1"/>
  <c r="F952" i="1"/>
  <c r="R952" i="1" s="1"/>
  <c r="S952" i="1"/>
  <c r="G952" i="1"/>
  <c r="H952" i="1"/>
  <c r="Y952" i="1"/>
  <c r="AE952" i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G954" i="1"/>
  <c r="H954" i="1"/>
  <c r="Y954" i="1" s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R958" i="1" s="1"/>
  <c r="G958" i="1"/>
  <c r="H958" i="1"/>
  <c r="Y958" i="1"/>
  <c r="AE958" i="1" s="1"/>
  <c r="I958" i="1"/>
  <c r="J958" i="1"/>
  <c r="Z958" i="1" s="1"/>
  <c r="AA958" i="1" s="1"/>
  <c r="K958" i="1"/>
  <c r="L958" i="1"/>
  <c r="T958" i="1" s="1"/>
  <c r="M958" i="1"/>
  <c r="N958" i="1"/>
  <c r="O958" i="1"/>
  <c r="P958" i="1"/>
  <c r="A959" i="1"/>
  <c r="B959" i="1"/>
  <c r="C959" i="1"/>
  <c r="D959" i="1"/>
  <c r="X959" i="1" s="1"/>
  <c r="E959" i="1"/>
  <c r="R959" i="1" s="1"/>
  <c r="S959" i="1" s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/>
  <c r="AE961" i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/>
  <c r="X964" i="1"/>
  <c r="E964" i="1"/>
  <c r="F964" i="1"/>
  <c r="R964" i="1"/>
  <c r="S964" i="1"/>
  <c r="G964" i="1"/>
  <c r="H964" i="1"/>
  <c r="Y964" i="1"/>
  <c r="AE964" i="1"/>
  <c r="I964" i="1"/>
  <c r="J964" i="1"/>
  <c r="K964" i="1"/>
  <c r="T964" i="1"/>
  <c r="L964" i="1"/>
  <c r="V964" i="1"/>
  <c r="M964" i="1"/>
  <c r="N964" i="1"/>
  <c r="O964" i="1"/>
  <c r="P964" i="1"/>
  <c r="Z964" i="1"/>
  <c r="AA964" i="1" s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K966" i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/>
  <c r="AE970" i="1" s="1"/>
  <c r="I970" i="1"/>
  <c r="J970" i="1"/>
  <c r="Z970" i="1" s="1"/>
  <c r="AA970" i="1" s="1"/>
  <c r="K970" i="1"/>
  <c r="L970" i="1"/>
  <c r="T970" i="1" s="1"/>
  <c r="M970" i="1"/>
  <c r="N970" i="1"/>
  <c r="O970" i="1"/>
  <c r="P970" i="1"/>
  <c r="A971" i="1"/>
  <c r="B971" i="1"/>
  <c r="C971" i="1"/>
  <c r="D971" i="1" s="1"/>
  <c r="X971" i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AB971" i="1" s="1"/>
  <c r="K971" i="1"/>
  <c r="L971" i="1"/>
  <c r="T971" i="1" s="1"/>
  <c r="U971" i="1" s="1"/>
  <c r="M971" i="1"/>
  <c r="N971" i="1"/>
  <c r="O971" i="1"/>
  <c r="P971" i="1"/>
  <c r="A972" i="1"/>
  <c r="B972" i="1"/>
  <c r="C972" i="1"/>
  <c r="D972" i="1"/>
  <c r="X972" i="1"/>
  <c r="E972" i="1"/>
  <c r="R972" i="1" s="1"/>
  <c r="S972" i="1" s="1"/>
  <c r="F972" i="1"/>
  <c r="G972" i="1"/>
  <c r="H972" i="1"/>
  <c r="Y972" i="1"/>
  <c r="AE972" i="1" s="1"/>
  <c r="AF972" i="1" s="1"/>
  <c r="I972" i="1"/>
  <c r="J972" i="1"/>
  <c r="Z972" i="1" s="1"/>
  <c r="AA972" i="1" s="1"/>
  <c r="K972" i="1"/>
  <c r="T972" i="1" s="1"/>
  <c r="AC972" i="1" s="1"/>
  <c r="AD972" i="1" s="1"/>
  <c r="L972" i="1"/>
  <c r="V972" i="1"/>
  <c r="M972" i="1"/>
  <c r="N972" i="1"/>
  <c r="O972" i="1"/>
  <c r="P972" i="1"/>
  <c r="U972" i="1"/>
  <c r="A973" i="1"/>
  <c r="B973" i="1"/>
  <c r="C973" i="1"/>
  <c r="D973" i="1"/>
  <c r="X973" i="1" s="1"/>
  <c r="E973" i="1"/>
  <c r="R973" i="1" s="1"/>
  <c r="S973" i="1" s="1"/>
  <c r="F973" i="1"/>
  <c r="G973" i="1"/>
  <c r="H973" i="1"/>
  <c r="Y973" i="1" s="1"/>
  <c r="AE973" i="1" s="1"/>
  <c r="AF973" i="1" s="1"/>
  <c r="AG973" i="1" s="1"/>
  <c r="AH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 s="1"/>
  <c r="M974" i="1"/>
  <c r="N974" i="1"/>
  <c r="O974" i="1"/>
  <c r="P974" i="1"/>
  <c r="A975" i="1"/>
  <c r="B975" i="1"/>
  <c r="C975" i="1"/>
  <c r="D975" i="1"/>
  <c r="X975" i="1"/>
  <c r="E975" i="1"/>
  <c r="F975" i="1"/>
  <c r="R975" i="1" s="1"/>
  <c r="S975" i="1" s="1"/>
  <c r="G975" i="1"/>
  <c r="H975" i="1"/>
  <c r="Y975" i="1"/>
  <c r="AE975" i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T976" i="1" s="1"/>
  <c r="U976" i="1" s="1"/>
  <c r="L976" i="1"/>
  <c r="V976" i="1"/>
  <c r="M976" i="1"/>
  <c r="N976" i="1"/>
  <c r="O976" i="1"/>
  <c r="P976" i="1"/>
  <c r="A977" i="1"/>
  <c r="B977" i="1"/>
  <c r="C977" i="1"/>
  <c r="D977" i="1"/>
  <c r="X977" i="1"/>
  <c r="E977" i="1"/>
  <c r="R977" i="1" s="1"/>
  <c r="S977" i="1" s="1"/>
  <c r="F977" i="1"/>
  <c r="G977" i="1"/>
  <c r="H977" i="1"/>
  <c r="Y977" i="1" s="1"/>
  <c r="AE977" i="1"/>
  <c r="I977" i="1"/>
  <c r="J977" i="1"/>
  <c r="K977" i="1"/>
  <c r="L977" i="1"/>
  <c r="T977" i="1" s="1"/>
  <c r="U977" i="1" s="1"/>
  <c r="V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K980" i="1"/>
  <c r="L980" i="1"/>
  <c r="V980" i="1" s="1"/>
  <c r="M980" i="1"/>
  <c r="N980" i="1"/>
  <c r="O980" i="1"/>
  <c r="P980" i="1"/>
  <c r="A981" i="1"/>
  <c r="B981" i="1"/>
  <c r="C981" i="1"/>
  <c r="D981" i="1"/>
  <c r="X981" i="1"/>
  <c r="E981" i="1"/>
  <c r="R981" i="1" s="1"/>
  <c r="S981" i="1" s="1"/>
  <c r="F981" i="1"/>
  <c r="G981" i="1"/>
  <c r="H981" i="1"/>
  <c r="Y981" i="1" s="1"/>
  <c r="AE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/>
  <c r="G983" i="1"/>
  <c r="H983" i="1"/>
  <c r="Y983" i="1"/>
  <c r="AE983" i="1"/>
  <c r="AF983" i="1" s="1"/>
  <c r="AG983" i="1" s="1"/>
  <c r="AH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B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V984" i="1" s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/>
  <c r="E986" i="1"/>
  <c r="R986" i="1" s="1"/>
  <c r="S986" i="1" s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/>
  <c r="M986" i="1"/>
  <c r="N986" i="1"/>
  <c r="O986" i="1"/>
  <c r="P986" i="1"/>
  <c r="A987" i="1"/>
  <c r="B987" i="1"/>
  <c r="C987" i="1"/>
  <c r="D987" i="1" s="1"/>
  <c r="X987" i="1" s="1"/>
  <c r="E987" i="1"/>
  <c r="R987" i="1" s="1"/>
  <c r="S987" i="1" s="1"/>
  <c r="F987" i="1"/>
  <c r="G987" i="1"/>
  <c r="H987" i="1"/>
  <c r="Y987" i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/>
  <c r="E989" i="1"/>
  <c r="R989" i="1" s="1"/>
  <c r="S989" i="1" s="1"/>
  <c r="F989" i="1"/>
  <c r="G989" i="1"/>
  <c r="H989" i="1"/>
  <c r="Y989" i="1"/>
  <c r="AE989" i="1" s="1"/>
  <c r="I989" i="1"/>
  <c r="J989" i="1"/>
  <c r="K989" i="1"/>
  <c r="L989" i="1"/>
  <c r="T989" i="1" s="1"/>
  <c r="M989" i="1"/>
  <c r="N989" i="1"/>
  <c r="O989" i="1"/>
  <c r="P989" i="1"/>
  <c r="Z989" i="1"/>
  <c r="AA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/>
  <c r="G991" i="1"/>
  <c r="H991" i="1"/>
  <c r="Y991" i="1" s="1"/>
  <c r="AE991" i="1" s="1"/>
  <c r="AF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/>
  <c r="X994" i="1"/>
  <c r="E994" i="1"/>
  <c r="F994" i="1"/>
  <c r="R994" i="1"/>
  <c r="S994" i="1"/>
  <c r="G994" i="1"/>
  <c r="H994" i="1"/>
  <c r="Y994" i="1"/>
  <c r="AE994" i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 s="1"/>
  <c r="I1000" i="1"/>
  <c r="J1000" i="1"/>
  <c r="Z1000" i="1"/>
  <c r="AA1000" i="1"/>
  <c r="K1000" i="1"/>
  <c r="T1000" i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T637" i="1"/>
  <c r="T612" i="1"/>
  <c r="U612" i="1" s="1"/>
  <c r="T611" i="1"/>
  <c r="U611" i="1"/>
  <c r="V605" i="1"/>
  <c r="T596" i="1"/>
  <c r="T555" i="1"/>
  <c r="T554" i="1"/>
  <c r="V547" i="1"/>
  <c r="T647" i="1"/>
  <c r="AC647" i="1"/>
  <c r="AD647" i="1"/>
  <c r="T646" i="1"/>
  <c r="T634" i="1"/>
  <c r="U634" i="1"/>
  <c r="T626" i="1"/>
  <c r="T614" i="1"/>
  <c r="AB614" i="1"/>
  <c r="T613" i="1"/>
  <c r="T561" i="1"/>
  <c r="AC561" i="1"/>
  <c r="AD561" i="1"/>
  <c r="AF561" i="1"/>
  <c r="U548" i="1"/>
  <c r="R521" i="1"/>
  <c r="S521" i="1"/>
  <c r="T696" i="1"/>
  <c r="R997" i="1"/>
  <c r="S997" i="1" s="1"/>
  <c r="V987" i="1"/>
  <c r="T987" i="1"/>
  <c r="U987" i="1" s="1"/>
  <c r="R979" i="1"/>
  <c r="S979" i="1" s="1"/>
  <c r="R974" i="1"/>
  <c r="S974" i="1" s="1"/>
  <c r="R957" i="1"/>
  <c r="S957" i="1"/>
  <c r="R941" i="1"/>
  <c r="S941" i="1"/>
  <c r="R909" i="1"/>
  <c r="S909" i="1"/>
  <c r="R877" i="1"/>
  <c r="S877" i="1" s="1"/>
  <c r="R845" i="1"/>
  <c r="S845" i="1"/>
  <c r="R829" i="1"/>
  <c r="S829" i="1" s="1"/>
  <c r="T786" i="1"/>
  <c r="AC786" i="1" s="1"/>
  <c r="AD786" i="1" s="1"/>
  <c r="T695" i="1"/>
  <c r="AB695" i="1" s="1"/>
  <c r="V695" i="1"/>
  <c r="V663" i="1"/>
  <c r="T663" i="1"/>
  <c r="V655" i="1"/>
  <c r="T655" i="1"/>
  <c r="V992" i="1"/>
  <c r="T992" i="1"/>
  <c r="V962" i="1"/>
  <c r="T702" i="1"/>
  <c r="V702" i="1"/>
  <c r="T676" i="1"/>
  <c r="V676" i="1"/>
  <c r="T669" i="1"/>
  <c r="V669" i="1"/>
  <c r="T984" i="1"/>
  <c r="AC984" i="1" s="1"/>
  <c r="AD984" i="1" s="1"/>
  <c r="V971" i="1"/>
  <c r="T738" i="1"/>
  <c r="AC738" i="1"/>
  <c r="AD738" i="1" s="1"/>
  <c r="V738" i="1"/>
  <c r="T727" i="1"/>
  <c r="V727" i="1"/>
  <c r="V721" i="1"/>
  <c r="V661" i="1"/>
  <c r="T661" i="1"/>
  <c r="U661" i="1" s="1"/>
  <c r="V653" i="1"/>
  <c r="T653" i="1"/>
  <c r="V990" i="1"/>
  <c r="T990" i="1"/>
  <c r="T985" i="1"/>
  <c r="V978" i="1"/>
  <c r="AC977" i="1"/>
  <c r="AD977" i="1"/>
  <c r="V973" i="1"/>
  <c r="T973" i="1"/>
  <c r="U973" i="1"/>
  <c r="T965" i="1"/>
  <c r="U965" i="1"/>
  <c r="R953" i="1"/>
  <c r="S953" i="1" s="1"/>
  <c r="R921" i="1"/>
  <c r="S921" i="1"/>
  <c r="R905" i="1"/>
  <c r="S905" i="1"/>
  <c r="R857" i="1"/>
  <c r="S857" i="1"/>
  <c r="R841" i="1"/>
  <c r="S841" i="1"/>
  <c r="R825" i="1"/>
  <c r="S825" i="1" s="1"/>
  <c r="T774" i="1"/>
  <c r="AC774" i="1"/>
  <c r="AD774" i="1"/>
  <c r="T760" i="1"/>
  <c r="AC760" i="1"/>
  <c r="AD760" i="1"/>
  <c r="T753" i="1"/>
  <c r="T728" i="1"/>
  <c r="AB728" i="1" s="1"/>
  <c r="V728" i="1"/>
  <c r="T708" i="1"/>
  <c r="V708" i="1"/>
  <c r="T701" i="1"/>
  <c r="V701" i="1"/>
  <c r="T670" i="1"/>
  <c r="AC670" i="1" s="1"/>
  <c r="V670" i="1"/>
  <c r="V645" i="1"/>
  <c r="T645" i="1"/>
  <c r="T735" i="1"/>
  <c r="T726" i="1"/>
  <c r="V726" i="1"/>
  <c r="T720" i="1"/>
  <c r="T713" i="1"/>
  <c r="T688" i="1"/>
  <c r="T687" i="1"/>
  <c r="AB687" i="1" s="1"/>
  <c r="V687" i="1"/>
  <c r="T681" i="1"/>
  <c r="AB681" i="1"/>
  <c r="T664" i="1"/>
  <c r="R660" i="1"/>
  <c r="S660" i="1"/>
  <c r="T658" i="1"/>
  <c r="T656" i="1"/>
  <c r="AB652" i="1"/>
  <c r="R652" i="1"/>
  <c r="S652" i="1" s="1"/>
  <c r="T650" i="1"/>
  <c r="U650" i="1"/>
  <c r="T648" i="1"/>
  <c r="T642" i="1"/>
  <c r="U642" i="1"/>
  <c r="T640" i="1"/>
  <c r="AB640" i="1" s="1"/>
  <c r="R636" i="1"/>
  <c r="S636" i="1"/>
  <c r="R631" i="1"/>
  <c r="S631" i="1"/>
  <c r="R628" i="1"/>
  <c r="S628" i="1" s="1"/>
  <c r="T600" i="1"/>
  <c r="AC600" i="1" s="1"/>
  <c r="AD600" i="1"/>
  <c r="AF600" i="1"/>
  <c r="T599" i="1"/>
  <c r="AC599" i="1" s="1"/>
  <c r="AD599" i="1" s="1"/>
  <c r="AF599" i="1" s="1"/>
  <c r="AB599" i="1"/>
  <c r="U598" i="1"/>
  <c r="T594" i="1"/>
  <c r="U594" i="1" s="1"/>
  <c r="V594" i="1"/>
  <c r="V564" i="1"/>
  <c r="R547" i="1"/>
  <c r="S547" i="1" s="1"/>
  <c r="V541" i="1"/>
  <c r="T541" i="1"/>
  <c r="AC541" i="1" s="1"/>
  <c r="AD541" i="1" s="1"/>
  <c r="R955" i="1"/>
  <c r="S955" i="1"/>
  <c r="S951" i="1"/>
  <c r="R939" i="1"/>
  <c r="S939" i="1" s="1"/>
  <c r="R931" i="1"/>
  <c r="S931" i="1" s="1"/>
  <c r="R927" i="1"/>
  <c r="S927" i="1" s="1"/>
  <c r="R923" i="1"/>
  <c r="S923" i="1"/>
  <c r="R915" i="1"/>
  <c r="S915" i="1"/>
  <c r="R907" i="1"/>
  <c r="S907" i="1" s="1"/>
  <c r="R903" i="1"/>
  <c r="S903" i="1" s="1"/>
  <c r="R899" i="1"/>
  <c r="S899" i="1"/>
  <c r="R891" i="1"/>
  <c r="S891" i="1" s="1"/>
  <c r="R887" i="1"/>
  <c r="S887" i="1" s="1"/>
  <c r="R879" i="1"/>
  <c r="S879" i="1" s="1"/>
  <c r="R871" i="1"/>
  <c r="S871" i="1"/>
  <c r="R859" i="1"/>
  <c r="S859" i="1"/>
  <c r="R855" i="1"/>
  <c r="S855" i="1" s="1"/>
  <c r="R847" i="1"/>
  <c r="S847" i="1" s="1"/>
  <c r="R843" i="1"/>
  <c r="S843" i="1"/>
  <c r="R839" i="1"/>
  <c r="S839" i="1"/>
  <c r="R835" i="1"/>
  <c r="S835" i="1"/>
  <c r="R831" i="1"/>
  <c r="S831" i="1" s="1"/>
  <c r="T784" i="1"/>
  <c r="AC784" i="1"/>
  <c r="AD784" i="1"/>
  <c r="T780" i="1"/>
  <c r="AC780" i="1"/>
  <c r="AD780" i="1" s="1"/>
  <c r="T776" i="1"/>
  <c r="AC776" i="1" s="1"/>
  <c r="AD776" i="1" s="1"/>
  <c r="T772" i="1"/>
  <c r="AC772" i="1"/>
  <c r="AD772" i="1"/>
  <c r="AF772" i="1" s="1"/>
  <c r="T769" i="1"/>
  <c r="R763" i="1"/>
  <c r="S763" i="1"/>
  <c r="T762" i="1"/>
  <c r="T759" i="1"/>
  <c r="T755" i="1"/>
  <c r="AC755" i="1"/>
  <c r="AD755" i="1"/>
  <c r="T751" i="1"/>
  <c r="AC751" i="1"/>
  <c r="AD751" i="1" s="1"/>
  <c r="AF751" i="1" s="1"/>
  <c r="T747" i="1"/>
  <c r="V739" i="1"/>
  <c r="T737" i="1"/>
  <c r="V735" i="1"/>
  <c r="T729" i="1"/>
  <c r="AC729" i="1"/>
  <c r="AD729" i="1" s="1"/>
  <c r="AB727" i="1"/>
  <c r="V725" i="1"/>
  <c r="T710" i="1"/>
  <c r="V710" i="1"/>
  <c r="T704" i="1"/>
  <c r="T703" i="1"/>
  <c r="V703" i="1"/>
  <c r="V700" i="1"/>
  <c r="T697" i="1"/>
  <c r="AB697" i="1" s="1"/>
  <c r="V693" i="1"/>
  <c r="T678" i="1"/>
  <c r="V678" i="1"/>
  <c r="T672" i="1"/>
  <c r="T671" i="1"/>
  <c r="V671" i="1"/>
  <c r="V668" i="1"/>
  <c r="AB656" i="1"/>
  <c r="V638" i="1"/>
  <c r="T638" i="1"/>
  <c r="R637" i="1"/>
  <c r="S637" i="1" s="1"/>
  <c r="V630" i="1"/>
  <c r="T630" i="1"/>
  <c r="AB630" i="1" s="1"/>
  <c r="U630" i="1"/>
  <c r="R629" i="1"/>
  <c r="S629" i="1" s="1"/>
  <c r="T627" i="1"/>
  <c r="AB627" i="1"/>
  <c r="T616" i="1"/>
  <c r="T615" i="1"/>
  <c r="AC615" i="1"/>
  <c r="AD615" i="1"/>
  <c r="AF615" i="1"/>
  <c r="U614" i="1"/>
  <c r="AB602" i="1"/>
  <c r="T565" i="1"/>
  <c r="T549" i="1"/>
  <c r="V538" i="1"/>
  <c r="T538" i="1"/>
  <c r="AB538" i="1" s="1"/>
  <c r="R999" i="1"/>
  <c r="S999" i="1" s="1"/>
  <c r="R985" i="1"/>
  <c r="S985" i="1" s="1"/>
  <c r="R976" i="1"/>
  <c r="S976" i="1"/>
  <c r="R967" i="1"/>
  <c r="S967" i="1" s="1"/>
  <c r="R965" i="1"/>
  <c r="S965" i="1" s="1"/>
  <c r="S958" i="1"/>
  <c r="R954" i="1"/>
  <c r="S954" i="1" s="1"/>
  <c r="R946" i="1"/>
  <c r="S946" i="1" s="1"/>
  <c r="R938" i="1"/>
  <c r="S938" i="1" s="1"/>
  <c r="R934" i="1"/>
  <c r="S934" i="1" s="1"/>
  <c r="R914" i="1"/>
  <c r="S914" i="1"/>
  <c r="R910" i="1"/>
  <c r="S910" i="1" s="1"/>
  <c r="R906" i="1"/>
  <c r="S906" i="1" s="1"/>
  <c r="R902" i="1"/>
  <c r="S902" i="1"/>
  <c r="R898" i="1"/>
  <c r="S898" i="1" s="1"/>
  <c r="R894" i="1"/>
  <c r="S894" i="1"/>
  <c r="R882" i="1"/>
  <c r="S882" i="1" s="1"/>
  <c r="R878" i="1"/>
  <c r="S878" i="1" s="1"/>
  <c r="R874" i="1"/>
  <c r="S874" i="1" s="1"/>
  <c r="R866" i="1"/>
  <c r="S866" i="1"/>
  <c r="R862" i="1"/>
  <c r="S862" i="1"/>
  <c r="R858" i="1"/>
  <c r="S858" i="1" s="1"/>
  <c r="R854" i="1"/>
  <c r="S854" i="1" s="1"/>
  <c r="R846" i="1"/>
  <c r="S846" i="1"/>
  <c r="R842" i="1"/>
  <c r="S842" i="1" s="1"/>
  <c r="R838" i="1"/>
  <c r="S838" i="1" s="1"/>
  <c r="R834" i="1"/>
  <c r="S834" i="1"/>
  <c r="R830" i="1"/>
  <c r="S830" i="1"/>
  <c r="R826" i="1"/>
  <c r="S826" i="1" s="1"/>
  <c r="T785" i="1"/>
  <c r="AB785" i="1" s="1"/>
  <c r="AC785" i="1"/>
  <c r="AD785" i="1" s="1"/>
  <c r="T781" i="1"/>
  <c r="AC781" i="1"/>
  <c r="AD781" i="1"/>
  <c r="T777" i="1"/>
  <c r="T773" i="1"/>
  <c r="AB773" i="1" s="1"/>
  <c r="AC773" i="1"/>
  <c r="AD773" i="1" s="1"/>
  <c r="T770" i="1"/>
  <c r="AC770" i="1"/>
  <c r="AD770" i="1"/>
  <c r="T766" i="1"/>
  <c r="AC766" i="1"/>
  <c r="AD766" i="1" s="1"/>
  <c r="T763" i="1"/>
  <c r="AC763" i="1"/>
  <c r="AD763" i="1" s="1"/>
  <c r="T756" i="1"/>
  <c r="AC756" i="1"/>
  <c r="AD756" i="1" s="1"/>
  <c r="T752" i="1"/>
  <c r="AC752" i="1" s="1"/>
  <c r="AD752" i="1" s="1"/>
  <c r="T748" i="1"/>
  <c r="AC748" i="1"/>
  <c r="AD748" i="1" s="1"/>
  <c r="T744" i="1"/>
  <c r="AC744" i="1" s="1"/>
  <c r="AD744" i="1"/>
  <c r="T741" i="1"/>
  <c r="AC741" i="1"/>
  <c r="AD741" i="1" s="1"/>
  <c r="T740" i="1"/>
  <c r="AC740" i="1" s="1"/>
  <c r="AD740" i="1" s="1"/>
  <c r="T733" i="1"/>
  <c r="AB733" i="1" s="1"/>
  <c r="AC733" i="1"/>
  <c r="AD733" i="1"/>
  <c r="T732" i="1"/>
  <c r="AC732" i="1"/>
  <c r="AD732" i="1" s="1"/>
  <c r="V732" i="1"/>
  <c r="V720" i="1"/>
  <c r="T718" i="1"/>
  <c r="V718" i="1"/>
  <c r="V713" i="1"/>
  <c r="T712" i="1"/>
  <c r="U712" i="1" s="1"/>
  <c r="T711" i="1"/>
  <c r="V711" i="1"/>
  <c r="T705" i="1"/>
  <c r="AB705" i="1"/>
  <c r="V688" i="1"/>
  <c r="T686" i="1"/>
  <c r="V686" i="1"/>
  <c r="V681" i="1"/>
  <c r="T680" i="1"/>
  <c r="T679" i="1"/>
  <c r="AB679" i="1"/>
  <c r="V679" i="1"/>
  <c r="T673" i="1"/>
  <c r="AC673" i="1" s="1"/>
  <c r="AB673" i="1"/>
  <c r="AB671" i="1"/>
  <c r="T662" i="1"/>
  <c r="R661" i="1"/>
  <c r="S661" i="1"/>
  <c r="U659" i="1"/>
  <c r="AC659" i="1"/>
  <c r="AD659" i="1"/>
  <c r="V658" i="1"/>
  <c r="V656" i="1"/>
  <c r="T654" i="1"/>
  <c r="U654" i="1" s="1"/>
  <c r="R653" i="1"/>
  <c r="S653" i="1"/>
  <c r="U651" i="1"/>
  <c r="AC651" i="1"/>
  <c r="AD651" i="1" s="1"/>
  <c r="V650" i="1"/>
  <c r="V648" i="1"/>
  <c r="R645" i="1"/>
  <c r="S645" i="1" s="1"/>
  <c r="R639" i="1"/>
  <c r="S639" i="1"/>
  <c r="R635" i="1"/>
  <c r="S635" i="1" s="1"/>
  <c r="R634" i="1"/>
  <c r="S634" i="1" s="1"/>
  <c r="R633" i="1"/>
  <c r="S633" i="1" s="1"/>
  <c r="T618" i="1"/>
  <c r="U618" i="1" s="1"/>
  <c r="V613" i="1"/>
  <c r="V606" i="1"/>
  <c r="T606" i="1"/>
  <c r="AB606" i="1" s="1"/>
  <c r="U606" i="1"/>
  <c r="R605" i="1"/>
  <c r="S605" i="1" s="1"/>
  <c r="T588" i="1"/>
  <c r="AB588" i="1" s="1"/>
  <c r="V588" i="1"/>
  <c r="T544" i="1"/>
  <c r="V526" i="1"/>
  <c r="T734" i="1"/>
  <c r="T730" i="1"/>
  <c r="AC730" i="1" s="1"/>
  <c r="AD730" i="1"/>
  <c r="AB725" i="1"/>
  <c r="T723" i="1"/>
  <c r="T722" i="1"/>
  <c r="AB722" i="1" s="1"/>
  <c r="AB717" i="1"/>
  <c r="T715" i="1"/>
  <c r="U715" i="1" s="1"/>
  <c r="AB715" i="1"/>
  <c r="T707" i="1"/>
  <c r="AB707" i="1"/>
  <c r="T706" i="1"/>
  <c r="T699" i="1"/>
  <c r="T698" i="1"/>
  <c r="AB698" i="1" s="1"/>
  <c r="T691" i="1"/>
  <c r="T690" i="1"/>
  <c r="T683" i="1"/>
  <c r="U683" i="1" s="1"/>
  <c r="AB683" i="1"/>
  <c r="T682" i="1"/>
  <c r="T675" i="1"/>
  <c r="T674" i="1"/>
  <c r="T667" i="1"/>
  <c r="AB667" i="1"/>
  <c r="T666" i="1"/>
  <c r="AB666" i="1" s="1"/>
  <c r="R662" i="1"/>
  <c r="S662" i="1"/>
  <c r="R654" i="1"/>
  <c r="S654" i="1" s="1"/>
  <c r="R647" i="1"/>
  <c r="S647" i="1"/>
  <c r="R644" i="1"/>
  <c r="S644" i="1"/>
  <c r="R643" i="1"/>
  <c r="S643" i="1"/>
  <c r="R642" i="1"/>
  <c r="S642" i="1" s="1"/>
  <c r="R641" i="1"/>
  <c r="S641" i="1"/>
  <c r="R640" i="1"/>
  <c r="S640" i="1" s="1"/>
  <c r="T636" i="1"/>
  <c r="AC636" i="1" s="1"/>
  <c r="AD636" i="1" s="1"/>
  <c r="AF636" i="1" s="1"/>
  <c r="T635" i="1"/>
  <c r="AC635" i="1" s="1"/>
  <c r="AD635" i="1" s="1"/>
  <c r="T631" i="1"/>
  <c r="T628" i="1"/>
  <c r="AC628" i="1"/>
  <c r="AD628" i="1"/>
  <c r="R620" i="1"/>
  <c r="S620" i="1" s="1"/>
  <c r="T610" i="1"/>
  <c r="AB610" i="1" s="1"/>
  <c r="T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AF620" i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AB604" i="1" s="1"/>
  <c r="U604" i="1"/>
  <c r="R603" i="1"/>
  <c r="S603" i="1"/>
  <c r="R602" i="1"/>
  <c r="S602" i="1"/>
  <c r="R601" i="1"/>
  <c r="S601" i="1"/>
  <c r="R600" i="1"/>
  <c r="S600" i="1"/>
  <c r="R599" i="1"/>
  <c r="S599" i="1"/>
  <c r="T595" i="1"/>
  <c r="U595" i="1" s="1"/>
  <c r="R594" i="1"/>
  <c r="S594" i="1" s="1"/>
  <c r="R588" i="1"/>
  <c r="S588" i="1"/>
  <c r="T571" i="1"/>
  <c r="U571" i="1"/>
  <c r="S556" i="1"/>
  <c r="R554" i="1"/>
  <c r="S554" i="1" s="1"/>
  <c r="T553" i="1"/>
  <c r="AB553" i="1" s="1"/>
  <c r="U553" i="1"/>
  <c r="T552" i="1"/>
  <c r="T546" i="1"/>
  <c r="R545" i="1"/>
  <c r="S545" i="1" s="1"/>
  <c r="V502" i="1"/>
  <c r="R481" i="1"/>
  <c r="S481" i="1" s="1"/>
  <c r="R597" i="1"/>
  <c r="S597" i="1"/>
  <c r="R587" i="1"/>
  <c r="S587" i="1"/>
  <c r="R583" i="1"/>
  <c r="S583" i="1" s="1"/>
  <c r="R566" i="1"/>
  <c r="S566" i="1" s="1"/>
  <c r="R560" i="1"/>
  <c r="S560" i="1"/>
  <c r="R546" i="1"/>
  <c r="S546" i="1"/>
  <c r="R538" i="1"/>
  <c r="S538" i="1"/>
  <c r="U635" i="1"/>
  <c r="AB635" i="1"/>
  <c r="AB634" i="1"/>
  <c r="U628" i="1"/>
  <c r="AC553" i="1"/>
  <c r="AD553" i="1" s="1"/>
  <c r="AF553" i="1" s="1"/>
  <c r="U596" i="1"/>
  <c r="AC596" i="1"/>
  <c r="AD596" i="1"/>
  <c r="U647" i="1"/>
  <c r="AB647" i="1"/>
  <c r="U624" i="1"/>
  <c r="AC624" i="1"/>
  <c r="AD624" i="1"/>
  <c r="U623" i="1"/>
  <c r="AB623" i="1"/>
  <c r="AC623" i="1"/>
  <c r="AD623" i="1"/>
  <c r="U616" i="1"/>
  <c r="AC616" i="1"/>
  <c r="AD616" i="1"/>
  <c r="AF616" i="1" s="1"/>
  <c r="U615" i="1"/>
  <c r="AB615" i="1"/>
  <c r="AC608" i="1"/>
  <c r="AD608" i="1"/>
  <c r="U600" i="1"/>
  <c r="AG600" i="1" s="1"/>
  <c r="AH600" i="1" s="1"/>
  <c r="U643" i="1"/>
  <c r="U639" i="1"/>
  <c r="AB639" i="1"/>
  <c r="AC639" i="1"/>
  <c r="AD639" i="1" s="1"/>
  <c r="U632" i="1"/>
  <c r="AC632" i="1"/>
  <c r="AD632" i="1"/>
  <c r="AF632" i="1" s="1"/>
  <c r="AG632" i="1" s="1"/>
  <c r="AH632" i="1" s="1"/>
  <c r="AB626" i="1"/>
  <c r="U619" i="1"/>
  <c r="AB618" i="1"/>
  <c r="AB611" i="1"/>
  <c r="AB636" i="1"/>
  <c r="V529" i="1"/>
  <c r="V634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 s="1"/>
  <c r="R614" i="1"/>
  <c r="S614" i="1" s="1"/>
  <c r="R606" i="1"/>
  <c r="S606" i="1"/>
  <c r="R598" i="1"/>
  <c r="S598" i="1"/>
  <c r="V597" i="1"/>
  <c r="AC595" i="1"/>
  <c r="AD595" i="1"/>
  <c r="AF595" i="1" s="1"/>
  <c r="T592" i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/>
  <c r="R558" i="1"/>
  <c r="S558" i="1" s="1"/>
  <c r="R557" i="1"/>
  <c r="S557" i="1" s="1"/>
  <c r="R550" i="1"/>
  <c r="S550" i="1"/>
  <c r="R549" i="1"/>
  <c r="S549" i="1"/>
  <c r="T528" i="1"/>
  <c r="T520" i="1"/>
  <c r="AA218" i="1"/>
  <c r="S431" i="1"/>
  <c r="AF977" i="1"/>
  <c r="AG977" i="1" s="1"/>
  <c r="AH977" i="1" s="1"/>
  <c r="AC993" i="1"/>
  <c r="AD993" i="1" s="1"/>
  <c r="AF993" i="1" s="1"/>
  <c r="AC991" i="1"/>
  <c r="AD991" i="1"/>
  <c r="AC976" i="1"/>
  <c r="AD976" i="1"/>
  <c r="AC973" i="1"/>
  <c r="AD973" i="1"/>
  <c r="AC971" i="1"/>
  <c r="AD971" i="1" s="1"/>
  <c r="AF971" i="1" s="1"/>
  <c r="AC963" i="1"/>
  <c r="AD963" i="1" s="1"/>
  <c r="T822" i="1"/>
  <c r="T818" i="1"/>
  <c r="AC818" i="1" s="1"/>
  <c r="T814" i="1"/>
  <c r="AB814" i="1"/>
  <c r="T798" i="1"/>
  <c r="AC700" i="1"/>
  <c r="AD700" i="1"/>
  <c r="AF700" i="1" s="1"/>
  <c r="U700" i="1"/>
  <c r="AC692" i="1"/>
  <c r="AD692" i="1"/>
  <c r="U692" i="1"/>
  <c r="AC676" i="1"/>
  <c r="AD676" i="1" s="1"/>
  <c r="U676" i="1"/>
  <c r="AC668" i="1"/>
  <c r="AD668" i="1" s="1"/>
  <c r="U668" i="1"/>
  <c r="V905" i="1"/>
  <c r="T905" i="1"/>
  <c r="V904" i="1"/>
  <c r="T904" i="1"/>
  <c r="AB904" i="1" s="1"/>
  <c r="V901" i="1"/>
  <c r="T901" i="1"/>
  <c r="V898" i="1"/>
  <c r="T898" i="1"/>
  <c r="V896" i="1"/>
  <c r="T896" i="1"/>
  <c r="AB896" i="1" s="1"/>
  <c r="V890" i="1"/>
  <c r="T890" i="1"/>
  <c r="V883" i="1"/>
  <c r="V881" i="1"/>
  <c r="T881" i="1"/>
  <c r="V879" i="1"/>
  <c r="T879" i="1"/>
  <c r="U879" i="1" s="1"/>
  <c r="V877" i="1"/>
  <c r="T877" i="1"/>
  <c r="V876" i="1"/>
  <c r="T876" i="1"/>
  <c r="V875" i="1"/>
  <c r="V874" i="1"/>
  <c r="T874" i="1"/>
  <c r="V873" i="1"/>
  <c r="V872" i="1"/>
  <c r="T872" i="1"/>
  <c r="AC872" i="1" s="1"/>
  <c r="V871" i="1"/>
  <c r="T870" i="1"/>
  <c r="AB870" i="1"/>
  <c r="V869" i="1"/>
  <c r="T869" i="1"/>
  <c r="V868" i="1"/>
  <c r="T868" i="1"/>
  <c r="V867" i="1"/>
  <c r="V866" i="1"/>
  <c r="T866" i="1"/>
  <c r="AB866" i="1"/>
  <c r="V865" i="1"/>
  <c r="T865" i="1"/>
  <c r="V864" i="1"/>
  <c r="T864" i="1"/>
  <c r="V863" i="1"/>
  <c r="T863" i="1"/>
  <c r="U863" i="1" s="1"/>
  <c r="V862" i="1"/>
  <c r="T862" i="1"/>
  <c r="V861" i="1"/>
  <c r="T861" i="1"/>
  <c r="V860" i="1"/>
  <c r="T860" i="1"/>
  <c r="V859" i="1"/>
  <c r="T859" i="1"/>
  <c r="V858" i="1"/>
  <c r="T858" i="1"/>
  <c r="AB858" i="1"/>
  <c r="V857" i="1"/>
  <c r="T857" i="1"/>
  <c r="V855" i="1"/>
  <c r="T855" i="1"/>
  <c r="V854" i="1"/>
  <c r="T854" i="1"/>
  <c r="V853" i="1"/>
  <c r="T853" i="1"/>
  <c r="V852" i="1"/>
  <c r="T852" i="1"/>
  <c r="T851" i="1"/>
  <c r="V850" i="1"/>
  <c r="V849" i="1"/>
  <c r="T849" i="1"/>
  <c r="V848" i="1"/>
  <c r="T848" i="1"/>
  <c r="U848" i="1" s="1"/>
  <c r="V847" i="1"/>
  <c r="T847" i="1"/>
  <c r="U847" i="1" s="1"/>
  <c r="V845" i="1"/>
  <c r="T845" i="1"/>
  <c r="V844" i="1"/>
  <c r="T844" i="1"/>
  <c r="V843" i="1"/>
  <c r="V842" i="1"/>
  <c r="T842" i="1"/>
  <c r="V841" i="1"/>
  <c r="T841" i="1"/>
  <c r="U841" i="1" s="1"/>
  <c r="V840" i="1"/>
  <c r="T840" i="1"/>
  <c r="V839" i="1"/>
  <c r="T839" i="1"/>
  <c r="T838" i="1"/>
  <c r="U838" i="1" s="1"/>
  <c r="AB838" i="1"/>
  <c r="V837" i="1"/>
  <c r="T837" i="1"/>
  <c r="V836" i="1"/>
  <c r="T836" i="1"/>
  <c r="V835" i="1"/>
  <c r="T835" i="1"/>
  <c r="V834" i="1"/>
  <c r="T834" i="1"/>
  <c r="AC834" i="1" s="1"/>
  <c r="AD834" i="1" s="1"/>
  <c r="AB834" i="1"/>
  <c r="V833" i="1"/>
  <c r="T833" i="1"/>
  <c r="AC833" i="1" s="1"/>
  <c r="V832" i="1"/>
  <c r="T832" i="1"/>
  <c r="V831" i="1"/>
  <c r="T831" i="1"/>
  <c r="U831" i="1" s="1"/>
  <c r="V830" i="1"/>
  <c r="T830" i="1"/>
  <c r="V829" i="1"/>
  <c r="T829" i="1"/>
  <c r="V828" i="1"/>
  <c r="T828" i="1"/>
  <c r="V827" i="1"/>
  <c r="T827" i="1"/>
  <c r="V826" i="1"/>
  <c r="T826" i="1"/>
  <c r="V825" i="1"/>
  <c r="V824" i="1"/>
  <c r="T824" i="1"/>
  <c r="T823" i="1"/>
  <c r="AB819" i="1"/>
  <c r="T819" i="1"/>
  <c r="U819" i="1" s="1"/>
  <c r="T815" i="1"/>
  <c r="T811" i="1"/>
  <c r="T807" i="1"/>
  <c r="AB807" i="1" s="1"/>
  <c r="T803" i="1"/>
  <c r="T799" i="1"/>
  <c r="AB799" i="1" s="1"/>
  <c r="T795" i="1"/>
  <c r="T791" i="1"/>
  <c r="AF783" i="1"/>
  <c r="AG783" i="1"/>
  <c r="AH783" i="1" s="1"/>
  <c r="AF775" i="1"/>
  <c r="AG775" i="1"/>
  <c r="AH775" i="1"/>
  <c r="AF771" i="1"/>
  <c r="AG771" i="1" s="1"/>
  <c r="AH771" i="1" s="1"/>
  <c r="AF767" i="1"/>
  <c r="AG767" i="1"/>
  <c r="AH767" i="1" s="1"/>
  <c r="AG751" i="1"/>
  <c r="AH751" i="1" s="1"/>
  <c r="AG743" i="1"/>
  <c r="AH743" i="1" s="1"/>
  <c r="AF738" i="1"/>
  <c r="AF730" i="1"/>
  <c r="AF651" i="1"/>
  <c r="AG651" i="1"/>
  <c r="AH651" i="1" s="1"/>
  <c r="AF635" i="1"/>
  <c r="AF624" i="1"/>
  <c r="AC983" i="1"/>
  <c r="AD983" i="1"/>
  <c r="AC981" i="1"/>
  <c r="AD981" i="1" s="1"/>
  <c r="AC965" i="1"/>
  <c r="AD965" i="1" s="1"/>
  <c r="T810" i="1"/>
  <c r="T806" i="1"/>
  <c r="T802" i="1"/>
  <c r="U802" i="1" s="1"/>
  <c r="V958" i="1"/>
  <c r="AB958" i="1"/>
  <c r="V957" i="1"/>
  <c r="T957" i="1"/>
  <c r="V956" i="1"/>
  <c r="T956" i="1"/>
  <c r="V955" i="1"/>
  <c r="T955" i="1"/>
  <c r="V953" i="1"/>
  <c r="V952" i="1"/>
  <c r="T952" i="1"/>
  <c r="V951" i="1"/>
  <c r="T951" i="1"/>
  <c r="V948" i="1"/>
  <c r="T948" i="1"/>
  <c r="V946" i="1"/>
  <c r="V945" i="1"/>
  <c r="T945" i="1"/>
  <c r="V939" i="1"/>
  <c r="V935" i="1"/>
  <c r="V934" i="1"/>
  <c r="T934" i="1"/>
  <c r="U934" i="1" s="1"/>
  <c r="AB934" i="1"/>
  <c r="V926" i="1"/>
  <c r="V921" i="1"/>
  <c r="T921" i="1"/>
  <c r="AB921" i="1" s="1"/>
  <c r="V920" i="1"/>
  <c r="T920" i="1"/>
  <c r="AC920" i="1" s="1"/>
  <c r="AB920" i="1"/>
  <c r="V919" i="1"/>
  <c r="T919" i="1"/>
  <c r="V917" i="1"/>
  <c r="T917" i="1"/>
  <c r="U917" i="1" s="1"/>
  <c r="V916" i="1"/>
  <c r="V914" i="1"/>
  <c r="T914" i="1"/>
  <c r="V913" i="1"/>
  <c r="T913" i="1"/>
  <c r="V906" i="1"/>
  <c r="T906" i="1"/>
  <c r="V902" i="1"/>
  <c r="T902" i="1"/>
  <c r="V899" i="1"/>
  <c r="T899" i="1"/>
  <c r="V895" i="1"/>
  <c r="V893" i="1"/>
  <c r="T893" i="1"/>
  <c r="V892" i="1"/>
  <c r="T892" i="1"/>
  <c r="AB892" i="1"/>
  <c r="V891" i="1"/>
  <c r="T891" i="1"/>
  <c r="V889" i="1"/>
  <c r="T889" i="1"/>
  <c r="V887" i="1"/>
  <c r="V885" i="1"/>
  <c r="V880" i="1"/>
  <c r="T880" i="1"/>
  <c r="AB1000" i="1"/>
  <c r="AB993" i="1"/>
  <c r="AB985" i="1"/>
  <c r="AB981" i="1"/>
  <c r="AB979" i="1"/>
  <c r="AB977" i="1"/>
  <c r="AB976" i="1"/>
  <c r="AB973" i="1"/>
  <c r="AB972" i="1"/>
  <c r="AB965" i="1"/>
  <c r="AB964" i="1"/>
  <c r="AB945" i="1"/>
  <c r="AB933" i="1"/>
  <c r="AB929" i="1"/>
  <c r="AB898" i="1"/>
  <c r="AB876" i="1"/>
  <c r="AB875" i="1"/>
  <c r="AB873" i="1"/>
  <c r="AB871" i="1"/>
  <c r="AB861" i="1"/>
  <c r="AB860" i="1"/>
  <c r="AB853" i="1"/>
  <c r="AB852" i="1"/>
  <c r="AB843" i="1"/>
  <c r="AB841" i="1"/>
  <c r="AB840" i="1"/>
  <c r="AB839" i="1"/>
  <c r="AB833" i="1"/>
  <c r="AB832" i="1"/>
  <c r="AB831" i="1"/>
  <c r="AB829" i="1"/>
  <c r="AB828" i="1"/>
  <c r="AB820" i="1"/>
  <c r="T820" i="1"/>
  <c r="AC820" i="1" s="1"/>
  <c r="T816" i="1"/>
  <c r="AB812" i="1"/>
  <c r="T812" i="1"/>
  <c r="T808" i="1"/>
  <c r="AB804" i="1"/>
  <c r="T804" i="1"/>
  <c r="U804" i="1" s="1"/>
  <c r="AB800" i="1"/>
  <c r="T800" i="1"/>
  <c r="AB796" i="1"/>
  <c r="T788" i="1"/>
  <c r="AF776" i="1"/>
  <c r="AF760" i="1"/>
  <c r="AF756" i="1"/>
  <c r="AF752" i="1"/>
  <c r="AG752" i="1" s="1"/>
  <c r="AH752" i="1" s="1"/>
  <c r="AF744" i="1"/>
  <c r="AF729" i="1"/>
  <c r="AC728" i="1"/>
  <c r="AD728" i="1" s="1"/>
  <c r="U728" i="1"/>
  <c r="AC720" i="1"/>
  <c r="AD720" i="1"/>
  <c r="U720" i="1"/>
  <c r="AC704" i="1"/>
  <c r="AD704" i="1" s="1"/>
  <c r="AC680" i="1"/>
  <c r="AD680" i="1" s="1"/>
  <c r="AF680" i="1" s="1"/>
  <c r="U672" i="1"/>
  <c r="U588" i="1"/>
  <c r="AC588" i="1"/>
  <c r="AD588" i="1" s="1"/>
  <c r="AC987" i="1"/>
  <c r="AD987" i="1" s="1"/>
  <c r="AF987" i="1" s="1"/>
  <c r="AG987" i="1" s="1"/>
  <c r="AH987" i="1" s="1"/>
  <c r="AC979" i="1"/>
  <c r="AD979" i="1"/>
  <c r="V960" i="1"/>
  <c r="T960" i="1"/>
  <c r="AB960" i="1"/>
  <c r="V959" i="1"/>
  <c r="T959" i="1"/>
  <c r="AC959" i="1" s="1"/>
  <c r="AD959" i="1" s="1"/>
  <c r="V949" i="1"/>
  <c r="V944" i="1"/>
  <c r="T944" i="1"/>
  <c r="U944" i="1" s="1"/>
  <c r="V943" i="1"/>
  <c r="T943" i="1"/>
  <c r="U943" i="1" s="1"/>
  <c r="V942" i="1"/>
  <c r="V941" i="1"/>
  <c r="T941" i="1"/>
  <c r="AC941" i="1" s="1"/>
  <c r="AD941" i="1" s="1"/>
  <c r="AF941" i="1" s="1"/>
  <c r="V940" i="1"/>
  <c r="V938" i="1"/>
  <c r="T938" i="1"/>
  <c r="V936" i="1"/>
  <c r="T936" i="1"/>
  <c r="AB936" i="1"/>
  <c r="V933" i="1"/>
  <c r="T933" i="1"/>
  <c r="V932" i="1"/>
  <c r="T932" i="1"/>
  <c r="V931" i="1"/>
  <c r="V930" i="1"/>
  <c r="T930" i="1"/>
  <c r="V929" i="1"/>
  <c r="T929" i="1"/>
  <c r="V928" i="1"/>
  <c r="T928" i="1"/>
  <c r="AB928" i="1"/>
  <c r="V927" i="1"/>
  <c r="T927" i="1"/>
  <c r="AC927" i="1" s="1"/>
  <c r="V925" i="1"/>
  <c r="T925" i="1"/>
  <c r="U925" i="1" s="1"/>
  <c r="V923" i="1"/>
  <c r="T923" i="1"/>
  <c r="T922" i="1"/>
  <c r="V915" i="1"/>
  <c r="T915" i="1"/>
  <c r="AB915" i="1" s="1"/>
  <c r="V912" i="1"/>
  <c r="T912" i="1"/>
  <c r="V911" i="1"/>
  <c r="T911" i="1"/>
  <c r="V909" i="1"/>
  <c r="T909" i="1"/>
  <c r="V908" i="1"/>
  <c r="T908" i="1"/>
  <c r="AB908" i="1" s="1"/>
  <c r="V903" i="1"/>
  <c r="T903" i="1"/>
  <c r="V900" i="1"/>
  <c r="T900" i="1"/>
  <c r="AB900" i="1"/>
  <c r="V897" i="1"/>
  <c r="T897" i="1"/>
  <c r="V894" i="1"/>
  <c r="V886" i="1"/>
  <c r="T886" i="1"/>
  <c r="V884" i="1"/>
  <c r="T884" i="1"/>
  <c r="AB884" i="1"/>
  <c r="AB999" i="1"/>
  <c r="AB991" i="1"/>
  <c r="AB987" i="1"/>
  <c r="T817" i="1"/>
  <c r="T813" i="1"/>
  <c r="T809" i="1"/>
  <c r="U809" i="1" s="1"/>
  <c r="T805" i="1"/>
  <c r="T801" i="1"/>
  <c r="T793" i="1"/>
  <c r="AC793" i="1" s="1"/>
  <c r="AD793" i="1" s="1"/>
  <c r="T789" i="1"/>
  <c r="AB789" i="1"/>
  <c r="AF785" i="1"/>
  <c r="AF781" i="1"/>
  <c r="AF757" i="1"/>
  <c r="AG757" i="1" s="1"/>
  <c r="AF745" i="1"/>
  <c r="AF741" i="1"/>
  <c r="AF740" i="1"/>
  <c r="AC727" i="1"/>
  <c r="AD727" i="1" s="1"/>
  <c r="U727" i="1"/>
  <c r="AB720" i="1"/>
  <c r="AC715" i="1"/>
  <c r="AD715" i="1" s="1"/>
  <c r="AC711" i="1"/>
  <c r="AD711" i="1"/>
  <c r="U711" i="1"/>
  <c r="AB708" i="1"/>
  <c r="AC707" i="1"/>
  <c r="AD707" i="1" s="1"/>
  <c r="AF707" i="1" s="1"/>
  <c r="U707" i="1"/>
  <c r="AC695" i="1"/>
  <c r="AD695" i="1" s="1"/>
  <c r="U695" i="1"/>
  <c r="AB692" i="1"/>
  <c r="AC691" i="1"/>
  <c r="AD691" i="1" s="1"/>
  <c r="AC687" i="1"/>
  <c r="AD687" i="1"/>
  <c r="U687" i="1"/>
  <c r="AC683" i="1"/>
  <c r="AD683" i="1" s="1"/>
  <c r="AC679" i="1"/>
  <c r="AD679" i="1" s="1"/>
  <c r="U679" i="1"/>
  <c r="AB676" i="1"/>
  <c r="AC671" i="1"/>
  <c r="AD671" i="1"/>
  <c r="U671" i="1"/>
  <c r="AB668" i="1"/>
  <c r="AC667" i="1"/>
  <c r="AD667" i="1" s="1"/>
  <c r="U667" i="1"/>
  <c r="AC661" i="1"/>
  <c r="AD661" i="1"/>
  <c r="U653" i="1"/>
  <c r="AC653" i="1"/>
  <c r="AD653" i="1" s="1"/>
  <c r="U637" i="1"/>
  <c r="AC637" i="1"/>
  <c r="AD637" i="1"/>
  <c r="U629" i="1"/>
  <c r="AC629" i="1"/>
  <c r="AD629" i="1" s="1"/>
  <c r="U621" i="1"/>
  <c r="AC621" i="1"/>
  <c r="AD621" i="1"/>
  <c r="U613" i="1"/>
  <c r="U605" i="1"/>
  <c r="AC605" i="1"/>
  <c r="AD605" i="1"/>
  <c r="U597" i="1"/>
  <c r="AC597" i="1"/>
  <c r="AD597" i="1"/>
  <c r="V787" i="1"/>
  <c r="AB787" i="1"/>
  <c r="V786" i="1"/>
  <c r="V785" i="1"/>
  <c r="V784" i="1"/>
  <c r="AB784" i="1"/>
  <c r="V783" i="1"/>
  <c r="AB783" i="1"/>
  <c r="V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V769" i="1"/>
  <c r="V768" i="1"/>
  <c r="AB768" i="1"/>
  <c r="V767" i="1"/>
  <c r="AB767" i="1"/>
  <c r="V766" i="1"/>
  <c r="AB766" i="1"/>
  <c r="V764" i="1"/>
  <c r="V763" i="1"/>
  <c r="V762" i="1"/>
  <c r="V761" i="1"/>
  <c r="V760" i="1"/>
  <c r="AB760" i="1"/>
  <c r="V759" i="1"/>
  <c r="V758" i="1"/>
  <c r="V757" i="1"/>
  <c r="AB757" i="1"/>
  <c r="V756" i="1"/>
  <c r="AB756" i="1"/>
  <c r="V755" i="1"/>
  <c r="AB755" i="1"/>
  <c r="V754" i="1"/>
  <c r="V753" i="1"/>
  <c r="V752" i="1"/>
  <c r="AB752" i="1"/>
  <c r="V751" i="1"/>
  <c r="AB751" i="1"/>
  <c r="V750" i="1"/>
  <c r="V749" i="1"/>
  <c r="V748" i="1"/>
  <c r="AB748" i="1"/>
  <c r="V747" i="1"/>
  <c r="AB747" i="1"/>
  <c r="V746" i="1"/>
  <c r="V745" i="1"/>
  <c r="AB745" i="1"/>
  <c r="V744" i="1"/>
  <c r="AB744" i="1"/>
  <c r="V743" i="1"/>
  <c r="AB743" i="1"/>
  <c r="V742" i="1"/>
  <c r="V741" i="1"/>
  <c r="V740" i="1"/>
  <c r="AB740" i="1"/>
  <c r="AB738" i="1"/>
  <c r="AB737" i="1"/>
  <c r="AB732" i="1"/>
  <c r="AB731" i="1"/>
  <c r="AB730" i="1"/>
  <c r="AB729" i="1"/>
  <c r="AC722" i="1"/>
  <c r="AD722" i="1" s="1"/>
  <c r="U722" i="1"/>
  <c r="AC718" i="1"/>
  <c r="AD718" i="1"/>
  <c r="U718" i="1"/>
  <c r="AC714" i="1"/>
  <c r="AD714" i="1"/>
  <c r="AF714" i="1" s="1"/>
  <c r="U714" i="1"/>
  <c r="AC710" i="1"/>
  <c r="AD710" i="1"/>
  <c r="AC706" i="1"/>
  <c r="AD706" i="1" s="1"/>
  <c r="AF706" i="1" s="1"/>
  <c r="AC702" i="1"/>
  <c r="AD702" i="1"/>
  <c r="U702" i="1"/>
  <c r="AC698" i="1"/>
  <c r="AD698" i="1" s="1"/>
  <c r="U698" i="1"/>
  <c r="AC690" i="1"/>
  <c r="AD690" i="1"/>
  <c r="U690" i="1"/>
  <c r="U682" i="1"/>
  <c r="AC674" i="1"/>
  <c r="AD674" i="1" s="1"/>
  <c r="U674" i="1"/>
  <c r="AD670" i="1"/>
  <c r="U670" i="1"/>
  <c r="AC666" i="1"/>
  <c r="AD666" i="1"/>
  <c r="U666" i="1"/>
  <c r="T593" i="1"/>
  <c r="AB593" i="1"/>
  <c r="AC787" i="1"/>
  <c r="AD787" i="1"/>
  <c r="AF787" i="1" s="1"/>
  <c r="U786" i="1"/>
  <c r="U785" i="1"/>
  <c r="U784" i="1"/>
  <c r="U783" i="1"/>
  <c r="U782" i="1"/>
  <c r="U781" i="1"/>
  <c r="AG781" i="1"/>
  <c r="AH781" i="1"/>
  <c r="U780" i="1"/>
  <c r="U779" i="1"/>
  <c r="AG779" i="1" s="1"/>
  <c r="AH779" i="1" s="1"/>
  <c r="U778" i="1"/>
  <c r="U776" i="1"/>
  <c r="U775" i="1"/>
  <c r="U774" i="1"/>
  <c r="U773" i="1"/>
  <c r="U772" i="1"/>
  <c r="U771" i="1"/>
  <c r="U770" i="1"/>
  <c r="AH770" i="1"/>
  <c r="U769" i="1"/>
  <c r="U768" i="1"/>
  <c r="U767" i="1"/>
  <c r="U766" i="1"/>
  <c r="U762" i="1"/>
  <c r="U760" i="1"/>
  <c r="U757" i="1"/>
  <c r="U756" i="1"/>
  <c r="U755" i="1"/>
  <c r="U754" i="1"/>
  <c r="U752" i="1"/>
  <c r="U751" i="1"/>
  <c r="U748" i="1"/>
  <c r="U746" i="1"/>
  <c r="U745" i="1"/>
  <c r="AG745" i="1" s="1"/>
  <c r="AH745" i="1" s="1"/>
  <c r="U744" i="1"/>
  <c r="U743" i="1"/>
  <c r="U740" i="1"/>
  <c r="U738" i="1"/>
  <c r="U735" i="1"/>
  <c r="U733" i="1"/>
  <c r="U732" i="1"/>
  <c r="U731" i="1"/>
  <c r="U730" i="1"/>
  <c r="U729" i="1"/>
  <c r="AB726" i="1"/>
  <c r="AC725" i="1"/>
  <c r="AD725" i="1" s="1"/>
  <c r="U725" i="1"/>
  <c r="AC721" i="1"/>
  <c r="AD721" i="1"/>
  <c r="AF721" i="1" s="1"/>
  <c r="U721" i="1"/>
  <c r="AB718" i="1"/>
  <c r="AC717" i="1"/>
  <c r="AD717" i="1"/>
  <c r="U717" i="1"/>
  <c r="AB714" i="1"/>
  <c r="AC709" i="1"/>
  <c r="AD709" i="1" s="1"/>
  <c r="AG709" i="1" s="1"/>
  <c r="AH709" i="1" s="1"/>
  <c r="U709" i="1"/>
  <c r="AC705" i="1"/>
  <c r="AD705" i="1"/>
  <c r="U705" i="1"/>
  <c r="AB702" i="1"/>
  <c r="AC701" i="1"/>
  <c r="AD701" i="1"/>
  <c r="U701" i="1"/>
  <c r="AC697" i="1"/>
  <c r="AD697" i="1"/>
  <c r="U697" i="1"/>
  <c r="AC693" i="1"/>
  <c r="AD693" i="1" s="1"/>
  <c r="U693" i="1"/>
  <c r="AB690" i="1"/>
  <c r="AB686" i="1"/>
  <c r="AC685" i="1"/>
  <c r="AD685" i="1"/>
  <c r="U685" i="1"/>
  <c r="AC681" i="1"/>
  <c r="AD681" i="1"/>
  <c r="U681" i="1"/>
  <c r="AB674" i="1"/>
  <c r="AD673" i="1"/>
  <c r="U673" i="1"/>
  <c r="AB670" i="1"/>
  <c r="T665" i="1"/>
  <c r="AB665" i="1"/>
  <c r="AB661" i="1"/>
  <c r="T657" i="1"/>
  <c r="AB653" i="1"/>
  <c r="T649" i="1"/>
  <c r="T641" i="1"/>
  <c r="AB637" i="1"/>
  <c r="T633" i="1"/>
  <c r="AB629" i="1"/>
  <c r="T625" i="1"/>
  <c r="AB621" i="1"/>
  <c r="T617" i="1"/>
  <c r="AB617" i="1"/>
  <c r="T609" i="1"/>
  <c r="AB605" i="1"/>
  <c r="T601" i="1"/>
  <c r="AB601" i="1" s="1"/>
  <c r="AB597" i="1"/>
  <c r="T589" i="1"/>
  <c r="AB589" i="1"/>
  <c r="AG660" i="1"/>
  <c r="AH660" i="1"/>
  <c r="AG652" i="1"/>
  <c r="AH652" i="1"/>
  <c r="T590" i="1"/>
  <c r="AC590" i="1" s="1"/>
  <c r="AD590" i="1" s="1"/>
  <c r="T582" i="1"/>
  <c r="AC654" i="1"/>
  <c r="AD654" i="1"/>
  <c r="AC650" i="1"/>
  <c r="AD650" i="1"/>
  <c r="AC634" i="1"/>
  <c r="AD634" i="1" s="1"/>
  <c r="AC622" i="1"/>
  <c r="AD622" i="1"/>
  <c r="AC618" i="1"/>
  <c r="AD618" i="1" s="1"/>
  <c r="AC610" i="1"/>
  <c r="AD610" i="1" s="1"/>
  <c r="AC606" i="1"/>
  <c r="AD606" i="1" s="1"/>
  <c r="AC602" i="1"/>
  <c r="AD602" i="1"/>
  <c r="AF602" i="1" s="1"/>
  <c r="AG602" i="1" s="1"/>
  <c r="AH602" i="1" s="1"/>
  <c r="AC598" i="1"/>
  <c r="AD598" i="1"/>
  <c r="AB592" i="1"/>
  <c r="T591" i="1"/>
  <c r="AB591" i="1" s="1"/>
  <c r="T587" i="1"/>
  <c r="AB587" i="1"/>
  <c r="AC579" i="1"/>
  <c r="AD579" i="1" s="1"/>
  <c r="AA547" i="1"/>
  <c r="AB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20" i="1"/>
  <c r="V216" i="1"/>
  <c r="V192" i="1"/>
  <c r="AC611" i="1"/>
  <c r="AD611" i="1" s="1"/>
  <c r="AC640" i="1"/>
  <c r="AD640" i="1" s="1"/>
  <c r="AC594" i="1"/>
  <c r="AD594" i="1"/>
  <c r="AC642" i="1"/>
  <c r="AD642" i="1"/>
  <c r="AF642" i="1" s="1"/>
  <c r="AG642" i="1"/>
  <c r="AH642" i="1" s="1"/>
  <c r="AC568" i="1"/>
  <c r="AD568" i="1"/>
  <c r="AF568" i="1"/>
  <c r="AG568" i="1"/>
  <c r="AH568" i="1" s="1"/>
  <c r="U549" i="1"/>
  <c r="AB619" i="1"/>
  <c r="U608" i="1"/>
  <c r="U640" i="1"/>
  <c r="AC604" i="1"/>
  <c r="AD604" i="1" s="1"/>
  <c r="AB600" i="1"/>
  <c r="AC614" i="1"/>
  <c r="AD614" i="1"/>
  <c r="AF614" i="1" s="1"/>
  <c r="AG614" i="1"/>
  <c r="AH614" i="1" s="1"/>
  <c r="AC630" i="1"/>
  <c r="AD630" i="1" s="1"/>
  <c r="AG630" i="1" s="1"/>
  <c r="AH630" i="1" s="1"/>
  <c r="AB612" i="1"/>
  <c r="AB642" i="1"/>
  <c r="AG768" i="1"/>
  <c r="AH768" i="1" s="1"/>
  <c r="AG774" i="1"/>
  <c r="AH774" i="1" s="1"/>
  <c r="AG744" i="1"/>
  <c r="AH744" i="1" s="1"/>
  <c r="AG776" i="1"/>
  <c r="AH776" i="1" s="1"/>
  <c r="AF628" i="1"/>
  <c r="AG628" i="1" s="1"/>
  <c r="AH628" i="1" s="1"/>
  <c r="AB628" i="1"/>
  <c r="AB620" i="1"/>
  <c r="U599" i="1"/>
  <c r="AG599" i="1"/>
  <c r="AH599" i="1" s="1"/>
  <c r="U620" i="1"/>
  <c r="AB658" i="1"/>
  <c r="AB654" i="1"/>
  <c r="U655" i="1"/>
  <c r="AC655" i="1"/>
  <c r="AD655" i="1" s="1"/>
  <c r="AB655" i="1"/>
  <c r="AG772" i="1"/>
  <c r="AH772" i="1" s="1"/>
  <c r="AG595" i="1"/>
  <c r="AH595" i="1" s="1"/>
  <c r="AB650" i="1"/>
  <c r="U648" i="1"/>
  <c r="U656" i="1"/>
  <c r="AC656" i="1"/>
  <c r="AD656" i="1"/>
  <c r="U664" i="1"/>
  <c r="U985" i="1"/>
  <c r="AC985" i="1"/>
  <c r="AD985" i="1"/>
  <c r="AF985" i="1"/>
  <c r="AG985" i="1"/>
  <c r="AH985" i="1"/>
  <c r="AB663" i="1"/>
  <c r="AH757" i="1"/>
  <c r="AG730" i="1"/>
  <c r="AH730" i="1"/>
  <c r="AG731" i="1"/>
  <c r="AH731" i="1" s="1"/>
  <c r="U592" i="1"/>
  <c r="AC592" i="1"/>
  <c r="AD592" i="1"/>
  <c r="AF592" i="1" s="1"/>
  <c r="U607" i="1"/>
  <c r="AF618" i="1"/>
  <c r="AG618" i="1"/>
  <c r="AH618" i="1" s="1"/>
  <c r="AF630" i="1"/>
  <c r="U589" i="1"/>
  <c r="AC589" i="1"/>
  <c r="AD589" i="1"/>
  <c r="AF589" i="1" s="1"/>
  <c r="AF709" i="1"/>
  <c r="AG787" i="1"/>
  <c r="AH787" i="1" s="1"/>
  <c r="AF722" i="1"/>
  <c r="AG707" i="1"/>
  <c r="AH707" i="1" s="1"/>
  <c r="AF588" i="1"/>
  <c r="AC800" i="1"/>
  <c r="AD800" i="1"/>
  <c r="U800" i="1"/>
  <c r="AC808" i="1"/>
  <c r="AD808" i="1" s="1"/>
  <c r="U808" i="1"/>
  <c r="U811" i="1"/>
  <c r="AC819" i="1"/>
  <c r="AD819" i="1" s="1"/>
  <c r="AF819" i="1" s="1"/>
  <c r="U824" i="1"/>
  <c r="AC828" i="1"/>
  <c r="AD828" i="1"/>
  <c r="U828" i="1"/>
  <c r="AC832" i="1"/>
  <c r="AD832" i="1" s="1"/>
  <c r="U832" i="1"/>
  <c r="U834" i="1"/>
  <c r="AC836" i="1"/>
  <c r="AD836" i="1" s="1"/>
  <c r="U836" i="1"/>
  <c r="AC838" i="1"/>
  <c r="AD838" i="1" s="1"/>
  <c r="AC842" i="1"/>
  <c r="AD842" i="1" s="1"/>
  <c r="U842" i="1"/>
  <c r="AC848" i="1"/>
  <c r="AD848" i="1" s="1"/>
  <c r="AC852" i="1"/>
  <c r="AD852" i="1" s="1"/>
  <c r="AF852" i="1" s="1"/>
  <c r="U852" i="1"/>
  <c r="AC854" i="1"/>
  <c r="AD854" i="1" s="1"/>
  <c r="AC858" i="1"/>
  <c r="AD858" i="1"/>
  <c r="U858" i="1"/>
  <c r="AC860" i="1"/>
  <c r="AD860" i="1"/>
  <c r="U860" i="1"/>
  <c r="AC864" i="1"/>
  <c r="AD864" i="1"/>
  <c r="AG864" i="1" s="1"/>
  <c r="AH864" i="1" s="1"/>
  <c r="U864" i="1"/>
  <c r="AC868" i="1"/>
  <c r="AD868" i="1" s="1"/>
  <c r="U868" i="1"/>
  <c r="AD872" i="1"/>
  <c r="U872" i="1"/>
  <c r="AC874" i="1"/>
  <c r="AD874" i="1" s="1"/>
  <c r="U874" i="1"/>
  <c r="AC881" i="1"/>
  <c r="AD881" i="1" s="1"/>
  <c r="U883" i="1"/>
  <c r="AC896" i="1"/>
  <c r="AD896" i="1"/>
  <c r="AF896" i="1" s="1"/>
  <c r="U896" i="1"/>
  <c r="AC901" i="1"/>
  <c r="AD901" i="1" s="1"/>
  <c r="U901" i="1"/>
  <c r="U905" i="1"/>
  <c r="AC822" i="1"/>
  <c r="AD822" i="1"/>
  <c r="AF822" i="1" s="1"/>
  <c r="U822" i="1"/>
  <c r="AG971" i="1"/>
  <c r="AH971" i="1" s="1"/>
  <c r="U641" i="1"/>
  <c r="AC641" i="1"/>
  <c r="AD641" i="1"/>
  <c r="U657" i="1"/>
  <c r="AC657" i="1"/>
  <c r="AD657" i="1" s="1"/>
  <c r="AG721" i="1"/>
  <c r="AH721" i="1" s="1"/>
  <c r="AF605" i="1"/>
  <c r="AG605" i="1"/>
  <c r="AH605" i="1" s="1"/>
  <c r="AB657" i="1"/>
  <c r="AC801" i="1"/>
  <c r="AD801" i="1" s="1"/>
  <c r="U801" i="1"/>
  <c r="AC809" i="1"/>
  <c r="AD809" i="1" s="1"/>
  <c r="U817" i="1"/>
  <c r="AC886" i="1"/>
  <c r="AD886" i="1" s="1"/>
  <c r="U886" i="1"/>
  <c r="AC903" i="1"/>
  <c r="AD903" i="1"/>
  <c r="U903" i="1"/>
  <c r="AC925" i="1"/>
  <c r="AD925" i="1" s="1"/>
  <c r="AC928" i="1"/>
  <c r="AD928" i="1"/>
  <c r="U928" i="1"/>
  <c r="AC932" i="1"/>
  <c r="AD932" i="1"/>
  <c r="U932" i="1"/>
  <c r="AC936" i="1"/>
  <c r="AD936" i="1" s="1"/>
  <c r="AF936" i="1" s="1"/>
  <c r="U936" i="1"/>
  <c r="AG936" i="1" s="1"/>
  <c r="AH936" i="1" s="1"/>
  <c r="AC938" i="1"/>
  <c r="AD938" i="1"/>
  <c r="U938" i="1"/>
  <c r="U941" i="1"/>
  <c r="AG941" i="1" s="1"/>
  <c r="AH941" i="1" s="1"/>
  <c r="AC943" i="1"/>
  <c r="AD943" i="1" s="1"/>
  <c r="U959" i="1"/>
  <c r="AB909" i="1"/>
  <c r="AB941" i="1"/>
  <c r="AC891" i="1"/>
  <c r="AD891" i="1" s="1"/>
  <c r="U891" i="1"/>
  <c r="AC899" i="1"/>
  <c r="AD899" i="1"/>
  <c r="AF899" i="1" s="1"/>
  <c r="AG899" i="1" s="1"/>
  <c r="AH899" i="1" s="1"/>
  <c r="U899" i="1"/>
  <c r="AC906" i="1"/>
  <c r="AD906" i="1" s="1"/>
  <c r="AC917" i="1"/>
  <c r="AD917" i="1"/>
  <c r="AC919" i="1"/>
  <c r="AD919" i="1"/>
  <c r="AF919" i="1" s="1"/>
  <c r="AG919" i="1" s="1"/>
  <c r="U919" i="1"/>
  <c r="AC921" i="1"/>
  <c r="AD921" i="1" s="1"/>
  <c r="U921" i="1"/>
  <c r="AG921" i="1" s="1"/>
  <c r="AD935" i="1"/>
  <c r="U935" i="1"/>
  <c r="AC945" i="1"/>
  <c r="AD945" i="1" s="1"/>
  <c r="U945" i="1"/>
  <c r="AC951" i="1"/>
  <c r="AD951" i="1"/>
  <c r="U951" i="1"/>
  <c r="U955" i="1"/>
  <c r="AC957" i="1"/>
  <c r="AD957" i="1"/>
  <c r="U957" i="1"/>
  <c r="AC802" i="1"/>
  <c r="AD802" i="1" s="1"/>
  <c r="AF802" i="1" s="1"/>
  <c r="U810" i="1"/>
  <c r="AF676" i="1"/>
  <c r="AF692" i="1"/>
  <c r="AG692" i="1"/>
  <c r="AH692" i="1" s="1"/>
  <c r="AG991" i="1"/>
  <c r="AH991" i="1"/>
  <c r="AF622" i="1"/>
  <c r="AG622" i="1"/>
  <c r="AH622" i="1" s="1"/>
  <c r="AF685" i="1"/>
  <c r="AF717" i="1"/>
  <c r="AF702" i="1"/>
  <c r="AG702" i="1"/>
  <c r="AH702" i="1" s="1"/>
  <c r="AF629" i="1"/>
  <c r="AG629" i="1" s="1"/>
  <c r="AH629" i="1" s="1"/>
  <c r="AF661" i="1"/>
  <c r="AF683" i="1"/>
  <c r="AG683" i="1"/>
  <c r="AH683" i="1"/>
  <c r="AB801" i="1"/>
  <c r="AB809" i="1"/>
  <c r="AC796" i="1"/>
  <c r="AD796" i="1"/>
  <c r="AF796" i="1" s="1"/>
  <c r="U796" i="1"/>
  <c r="AC804" i="1"/>
  <c r="AD804" i="1" s="1"/>
  <c r="AC812" i="1"/>
  <c r="AD812" i="1"/>
  <c r="U812" i="1"/>
  <c r="AD820" i="1"/>
  <c r="U820" i="1"/>
  <c r="AB886" i="1"/>
  <c r="AB922" i="1"/>
  <c r="AB926" i="1"/>
  <c r="AB802" i="1"/>
  <c r="AC791" i="1"/>
  <c r="AD791" i="1" s="1"/>
  <c r="AC799" i="1"/>
  <c r="AD799" i="1"/>
  <c r="U799" i="1"/>
  <c r="AC807" i="1"/>
  <c r="AD807" i="1" s="1"/>
  <c r="U807" i="1"/>
  <c r="AC815" i="1"/>
  <c r="AD815" i="1"/>
  <c r="U815" i="1"/>
  <c r="U827" i="1"/>
  <c r="AC829" i="1"/>
  <c r="AD829" i="1" s="1"/>
  <c r="U829" i="1"/>
  <c r="AC831" i="1"/>
  <c r="AD831" i="1" s="1"/>
  <c r="AD833" i="1"/>
  <c r="U833" i="1"/>
  <c r="AC835" i="1"/>
  <c r="AD835" i="1" s="1"/>
  <c r="U835" i="1"/>
  <c r="AC839" i="1"/>
  <c r="AD839" i="1"/>
  <c r="AF839" i="1" s="1"/>
  <c r="U839" i="1"/>
  <c r="AC841" i="1"/>
  <c r="AD841" i="1"/>
  <c r="AF841" i="1" s="1"/>
  <c r="U843" i="1"/>
  <c r="AC845" i="1"/>
  <c r="AD845" i="1"/>
  <c r="AC847" i="1"/>
  <c r="AD847" i="1" s="1"/>
  <c r="U849" i="1"/>
  <c r="AC853" i="1"/>
  <c r="AD853" i="1"/>
  <c r="U853" i="1"/>
  <c r="U855" i="1"/>
  <c r="AC857" i="1"/>
  <c r="AD857" i="1" s="1"/>
  <c r="U857" i="1"/>
  <c r="AC861" i="1"/>
  <c r="AD861" i="1" s="1"/>
  <c r="U861" i="1"/>
  <c r="AC863" i="1"/>
  <c r="AD863" i="1" s="1"/>
  <c r="AC871" i="1"/>
  <c r="AD871" i="1"/>
  <c r="U871" i="1"/>
  <c r="AC873" i="1"/>
  <c r="AD873" i="1" s="1"/>
  <c r="AD875" i="1"/>
  <c r="U875" i="1"/>
  <c r="AC877" i="1"/>
  <c r="AD877" i="1"/>
  <c r="U877" i="1"/>
  <c r="AG877" i="1" s="1"/>
  <c r="AH877" i="1" s="1"/>
  <c r="AC879" i="1"/>
  <c r="AD879" i="1" s="1"/>
  <c r="AC890" i="1"/>
  <c r="AD890" i="1" s="1"/>
  <c r="AF890" i="1" s="1"/>
  <c r="U890" i="1"/>
  <c r="AC898" i="1"/>
  <c r="AD898" i="1"/>
  <c r="U898" i="1"/>
  <c r="AC904" i="1"/>
  <c r="AD904" i="1" s="1"/>
  <c r="AF904" i="1" s="1"/>
  <c r="U904" i="1"/>
  <c r="AD818" i="1"/>
  <c r="U818" i="1"/>
  <c r="AF963" i="1"/>
  <c r="U591" i="1"/>
  <c r="AC591" i="1"/>
  <c r="AD591" i="1" s="1"/>
  <c r="U587" i="1"/>
  <c r="AC587" i="1"/>
  <c r="AD587" i="1" s="1"/>
  <c r="AF594" i="1"/>
  <c r="AG594" i="1" s="1"/>
  <c r="AH594" i="1" s="1"/>
  <c r="AF610" i="1"/>
  <c r="U601" i="1"/>
  <c r="AC601" i="1"/>
  <c r="AD601" i="1" s="1"/>
  <c r="U617" i="1"/>
  <c r="AC617" i="1"/>
  <c r="AD617" i="1"/>
  <c r="AC633" i="1"/>
  <c r="AD633" i="1" s="1"/>
  <c r="U665" i="1"/>
  <c r="AC665" i="1"/>
  <c r="AD665" i="1"/>
  <c r="U593" i="1"/>
  <c r="AC593" i="1"/>
  <c r="AD593" i="1" s="1"/>
  <c r="AF621" i="1"/>
  <c r="AB641" i="1"/>
  <c r="AF711" i="1"/>
  <c r="AC789" i="1"/>
  <c r="AD789" i="1"/>
  <c r="U789" i="1"/>
  <c r="U797" i="1"/>
  <c r="AC805" i="1"/>
  <c r="AD805" i="1"/>
  <c r="AF805" i="1" s="1"/>
  <c r="U805" i="1"/>
  <c r="U821" i="1"/>
  <c r="AC884" i="1"/>
  <c r="AD884" i="1" s="1"/>
  <c r="U884" i="1"/>
  <c r="AC900" i="1"/>
  <c r="AD900" i="1" s="1"/>
  <c r="AF900" i="1" s="1"/>
  <c r="AG900" i="1" s="1"/>
  <c r="AH900" i="1" s="1"/>
  <c r="U900" i="1"/>
  <c r="AC908" i="1"/>
  <c r="AD908" i="1"/>
  <c r="U908" i="1"/>
  <c r="AC911" i="1"/>
  <c r="AD911" i="1"/>
  <c r="U911" i="1"/>
  <c r="AC915" i="1"/>
  <c r="AD915" i="1"/>
  <c r="U915" i="1"/>
  <c r="AC923" i="1"/>
  <c r="AD923" i="1" s="1"/>
  <c r="U923" i="1"/>
  <c r="AD927" i="1"/>
  <c r="AF927" i="1" s="1"/>
  <c r="U927" i="1"/>
  <c r="AG927" i="1" s="1"/>
  <c r="AH927" i="1" s="1"/>
  <c r="AC929" i="1"/>
  <c r="AD929" i="1"/>
  <c r="U929" i="1"/>
  <c r="AC931" i="1"/>
  <c r="AD931" i="1" s="1"/>
  <c r="AC933" i="1"/>
  <c r="AD933" i="1" s="1"/>
  <c r="U933" i="1"/>
  <c r="AC942" i="1"/>
  <c r="AD942" i="1" s="1"/>
  <c r="U942" i="1"/>
  <c r="AC944" i="1"/>
  <c r="AD944" i="1"/>
  <c r="AC960" i="1"/>
  <c r="AD960" i="1"/>
  <c r="U960" i="1"/>
  <c r="AF704" i="1"/>
  <c r="AF720" i="1"/>
  <c r="AG720" i="1"/>
  <c r="AH720" i="1"/>
  <c r="AB891" i="1"/>
  <c r="AB903" i="1"/>
  <c r="AB911" i="1"/>
  <c r="AB923" i="1"/>
  <c r="AB943" i="1"/>
  <c r="AB959" i="1"/>
  <c r="AC880" i="1"/>
  <c r="AD880" i="1" s="1"/>
  <c r="U880" i="1"/>
  <c r="AC892" i="1"/>
  <c r="AD892" i="1" s="1"/>
  <c r="U892" i="1"/>
  <c r="AD920" i="1"/>
  <c r="U920" i="1"/>
  <c r="AC934" i="1"/>
  <c r="AD934" i="1" s="1"/>
  <c r="AF934" i="1" s="1"/>
  <c r="AC939" i="1"/>
  <c r="AD939" i="1" s="1"/>
  <c r="AF939" i="1" s="1"/>
  <c r="AC946" i="1"/>
  <c r="AD946" i="1"/>
  <c r="AG946" i="1" s="1"/>
  <c r="AH946" i="1" s="1"/>
  <c r="U946" i="1"/>
  <c r="AC952" i="1"/>
  <c r="AD952" i="1" s="1"/>
  <c r="AC958" i="1"/>
  <c r="AD958" i="1"/>
  <c r="U958" i="1"/>
  <c r="AF668" i="1"/>
  <c r="AG668" i="1"/>
  <c r="AH668" i="1"/>
  <c r="AG700" i="1"/>
  <c r="AH700" i="1"/>
  <c r="AF976" i="1"/>
  <c r="AG976" i="1" s="1"/>
  <c r="AH976" i="1" s="1"/>
  <c r="AG592" i="1"/>
  <c r="AH592" i="1" s="1"/>
  <c r="AF656" i="1"/>
  <c r="AG656" i="1" s="1"/>
  <c r="AH656" i="1" s="1"/>
  <c r="AF908" i="1"/>
  <c r="AG908" i="1"/>
  <c r="AH908" i="1" s="1"/>
  <c r="AF601" i="1"/>
  <c r="AG601" i="1" s="1"/>
  <c r="AH601" i="1" s="1"/>
  <c r="AF847" i="1"/>
  <c r="AG847" i="1" s="1"/>
  <c r="AH847" i="1" s="1"/>
  <c r="AF831" i="1"/>
  <c r="AF820" i="1"/>
  <c r="AG820" i="1" s="1"/>
  <c r="AH820" i="1" s="1"/>
  <c r="AF804" i="1"/>
  <c r="AF587" i="1"/>
  <c r="AG896" i="1"/>
  <c r="AH896" i="1" s="1"/>
  <c r="AF864" i="1"/>
  <c r="AH860" i="1"/>
  <c r="AG852" i="1"/>
  <c r="AH852" i="1" s="1"/>
  <c r="AF836" i="1"/>
  <c r="AF832" i="1"/>
  <c r="AG832" i="1" s="1"/>
  <c r="AH832" i="1" s="1"/>
  <c r="AF828" i="1"/>
  <c r="AG828" i="1"/>
  <c r="AH828" i="1"/>
  <c r="AF800" i="1"/>
  <c r="AF911" i="1"/>
  <c r="AG911" i="1"/>
  <c r="AH911" i="1"/>
  <c r="AF898" i="1"/>
  <c r="AG815" i="1"/>
  <c r="AH815" i="1" s="1"/>
  <c r="AF957" i="1"/>
  <c r="AF932" i="1"/>
  <c r="AG932" i="1" s="1"/>
  <c r="AH932" i="1" s="1"/>
  <c r="AF944" i="1"/>
  <c r="AF929" i="1"/>
  <c r="AG929" i="1"/>
  <c r="AH929" i="1" s="1"/>
  <c r="AF853" i="1"/>
  <c r="AG853" i="1" s="1"/>
  <c r="AH853" i="1" s="1"/>
  <c r="AF829" i="1"/>
  <c r="AG829" i="1"/>
  <c r="AH829" i="1"/>
  <c r="AF928" i="1"/>
  <c r="AF946" i="1"/>
  <c r="AG934" i="1"/>
  <c r="AH934" i="1" s="1"/>
  <c r="AF920" i="1"/>
  <c r="AG657" i="1"/>
  <c r="AH657" i="1"/>
  <c r="AF657" i="1"/>
  <c r="AG822" i="1"/>
  <c r="AH822" i="1" s="1"/>
  <c r="AF901" i="1"/>
  <c r="AG901" i="1" s="1"/>
  <c r="AH901" i="1" s="1"/>
  <c r="AF874" i="1"/>
  <c r="AF854" i="1"/>
  <c r="AF838" i="1"/>
  <c r="AG838" i="1" s="1"/>
  <c r="AH838" i="1" s="1"/>
  <c r="AG819" i="1"/>
  <c r="AH819" i="1" s="1"/>
  <c r="AF808" i="1"/>
  <c r="AG808" i="1"/>
  <c r="AH808" i="1"/>
  <c r="AF960" i="1"/>
  <c r="AF797" i="1"/>
  <c r="AG797" i="1" s="1"/>
  <c r="AH797" i="1" s="1"/>
  <c r="AF617" i="1"/>
  <c r="AG617" i="1"/>
  <c r="AH617" i="1"/>
  <c r="AF877" i="1"/>
  <c r="AF861" i="1"/>
  <c r="AF799" i="1"/>
  <c r="AF812" i="1"/>
  <c r="AG812" i="1"/>
  <c r="AH812" i="1"/>
  <c r="AF921" i="1"/>
  <c r="AH921" i="1"/>
  <c r="AF891" i="1"/>
  <c r="AG891" i="1" s="1"/>
  <c r="AH891" i="1" s="1"/>
  <c r="AF938" i="1"/>
  <c r="AF915" i="1"/>
  <c r="AG915" i="1" s="1"/>
  <c r="AH915" i="1" s="1"/>
  <c r="AG805" i="1"/>
  <c r="AH805" i="1" s="1"/>
  <c r="AF875" i="1"/>
  <c r="AF863" i="1"/>
  <c r="AG802" i="1"/>
  <c r="AH802" i="1"/>
  <c r="AF951" i="1"/>
  <c r="AH919" i="1"/>
  <c r="AF906" i="1"/>
  <c r="AF925" i="1"/>
  <c r="AG925" i="1" s="1"/>
  <c r="AH925" i="1" s="1"/>
  <c r="AF886" i="1"/>
  <c r="AF809" i="1"/>
  <c r="AG809" i="1"/>
  <c r="AH809" i="1" s="1"/>
  <c r="AF793" i="1"/>
  <c r="AG589" i="1"/>
  <c r="AH589" i="1"/>
  <c r="V256" i="1"/>
  <c r="V266" i="1"/>
  <c r="AA423" i="1"/>
  <c r="V418" i="1"/>
  <c r="R488" i="1"/>
  <c r="S488" i="1" s="1"/>
  <c r="AA479" i="1"/>
  <c r="AA426" i="1"/>
  <c r="AA397" i="1"/>
  <c r="V423" i="1"/>
  <c r="T503" i="1"/>
  <c r="AC503" i="1" s="1"/>
  <c r="AD503" i="1" s="1"/>
  <c r="T424" i="1"/>
  <c r="V414" i="1"/>
  <c r="V427" i="1"/>
  <c r="T456" i="1"/>
  <c r="R505" i="1"/>
  <c r="S505" i="1"/>
  <c r="T502" i="1"/>
  <c r="AA415" i="1"/>
  <c r="R534" i="1"/>
  <c r="S534" i="1"/>
  <c r="R516" i="1"/>
  <c r="S516" i="1"/>
  <c r="R502" i="1"/>
  <c r="S502" i="1" s="1"/>
  <c r="S494" i="1"/>
  <c r="R487" i="1"/>
  <c r="S487" i="1"/>
  <c r="AA486" i="1"/>
  <c r="AB486" i="1" s="1"/>
  <c r="T485" i="1"/>
  <c r="R484" i="1"/>
  <c r="S484" i="1" s="1"/>
  <c r="R440" i="1"/>
  <c r="S440" i="1" s="1"/>
  <c r="T437" i="1"/>
  <c r="T411" i="1"/>
  <c r="AB411" i="1" s="1"/>
  <c r="T288" i="1"/>
  <c r="AC288" i="1" s="1"/>
  <c r="AD288" i="1"/>
  <c r="AF288" i="1" s="1"/>
  <c r="U268" i="1"/>
  <c r="R529" i="1"/>
  <c r="S529" i="1"/>
  <c r="T518" i="1"/>
  <c r="S503" i="1"/>
  <c r="R466" i="1"/>
  <c r="S466" i="1" s="1"/>
  <c r="AA439" i="1"/>
  <c r="R429" i="1"/>
  <c r="S429" i="1"/>
  <c r="R415" i="1"/>
  <c r="S415" i="1" s="1"/>
  <c r="R228" i="1"/>
  <c r="S228" i="1" s="1"/>
  <c r="R450" i="1"/>
  <c r="S450" i="1" s="1"/>
  <c r="R403" i="1"/>
  <c r="S403" i="1"/>
  <c r="T428" i="1"/>
  <c r="T389" i="1"/>
  <c r="U389" i="1"/>
  <c r="V408" i="1"/>
  <c r="T475" i="1"/>
  <c r="V475" i="1"/>
  <c r="T467" i="1"/>
  <c r="T438" i="1"/>
  <c r="U438" i="1"/>
  <c r="R532" i="1"/>
  <c r="S532" i="1"/>
  <c r="T529" i="1"/>
  <c r="AC529" i="1" s="1"/>
  <c r="U529" i="1"/>
  <c r="R525" i="1"/>
  <c r="S525" i="1" s="1"/>
  <c r="R515" i="1"/>
  <c r="S515" i="1"/>
  <c r="R454" i="1"/>
  <c r="S454" i="1" s="1"/>
  <c r="R453" i="1"/>
  <c r="S453" i="1" s="1"/>
  <c r="R449" i="1"/>
  <c r="S449" i="1" s="1"/>
  <c r="R448" i="1"/>
  <c r="S448" i="1" s="1"/>
  <c r="R435" i="1"/>
  <c r="S435" i="1"/>
  <c r="R379" i="1"/>
  <c r="S379" i="1"/>
  <c r="T373" i="1"/>
  <c r="T345" i="1"/>
  <c r="U345" i="1"/>
  <c r="R251" i="1"/>
  <c r="S251" i="1"/>
  <c r="T229" i="1"/>
  <c r="AC229" i="1" s="1"/>
  <c r="R526" i="1"/>
  <c r="S526" i="1" s="1"/>
  <c r="T443" i="1"/>
  <c r="T439" i="1"/>
  <c r="U439" i="1" s="1"/>
  <c r="S437" i="1"/>
  <c r="AA429" i="1"/>
  <c r="AB429" i="1" s="1"/>
  <c r="AA425" i="1"/>
  <c r="AB425" i="1" s="1"/>
  <c r="R423" i="1"/>
  <c r="S423" i="1" s="1"/>
  <c r="AA422" i="1"/>
  <c r="AA419" i="1"/>
  <c r="R416" i="1"/>
  <c r="S416" i="1" s="1"/>
  <c r="T413" i="1"/>
  <c r="AA412" i="1"/>
  <c r="AB412" i="1" s="1"/>
  <c r="AA408" i="1"/>
  <c r="AB408" i="1" s="1"/>
  <c r="T405" i="1"/>
  <c r="AA404" i="1"/>
  <c r="AB404" i="1"/>
  <c r="AA399" i="1"/>
  <c r="AA394" i="1"/>
  <c r="AA393" i="1"/>
  <c r="AA389" i="1"/>
  <c r="R388" i="1"/>
  <c r="S388" i="1" s="1"/>
  <c r="AA381" i="1"/>
  <c r="R380" i="1"/>
  <c r="S380" i="1"/>
  <c r="AA197" i="1"/>
  <c r="T530" i="1"/>
  <c r="U530" i="1"/>
  <c r="AD529" i="1"/>
  <c r="R528" i="1"/>
  <c r="S528" i="1" s="1"/>
  <c r="R527" i="1"/>
  <c r="S527" i="1" s="1"/>
  <c r="R491" i="1"/>
  <c r="S491" i="1"/>
  <c r="R490" i="1"/>
  <c r="S490" i="1"/>
  <c r="T516" i="1"/>
  <c r="AC516" i="1" s="1"/>
  <c r="T478" i="1"/>
  <c r="U478" i="1"/>
  <c r="T464" i="1"/>
  <c r="U464" i="1" s="1"/>
  <c r="AA535" i="1"/>
  <c r="T534" i="1"/>
  <c r="U534" i="1"/>
  <c r="T531" i="1"/>
  <c r="U531" i="1" s="1"/>
  <c r="R530" i="1"/>
  <c r="S530" i="1" s="1"/>
  <c r="R524" i="1"/>
  <c r="S524" i="1"/>
  <c r="R519" i="1"/>
  <c r="S519" i="1"/>
  <c r="R513" i="1"/>
  <c r="S513" i="1" s="1"/>
  <c r="R510" i="1"/>
  <c r="S510" i="1" s="1"/>
  <c r="T508" i="1"/>
  <c r="U508" i="1"/>
  <c r="R507" i="1"/>
  <c r="S507" i="1"/>
  <c r="R497" i="1"/>
  <c r="S497" i="1" s="1"/>
  <c r="AA493" i="1"/>
  <c r="R493" i="1"/>
  <c r="S493" i="1" s="1"/>
  <c r="U480" i="1"/>
  <c r="R478" i="1"/>
  <c r="S478" i="1"/>
  <c r="R474" i="1"/>
  <c r="S474" i="1"/>
  <c r="R471" i="1"/>
  <c r="S471" i="1" s="1"/>
  <c r="R470" i="1"/>
  <c r="S470" i="1" s="1"/>
  <c r="R469" i="1"/>
  <c r="S469" i="1"/>
  <c r="R467" i="1"/>
  <c r="S467" i="1" s="1"/>
  <c r="R459" i="1"/>
  <c r="S459" i="1" s="1"/>
  <c r="T458" i="1"/>
  <c r="U458" i="1" s="1"/>
  <c r="AA430" i="1"/>
  <c r="S425" i="1"/>
  <c r="R421" i="1"/>
  <c r="S421" i="1" s="1"/>
  <c r="R420" i="1"/>
  <c r="S420" i="1"/>
  <c r="S419" i="1"/>
  <c r="S413" i="1"/>
  <c r="R409" i="1"/>
  <c r="S409" i="1"/>
  <c r="T419" i="1"/>
  <c r="AA222" i="1"/>
  <c r="V488" i="1"/>
  <c r="V452" i="1"/>
  <c r="U452" i="1"/>
  <c r="AG452" i="1"/>
  <c r="AH452" i="1"/>
  <c r="V535" i="1"/>
  <c r="T535" i="1"/>
  <c r="AC535" i="1" s="1"/>
  <c r="AD535" i="1" s="1"/>
  <c r="V486" i="1"/>
  <c r="T486" i="1"/>
  <c r="U486" i="1"/>
  <c r="R483" i="1"/>
  <c r="S483" i="1"/>
  <c r="T481" i="1"/>
  <c r="AA471" i="1"/>
  <c r="T440" i="1"/>
  <c r="U440" i="1" s="1"/>
  <c r="R433" i="1"/>
  <c r="S433" i="1"/>
  <c r="AA416" i="1"/>
  <c r="AA414" i="1"/>
  <c r="AB414" i="1"/>
  <c r="AC414" i="1"/>
  <c r="AD414" i="1"/>
  <c r="R537" i="1"/>
  <c r="S537" i="1"/>
  <c r="S492" i="1"/>
  <c r="V491" i="1"/>
  <c r="T491" i="1"/>
  <c r="R456" i="1"/>
  <c r="S456" i="1"/>
  <c r="AC408" i="1"/>
  <c r="AD408" i="1"/>
  <c r="T267" i="1"/>
  <c r="U267" i="1" s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U533" i="1" s="1"/>
  <c r="V532" i="1"/>
  <c r="T532" i="1"/>
  <c r="AC485" i="1"/>
  <c r="AD485" i="1" s="1"/>
  <c r="V446" i="1"/>
  <c r="U446" i="1"/>
  <c r="R531" i="1"/>
  <c r="S531" i="1"/>
  <c r="R522" i="1"/>
  <c r="S522" i="1"/>
  <c r="T521" i="1"/>
  <c r="U521" i="1"/>
  <c r="R520" i="1"/>
  <c r="S520" i="1" s="1"/>
  <c r="R518" i="1"/>
  <c r="S518" i="1"/>
  <c r="R512" i="1"/>
  <c r="S512" i="1"/>
  <c r="T510" i="1"/>
  <c r="AB510" i="1"/>
  <c r="T477" i="1"/>
  <c r="AA474" i="1"/>
  <c r="AA469" i="1"/>
  <c r="AA460" i="1"/>
  <c r="AB460" i="1"/>
  <c r="R451" i="1"/>
  <c r="S451" i="1" s="1"/>
  <c r="R444" i="1"/>
  <c r="S444" i="1" s="1"/>
  <c r="T441" i="1"/>
  <c r="S414" i="1"/>
  <c r="R410" i="1"/>
  <c r="S410" i="1" s="1"/>
  <c r="R386" i="1"/>
  <c r="S386" i="1" s="1"/>
  <c r="S373" i="1"/>
  <c r="R533" i="1"/>
  <c r="S533" i="1" s="1"/>
  <c r="T526" i="1"/>
  <c r="U526" i="1"/>
  <c r="R496" i="1"/>
  <c r="S496" i="1"/>
  <c r="AA482" i="1"/>
  <c r="AA477" i="1"/>
  <c r="AA437" i="1"/>
  <c r="AA411" i="1"/>
  <c r="R411" i="1"/>
  <c r="S411" i="1" s="1"/>
  <c r="V250" i="1"/>
  <c r="V495" i="1"/>
  <c r="AC495" i="1"/>
  <c r="AD495" i="1" s="1"/>
  <c r="AF495" i="1"/>
  <c r="R455" i="1"/>
  <c r="S455" i="1"/>
  <c r="AA449" i="1"/>
  <c r="T442" i="1"/>
  <c r="AA441" i="1"/>
  <c r="AA440" i="1"/>
  <c r="AB440" i="1" s="1"/>
  <c r="T433" i="1"/>
  <c r="U433" i="1" s="1"/>
  <c r="T431" i="1"/>
  <c r="U431" i="1"/>
  <c r="V431" i="1"/>
  <c r="T429" i="1"/>
  <c r="AA418" i="1"/>
  <c r="AB418" i="1"/>
  <c r="V476" i="1"/>
  <c r="T476" i="1"/>
  <c r="T487" i="1"/>
  <c r="U487" i="1" s="1"/>
  <c r="T498" i="1"/>
  <c r="T489" i="1"/>
  <c r="V460" i="1"/>
  <c r="U460" i="1"/>
  <c r="T450" i="1"/>
  <c r="R473" i="1"/>
  <c r="S473" i="1" s="1"/>
  <c r="S465" i="1"/>
  <c r="R464" i="1"/>
  <c r="S464" i="1" s="1"/>
  <c r="R461" i="1"/>
  <c r="S461" i="1"/>
  <c r="AA456" i="1"/>
  <c r="AA450" i="1"/>
  <c r="AA436" i="1"/>
  <c r="AA434" i="1"/>
  <c r="AA432" i="1"/>
  <c r="AA431" i="1"/>
  <c r="AB431" i="1"/>
  <c r="AA475" i="1"/>
  <c r="R426" i="1"/>
  <c r="S426" i="1"/>
  <c r="R412" i="1"/>
  <c r="S412" i="1" s="1"/>
  <c r="AB405" i="1"/>
  <c r="AA395" i="1"/>
  <c r="AA382" i="1"/>
  <c r="AA377" i="1"/>
  <c r="AA373" i="1"/>
  <c r="AC373" i="1"/>
  <c r="AD373" i="1" s="1"/>
  <c r="AF373" i="1" s="1"/>
  <c r="AA417" i="1"/>
  <c r="R401" i="1"/>
  <c r="S401" i="1"/>
  <c r="AA334" i="1"/>
  <c r="AB334" i="1" s="1"/>
  <c r="R422" i="1"/>
  <c r="S422" i="1" s="1"/>
  <c r="U437" i="1"/>
  <c r="AC571" i="1"/>
  <c r="AD571" i="1" s="1"/>
  <c r="AF571" i="1" s="1"/>
  <c r="U561" i="1"/>
  <c r="AG561" i="1" s="1"/>
  <c r="AH561" i="1" s="1"/>
  <c r="U546" i="1"/>
  <c r="AB546" i="1"/>
  <c r="AC546" i="1"/>
  <c r="AD546" i="1" s="1"/>
  <c r="T569" i="1"/>
  <c r="AB569" i="1"/>
  <c r="AB561" i="1"/>
  <c r="V543" i="1"/>
  <c r="T543" i="1"/>
  <c r="V540" i="1"/>
  <c r="T540" i="1"/>
  <c r="V401" i="1"/>
  <c r="U401" i="1"/>
  <c r="V391" i="1"/>
  <c r="U391" i="1"/>
  <c r="T577" i="1"/>
  <c r="AB577" i="1" s="1"/>
  <c r="AB562" i="1"/>
  <c r="U565" i="1"/>
  <c r="AC565" i="1"/>
  <c r="AD565" i="1" s="1"/>
  <c r="AC555" i="1"/>
  <c r="AD555" i="1"/>
  <c r="AF555" i="1"/>
  <c r="U555" i="1"/>
  <c r="V583" i="1"/>
  <c r="T583" i="1"/>
  <c r="V581" i="1"/>
  <c r="T581" i="1"/>
  <c r="V580" i="1"/>
  <c r="T580" i="1"/>
  <c r="U580" i="1" s="1"/>
  <c r="V572" i="1"/>
  <c r="T572" i="1"/>
  <c r="U572" i="1" s="1"/>
  <c r="T525" i="1"/>
  <c r="AB525" i="1"/>
  <c r="V453" i="1"/>
  <c r="T453" i="1"/>
  <c r="T449" i="1"/>
  <c r="U449" i="1"/>
  <c r="V449" i="1"/>
  <c r="T447" i="1"/>
  <c r="AB447" i="1" s="1"/>
  <c r="V436" i="1"/>
  <c r="T436" i="1"/>
  <c r="V435" i="1"/>
  <c r="U435" i="1"/>
  <c r="AG435" i="1"/>
  <c r="AH435" i="1" s="1"/>
  <c r="V432" i="1"/>
  <c r="T432" i="1"/>
  <c r="AB432" i="1"/>
  <c r="V430" i="1"/>
  <c r="T430" i="1"/>
  <c r="AE424" i="1"/>
  <c r="AA424" i="1"/>
  <c r="AB424" i="1" s="1"/>
  <c r="AC424" i="1"/>
  <c r="AD424" i="1"/>
  <c r="AC425" i="1"/>
  <c r="AD425" i="1" s="1"/>
  <c r="AF425" i="1"/>
  <c r="AG425" i="1" s="1"/>
  <c r="AH425" i="1" s="1"/>
  <c r="U495" i="1"/>
  <c r="V574" i="1"/>
  <c r="T574" i="1"/>
  <c r="AB565" i="1"/>
  <c r="AA444" i="1"/>
  <c r="AB444" i="1" s="1"/>
  <c r="AB542" i="1"/>
  <c r="AC542" i="1"/>
  <c r="AD542" i="1" s="1"/>
  <c r="T586" i="1"/>
  <c r="AB586" i="1"/>
  <c r="T536" i="1"/>
  <c r="AC536" i="1" s="1"/>
  <c r="AD536" i="1" s="1"/>
  <c r="V568" i="1"/>
  <c r="V563" i="1"/>
  <c r="R586" i="1"/>
  <c r="S586" i="1"/>
  <c r="T570" i="1"/>
  <c r="AA545" i="1"/>
  <c r="AB545" i="1" s="1"/>
  <c r="AA528" i="1"/>
  <c r="AB528" i="1" s="1"/>
  <c r="AB489" i="1"/>
  <c r="AB467" i="1"/>
  <c r="AA387" i="1"/>
  <c r="AA378" i="1"/>
  <c r="AA366" i="1"/>
  <c r="AB423" i="1"/>
  <c r="AB572" i="1"/>
  <c r="AB571" i="1"/>
  <c r="AA396" i="1"/>
  <c r="AA391" i="1"/>
  <c r="T445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 s="1"/>
  <c r="AA524" i="1"/>
  <c r="AB524" i="1" s="1"/>
  <c r="R541" i="1"/>
  <c r="S541" i="1" s="1"/>
  <c r="AC538" i="1"/>
  <c r="AD538" i="1"/>
  <c r="AA527" i="1"/>
  <c r="R523" i="1"/>
  <c r="S523" i="1"/>
  <c r="S506" i="1"/>
  <c r="R489" i="1"/>
  <c r="S489" i="1"/>
  <c r="R400" i="1"/>
  <c r="S400" i="1"/>
  <c r="T379" i="1"/>
  <c r="R574" i="1"/>
  <c r="S574" i="1" s="1"/>
  <c r="R573" i="1"/>
  <c r="S573" i="1"/>
  <c r="R571" i="1"/>
  <c r="S571" i="1"/>
  <c r="R555" i="1"/>
  <c r="S555" i="1" s="1"/>
  <c r="T527" i="1"/>
  <c r="T522" i="1"/>
  <c r="U522" i="1"/>
  <c r="R517" i="1"/>
  <c r="S517" i="1" s="1"/>
  <c r="R511" i="1"/>
  <c r="S511" i="1" s="1"/>
  <c r="AA480" i="1"/>
  <c r="AB480" i="1" s="1"/>
  <c r="AD480" i="1"/>
  <c r="AF480" i="1"/>
  <c r="T479" i="1"/>
  <c r="U479" i="1"/>
  <c r="R457" i="1"/>
  <c r="S457" i="1" s="1"/>
  <c r="AA451" i="1"/>
  <c r="R424" i="1"/>
  <c r="S424" i="1" s="1"/>
  <c r="AA511" i="1"/>
  <c r="R468" i="1"/>
  <c r="S468" i="1"/>
  <c r="T451" i="1"/>
  <c r="AA402" i="1"/>
  <c r="AB402" i="1"/>
  <c r="R396" i="1"/>
  <c r="S396" i="1" s="1"/>
  <c r="U393" i="1"/>
  <c r="AA363" i="1"/>
  <c r="T197" i="1"/>
  <c r="AC197" i="1"/>
  <c r="AD197" i="1" s="1"/>
  <c r="AF197" i="1" s="1"/>
  <c r="AA312" i="1"/>
  <c r="R209" i="1"/>
  <c r="S209" i="1" s="1"/>
  <c r="T195" i="1"/>
  <c r="U195" i="1"/>
  <c r="AF529" i="1"/>
  <c r="AG529" i="1"/>
  <c r="AH529" i="1" s="1"/>
  <c r="AE473" i="1"/>
  <c r="V462" i="1"/>
  <c r="T462" i="1"/>
  <c r="AB462" i="1"/>
  <c r="V461" i="1"/>
  <c r="T461" i="1"/>
  <c r="AD516" i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AF548" i="1"/>
  <c r="AG548" i="1" s="1"/>
  <c r="AH548" i="1" s="1"/>
  <c r="U520" i="1"/>
  <c r="AB520" i="1"/>
  <c r="AC520" i="1"/>
  <c r="AD520" i="1" s="1"/>
  <c r="AG553" i="1"/>
  <c r="AH553" i="1" s="1"/>
  <c r="AF565" i="1"/>
  <c r="AG565" i="1"/>
  <c r="AH565" i="1"/>
  <c r="AC554" i="1"/>
  <c r="AD554" i="1"/>
  <c r="U554" i="1"/>
  <c r="AB554" i="1"/>
  <c r="T523" i="1"/>
  <c r="AF562" i="1"/>
  <c r="AG562" i="1"/>
  <c r="AH562" i="1"/>
  <c r="AB552" i="1"/>
  <c r="AC552" i="1"/>
  <c r="AD552" i="1" s="1"/>
  <c r="AF552" i="1" s="1"/>
  <c r="U552" i="1"/>
  <c r="AA487" i="1"/>
  <c r="AB487" i="1"/>
  <c r="V381" i="1"/>
  <c r="T381" i="1"/>
  <c r="AG571" i="1"/>
  <c r="AH571" i="1"/>
  <c r="AB582" i="1"/>
  <c r="AB557" i="1"/>
  <c r="AC557" i="1"/>
  <c r="AD557" i="1"/>
  <c r="AC563" i="1"/>
  <c r="AD563" i="1" s="1"/>
  <c r="U545" i="1"/>
  <c r="AG545" i="1" s="1"/>
  <c r="AH545" i="1" s="1"/>
  <c r="AC545" i="1"/>
  <c r="AD545" i="1"/>
  <c r="T560" i="1"/>
  <c r="V559" i="1"/>
  <c r="T559" i="1"/>
  <c r="AC559" i="1" s="1"/>
  <c r="V584" i="1"/>
  <c r="AA551" i="1"/>
  <c r="AB551" i="1"/>
  <c r="AC551" i="1"/>
  <c r="AD551" i="1" s="1"/>
  <c r="R548" i="1"/>
  <c r="S548" i="1" s="1"/>
  <c r="V539" i="1"/>
  <c r="T539" i="1"/>
  <c r="AC539" i="1" s="1"/>
  <c r="AA523" i="1"/>
  <c r="AB523" i="1" s="1"/>
  <c r="AA515" i="1"/>
  <c r="AC526" i="1"/>
  <c r="AD526" i="1" s="1"/>
  <c r="U576" i="1"/>
  <c r="AC576" i="1"/>
  <c r="AD576" i="1" s="1"/>
  <c r="U551" i="1"/>
  <c r="AA550" i="1"/>
  <c r="AB550" i="1" s="1"/>
  <c r="AC550" i="1"/>
  <c r="AD550" i="1"/>
  <c r="U547" i="1"/>
  <c r="AC547" i="1"/>
  <c r="AD547" i="1" s="1"/>
  <c r="T537" i="1"/>
  <c r="V537" i="1"/>
  <c r="T524" i="1"/>
  <c r="V519" i="1"/>
  <c r="T497" i="1"/>
  <c r="AC497" i="1" s="1"/>
  <c r="AD497" i="1" s="1"/>
  <c r="AB497" i="1"/>
  <c r="AA465" i="1"/>
  <c r="AB464" i="1"/>
  <c r="AC464" i="1"/>
  <c r="AD464" i="1" s="1"/>
  <c r="AB531" i="1"/>
  <c r="AC531" i="1"/>
  <c r="AD531" i="1" s="1"/>
  <c r="AC543" i="1"/>
  <c r="AD543" i="1"/>
  <c r="AB555" i="1"/>
  <c r="AB579" i="1"/>
  <c r="V575" i="1"/>
  <c r="T575" i="1"/>
  <c r="AC575" i="1" s="1"/>
  <c r="R564" i="1"/>
  <c r="S564" i="1" s="1"/>
  <c r="AA470" i="1"/>
  <c r="T567" i="1"/>
  <c r="T558" i="1"/>
  <c r="T515" i="1"/>
  <c r="T513" i="1"/>
  <c r="T490" i="1"/>
  <c r="AB490" i="1" s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 s="1"/>
  <c r="R482" i="1"/>
  <c r="S482" i="1"/>
  <c r="R475" i="1"/>
  <c r="S475" i="1"/>
  <c r="AA454" i="1"/>
  <c r="AA448" i="1"/>
  <c r="AA446" i="1"/>
  <c r="AB446" i="1" s="1"/>
  <c r="R446" i="1"/>
  <c r="S446" i="1" s="1"/>
  <c r="S445" i="1"/>
  <c r="AA406" i="1"/>
  <c r="AB406" i="1" s="1"/>
  <c r="T484" i="1"/>
  <c r="R463" i="1"/>
  <c r="S463" i="1" s="1"/>
  <c r="R460" i="1"/>
  <c r="S460" i="1" s="1"/>
  <c r="R447" i="1"/>
  <c r="S447" i="1"/>
  <c r="AA442" i="1"/>
  <c r="R442" i="1"/>
  <c r="S442" i="1" s="1"/>
  <c r="S441" i="1"/>
  <c r="S397" i="1"/>
  <c r="S389" i="1"/>
  <c r="R438" i="1"/>
  <c r="S438" i="1"/>
  <c r="R404" i="1"/>
  <c r="S404" i="1" s="1"/>
  <c r="R374" i="1"/>
  <c r="S374" i="1"/>
  <c r="R417" i="1"/>
  <c r="S417" i="1" s="1"/>
  <c r="T412" i="1"/>
  <c r="T409" i="1"/>
  <c r="AC409" i="1" s="1"/>
  <c r="AD409" i="1" s="1"/>
  <c r="R407" i="1"/>
  <c r="S407" i="1"/>
  <c r="T378" i="1"/>
  <c r="U378" i="1"/>
  <c r="U404" i="1"/>
  <c r="R395" i="1"/>
  <c r="S395" i="1"/>
  <c r="R384" i="1"/>
  <c r="S384" i="1" s="1"/>
  <c r="T347" i="1"/>
  <c r="U347" i="1"/>
  <c r="R341" i="1"/>
  <c r="S341" i="1" s="1"/>
  <c r="R313" i="1"/>
  <c r="S313" i="1"/>
  <c r="T227" i="1"/>
  <c r="AC227" i="1" s="1"/>
  <c r="AD227" i="1" s="1"/>
  <c r="R223" i="1"/>
  <c r="S223" i="1" s="1"/>
  <c r="R215" i="1"/>
  <c r="S215" i="1" s="1"/>
  <c r="T237" i="1"/>
  <c r="U237" i="1"/>
  <c r="V215" i="1"/>
  <c r="V197" i="1"/>
  <c r="V234" i="1"/>
  <c r="T234" i="1"/>
  <c r="T376" i="1"/>
  <c r="R375" i="1"/>
  <c r="S375" i="1"/>
  <c r="R346" i="1"/>
  <c r="S346" i="1" s="1"/>
  <c r="T236" i="1"/>
  <c r="AC236" i="1" s="1"/>
  <c r="AD236" i="1" s="1"/>
  <c r="AF236" i="1" s="1"/>
  <c r="R372" i="1"/>
  <c r="S372" i="1"/>
  <c r="U370" i="1"/>
  <c r="S368" i="1"/>
  <c r="S292" i="1"/>
  <c r="S280" i="1"/>
  <c r="T274" i="1"/>
  <c r="T246" i="1"/>
  <c r="R240" i="1"/>
  <c r="S240" i="1"/>
  <c r="U368" i="1"/>
  <c r="T356" i="1"/>
  <c r="AA320" i="1"/>
  <c r="T224" i="1"/>
  <c r="U224" i="1" s="1"/>
  <c r="T210" i="1"/>
  <c r="T372" i="1"/>
  <c r="T354" i="1"/>
  <c r="AC354" i="1" s="1"/>
  <c r="AD354" i="1" s="1"/>
  <c r="R339" i="1"/>
  <c r="S339" i="1" s="1"/>
  <c r="R337" i="1"/>
  <c r="S337" i="1" s="1"/>
  <c r="R334" i="1"/>
  <c r="S334" i="1"/>
  <c r="T333" i="1"/>
  <c r="AC333" i="1" s="1"/>
  <c r="AD333" i="1" s="1"/>
  <c r="AF333" i="1" s="1"/>
  <c r="U333" i="1"/>
  <c r="AG333" i="1" s="1"/>
  <c r="AH333" i="1" s="1"/>
  <c r="T308" i="1"/>
  <c r="R303" i="1"/>
  <c r="S303" i="1"/>
  <c r="R302" i="1"/>
  <c r="S302" i="1" s="1"/>
  <c r="R221" i="1"/>
  <c r="S221" i="1"/>
  <c r="R213" i="1"/>
  <c r="S213" i="1"/>
  <c r="T257" i="1"/>
  <c r="AB257" i="1" s="1"/>
  <c r="AA226" i="1"/>
  <c r="AB226" i="1" s="1"/>
  <c r="AA219" i="1"/>
  <c r="AB393" i="1"/>
  <c r="AD393" i="1"/>
  <c r="V406" i="1"/>
  <c r="R360" i="1"/>
  <c r="S360" i="1" s="1"/>
  <c r="V239" i="1"/>
  <c r="V233" i="1"/>
  <c r="V392" i="1"/>
  <c r="T392" i="1"/>
  <c r="T386" i="1"/>
  <c r="V361" i="1"/>
  <c r="R406" i="1"/>
  <c r="S406" i="1"/>
  <c r="R398" i="1"/>
  <c r="S398" i="1" s="1"/>
  <c r="R394" i="1"/>
  <c r="S394" i="1"/>
  <c r="T383" i="1"/>
  <c r="R371" i="1"/>
  <c r="S371" i="1"/>
  <c r="R365" i="1"/>
  <c r="S365" i="1" s="1"/>
  <c r="R356" i="1"/>
  <c r="S356" i="1"/>
  <c r="T350" i="1"/>
  <c r="AB350" i="1" s="1"/>
  <c r="R345" i="1"/>
  <c r="S345" i="1" s="1"/>
  <c r="T342" i="1"/>
  <c r="T339" i="1"/>
  <c r="R331" i="1"/>
  <c r="S331" i="1"/>
  <c r="R323" i="1"/>
  <c r="S323" i="1" s="1"/>
  <c r="R318" i="1"/>
  <c r="S318" i="1"/>
  <c r="R312" i="1"/>
  <c r="S312" i="1" s="1"/>
  <c r="T305" i="1"/>
  <c r="U305" i="1"/>
  <c r="AA304" i="1"/>
  <c r="AB304" i="1" s="1"/>
  <c r="R289" i="1"/>
  <c r="S289" i="1" s="1"/>
  <c r="T287" i="1"/>
  <c r="R252" i="1"/>
  <c r="S252" i="1"/>
  <c r="AA229" i="1"/>
  <c r="R405" i="1"/>
  <c r="S405" i="1" s="1"/>
  <c r="T402" i="1"/>
  <c r="T394" i="1"/>
  <c r="T388" i="1"/>
  <c r="U388" i="1" s="1"/>
  <c r="AG388" i="1" s="1"/>
  <c r="AH388" i="1" s="1"/>
  <c r="R385" i="1"/>
  <c r="S385" i="1"/>
  <c r="R377" i="1"/>
  <c r="S377" i="1"/>
  <c r="T374" i="1"/>
  <c r="R362" i="1"/>
  <c r="S362" i="1" s="1"/>
  <c r="AA332" i="1"/>
  <c r="S332" i="1"/>
  <c r="T324" i="1"/>
  <c r="AC324" i="1" s="1"/>
  <c r="U324" i="1"/>
  <c r="AG324" i="1" s="1"/>
  <c r="AH324" i="1" s="1"/>
  <c r="R392" i="1"/>
  <c r="S392" i="1"/>
  <c r="R361" i="1"/>
  <c r="S361" i="1" s="1"/>
  <c r="R351" i="1"/>
  <c r="S351" i="1"/>
  <c r="R311" i="1"/>
  <c r="S311" i="1" s="1"/>
  <c r="R306" i="1"/>
  <c r="S306" i="1"/>
  <c r="AA263" i="1"/>
  <c r="R254" i="1"/>
  <c r="S254" i="1"/>
  <c r="R247" i="1"/>
  <c r="S247" i="1"/>
  <c r="T245" i="1"/>
  <c r="AC245" i="1" s="1"/>
  <c r="AD245" i="1"/>
  <c r="AA239" i="1"/>
  <c r="R239" i="1"/>
  <c r="S239" i="1"/>
  <c r="R212" i="1"/>
  <c r="S212" i="1"/>
  <c r="U373" i="1"/>
  <c r="V243" i="1"/>
  <c r="V245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V395" i="1"/>
  <c r="T395" i="1"/>
  <c r="AB395" i="1" s="1"/>
  <c r="AA249" i="1"/>
  <c r="V333" i="1"/>
  <c r="V402" i="1"/>
  <c r="V403" i="1"/>
  <c r="T403" i="1"/>
  <c r="AE385" i="1"/>
  <c r="AA385" i="1"/>
  <c r="V353" i="1"/>
  <c r="T353" i="1"/>
  <c r="T346" i="1"/>
  <c r="U346" i="1" s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/>
  <c r="AA331" i="1"/>
  <c r="AA383" i="1"/>
  <c r="AA380" i="1"/>
  <c r="AB380" i="1" s="1"/>
  <c r="AA379" i="1"/>
  <c r="R378" i="1"/>
  <c r="S378" i="1" s="1"/>
  <c r="AA375" i="1"/>
  <c r="AB375" i="1" s="1"/>
  <c r="T367" i="1"/>
  <c r="AA344" i="1"/>
  <c r="AA313" i="1"/>
  <c r="AB313" i="1" s="1"/>
  <c r="AA295" i="1"/>
  <c r="AA286" i="1"/>
  <c r="AA214" i="1"/>
  <c r="R402" i="1"/>
  <c r="S402" i="1" s="1"/>
  <c r="R376" i="1"/>
  <c r="S376" i="1"/>
  <c r="AA374" i="1"/>
  <c r="AB374" i="1" s="1"/>
  <c r="R369" i="1"/>
  <c r="S369" i="1"/>
  <c r="AA355" i="1"/>
  <c r="R333" i="1"/>
  <c r="S333" i="1" s="1"/>
  <c r="R390" i="1"/>
  <c r="S390" i="1"/>
  <c r="AA367" i="1"/>
  <c r="AB367" i="1" s="1"/>
  <c r="R367" i="1"/>
  <c r="S367" i="1"/>
  <c r="R364" i="1"/>
  <c r="S364" i="1" s="1"/>
  <c r="T357" i="1"/>
  <c r="U357" i="1"/>
  <c r="AA356" i="1"/>
  <c r="R350" i="1"/>
  <c r="S350" i="1" s="1"/>
  <c r="T344" i="1"/>
  <c r="R343" i="1"/>
  <c r="S343" i="1"/>
  <c r="R338" i="1"/>
  <c r="S338" i="1" s="1"/>
  <c r="R329" i="1"/>
  <c r="S329" i="1"/>
  <c r="R316" i="1"/>
  <c r="S316" i="1"/>
  <c r="R308" i="1"/>
  <c r="S308" i="1"/>
  <c r="R297" i="1"/>
  <c r="S297" i="1" s="1"/>
  <c r="T279" i="1"/>
  <c r="AC279" i="1" s="1"/>
  <c r="AD279" i="1" s="1"/>
  <c r="T272" i="1"/>
  <c r="T226" i="1"/>
  <c r="S217" i="1"/>
  <c r="R196" i="1"/>
  <c r="S196" i="1" s="1"/>
  <c r="T307" i="1"/>
  <c r="R285" i="1"/>
  <c r="S285" i="1"/>
  <c r="S281" i="1"/>
  <c r="T249" i="1"/>
  <c r="AB249" i="1" s="1"/>
  <c r="R227" i="1"/>
  <c r="S227" i="1" s="1"/>
  <c r="U256" i="1"/>
  <c r="V384" i="1"/>
  <c r="T384" i="1"/>
  <c r="V362" i="1"/>
  <c r="T362" i="1"/>
  <c r="U362" i="1" s="1"/>
  <c r="T310" i="1"/>
  <c r="V310" i="1"/>
  <c r="AA305" i="1"/>
  <c r="V247" i="1"/>
  <c r="T247" i="1"/>
  <c r="U247" i="1"/>
  <c r="V324" i="1"/>
  <c r="V374" i="1"/>
  <c r="V382" i="1"/>
  <c r="T382" i="1"/>
  <c r="V380" i="1"/>
  <c r="T380" i="1"/>
  <c r="AA351" i="1"/>
  <c r="AB351" i="1" s="1"/>
  <c r="U350" i="1"/>
  <c r="T338" i="1"/>
  <c r="V338" i="1"/>
  <c r="T330" i="1"/>
  <c r="U330" i="1" s="1"/>
  <c r="T326" i="1"/>
  <c r="V326" i="1"/>
  <c r="R320" i="1"/>
  <c r="S320" i="1"/>
  <c r="R317" i="1"/>
  <c r="S317" i="1"/>
  <c r="V314" i="1"/>
  <c r="T314" i="1"/>
  <c r="AA284" i="1"/>
  <c r="V371" i="1"/>
  <c r="T371" i="1"/>
  <c r="T319" i="1"/>
  <c r="AB319" i="1" s="1"/>
  <c r="V319" i="1"/>
  <c r="V272" i="1"/>
  <c r="T385" i="1"/>
  <c r="T377" i="1"/>
  <c r="V377" i="1"/>
  <c r="AA353" i="1"/>
  <c r="AA349" i="1"/>
  <c r="AA342" i="1"/>
  <c r="AB342" i="1" s="1"/>
  <c r="AA340" i="1"/>
  <c r="AA326" i="1"/>
  <c r="AA321" i="1"/>
  <c r="AA317" i="1"/>
  <c r="AA303" i="1"/>
  <c r="AA292" i="1"/>
  <c r="AA283" i="1"/>
  <c r="AA271" i="1"/>
  <c r="AA264" i="1"/>
  <c r="AA337" i="1"/>
  <c r="R324" i="1"/>
  <c r="S324" i="1"/>
  <c r="AA319" i="1"/>
  <c r="V311" i="1"/>
  <c r="T311" i="1"/>
  <c r="AA309" i="1"/>
  <c r="AA291" i="1"/>
  <c r="V253" i="1"/>
  <c r="T253" i="1"/>
  <c r="T355" i="1"/>
  <c r="AB355" i="1" s="1"/>
  <c r="R354" i="1"/>
  <c r="S354" i="1"/>
  <c r="T352" i="1"/>
  <c r="R352" i="1"/>
  <c r="S352" i="1"/>
  <c r="R348" i="1"/>
  <c r="S348" i="1" s="1"/>
  <c r="R327" i="1"/>
  <c r="S327" i="1" s="1"/>
  <c r="R322" i="1"/>
  <c r="S322" i="1" s="1"/>
  <c r="AA318" i="1"/>
  <c r="AA316" i="1"/>
  <c r="R314" i="1"/>
  <c r="S314" i="1" s="1"/>
  <c r="R310" i="1"/>
  <c r="S310" i="1" s="1"/>
  <c r="R307" i="1"/>
  <c r="S307" i="1" s="1"/>
  <c r="R305" i="1"/>
  <c r="S305" i="1"/>
  <c r="R304" i="1"/>
  <c r="S304" i="1"/>
  <c r="T297" i="1"/>
  <c r="T282" i="1"/>
  <c r="R274" i="1"/>
  <c r="S274" i="1" s="1"/>
  <c r="S262" i="1"/>
  <c r="AA256" i="1"/>
  <c r="AB256" i="1" s="1"/>
  <c r="AC256" i="1"/>
  <c r="AD256" i="1" s="1"/>
  <c r="R243" i="1"/>
  <c r="S243" i="1" s="1"/>
  <c r="T359" i="1"/>
  <c r="AB359" i="1"/>
  <c r="R358" i="1"/>
  <c r="S358" i="1" s="1"/>
  <c r="AA357" i="1"/>
  <c r="R357" i="1"/>
  <c r="S357" i="1"/>
  <c r="T351" i="1"/>
  <c r="AC351" i="1" s="1"/>
  <c r="AD351" i="1" s="1"/>
  <c r="AF351" i="1" s="1"/>
  <c r="T349" i="1"/>
  <c r="R347" i="1"/>
  <c r="S347" i="1" s="1"/>
  <c r="R335" i="1"/>
  <c r="S335" i="1" s="1"/>
  <c r="AA330" i="1"/>
  <c r="T329" i="1"/>
  <c r="S328" i="1"/>
  <c r="R326" i="1"/>
  <c r="S326" i="1" s="1"/>
  <c r="AA325" i="1"/>
  <c r="T317" i="1"/>
  <c r="R315" i="1"/>
  <c r="S315" i="1"/>
  <c r="AA293" i="1"/>
  <c r="AA289" i="1"/>
  <c r="AB261" i="1"/>
  <c r="AA254" i="1"/>
  <c r="R250" i="1"/>
  <c r="S250" i="1" s="1"/>
  <c r="R246" i="1"/>
  <c r="S246" i="1"/>
  <c r="R309" i="1"/>
  <c r="S309" i="1" s="1"/>
  <c r="T302" i="1"/>
  <c r="R283" i="1"/>
  <c r="S283" i="1" s="1"/>
  <c r="T281" i="1"/>
  <c r="U281" i="1"/>
  <c r="T275" i="1"/>
  <c r="U275" i="1" s="1"/>
  <c r="AC267" i="1"/>
  <c r="AD267" i="1" s="1"/>
  <c r="AA265" i="1"/>
  <c r="R253" i="1"/>
  <c r="S253" i="1" s="1"/>
  <c r="S248" i="1"/>
  <c r="R241" i="1"/>
  <c r="S241" i="1" s="1"/>
  <c r="AA227" i="1"/>
  <c r="R278" i="1"/>
  <c r="S278" i="1"/>
  <c r="T269" i="1"/>
  <c r="AC269" i="1"/>
  <c r="AD269" i="1"/>
  <c r="AF269" i="1"/>
  <c r="S266" i="1"/>
  <c r="R265" i="1"/>
  <c r="S265" i="1"/>
  <c r="R244" i="1"/>
  <c r="S244" i="1" s="1"/>
  <c r="T211" i="1"/>
  <c r="U211" i="1"/>
  <c r="T358" i="1"/>
  <c r="V358" i="1"/>
  <c r="T327" i="1"/>
  <c r="AB327" i="1"/>
  <c r="V327" i="1"/>
  <c r="V295" i="1"/>
  <c r="V293" i="1"/>
  <c r="AA251" i="1"/>
  <c r="AA339" i="1"/>
  <c r="V352" i="1"/>
  <c r="V323" i="1"/>
  <c r="T323" i="1"/>
  <c r="AA315" i="1"/>
  <c r="AE314" i="1"/>
  <c r="AA314" i="1"/>
  <c r="T306" i="1"/>
  <c r="AA285" i="1"/>
  <c r="V276" i="1"/>
  <c r="T265" i="1"/>
  <c r="AC265" i="1"/>
  <c r="AD265" i="1" s="1"/>
  <c r="V262" i="1"/>
  <c r="T219" i="1"/>
  <c r="AB219" i="1" s="1"/>
  <c r="U219" i="1"/>
  <c r="V219" i="1"/>
  <c r="U356" i="1"/>
  <c r="T343" i="1"/>
  <c r="T335" i="1"/>
  <c r="V335" i="1"/>
  <c r="T334" i="1"/>
  <c r="V332" i="1"/>
  <c r="T332" i="1"/>
  <c r="AB332" i="1" s="1"/>
  <c r="V321" i="1"/>
  <c r="V316" i="1"/>
  <c r="T316" i="1"/>
  <c r="AB316" i="1"/>
  <c r="V296" i="1"/>
  <c r="T283" i="1"/>
  <c r="AA282" i="1"/>
  <c r="V235" i="1"/>
  <c r="AA235" i="1"/>
  <c r="AB235" i="1" s="1"/>
  <c r="V226" i="1"/>
  <c r="T304" i="1"/>
  <c r="U304" i="1"/>
  <c r="V269" i="1"/>
  <c r="T331" i="1"/>
  <c r="V348" i="1"/>
  <c r="T348" i="1"/>
  <c r="U348" i="1" s="1"/>
  <c r="AA345" i="1"/>
  <c r="AB345" i="1" s="1"/>
  <c r="T336" i="1"/>
  <c r="U336" i="1" s="1"/>
  <c r="AA333" i="1"/>
  <c r="AB333" i="1"/>
  <c r="V328" i="1"/>
  <c r="T328" i="1"/>
  <c r="V315" i="1"/>
  <c r="T315" i="1"/>
  <c r="AA311" i="1"/>
  <c r="AB311" i="1" s="1"/>
  <c r="AA310" i="1"/>
  <c r="V309" i="1"/>
  <c r="T309" i="1"/>
  <c r="AA308" i="1"/>
  <c r="V303" i="1"/>
  <c r="T303" i="1"/>
  <c r="AB303" i="1" s="1"/>
  <c r="T273" i="1"/>
  <c r="U273" i="1"/>
  <c r="AA242" i="1"/>
  <c r="AA346" i="1"/>
  <c r="AA343" i="1"/>
  <c r="AA336" i="1"/>
  <c r="AA324" i="1"/>
  <c r="AB324" i="1"/>
  <c r="AD324" i="1"/>
  <c r="AF324" i="1" s="1"/>
  <c r="T313" i="1"/>
  <c r="AA307" i="1"/>
  <c r="AB307" i="1"/>
  <c r="AA306" i="1"/>
  <c r="AA302" i="1"/>
  <c r="V286" i="1"/>
  <c r="AA230" i="1"/>
  <c r="R216" i="1"/>
  <c r="S216" i="1" s="1"/>
  <c r="AA348" i="1"/>
  <c r="R340" i="1"/>
  <c r="S340" i="1"/>
  <c r="AA338" i="1"/>
  <c r="AA323" i="1"/>
  <c r="V312" i="1"/>
  <c r="T312" i="1"/>
  <c r="AA260" i="1"/>
  <c r="AA243" i="1"/>
  <c r="T222" i="1"/>
  <c r="AB222" i="1"/>
  <c r="AA259" i="1"/>
  <c r="T248" i="1"/>
  <c r="V248" i="1"/>
  <c r="AA228" i="1"/>
  <c r="AB508" i="1"/>
  <c r="AB268" i="1"/>
  <c r="AF268" i="1"/>
  <c r="AG268" i="1" s="1"/>
  <c r="AB388" i="1"/>
  <c r="AB421" i="1"/>
  <c r="AB437" i="1"/>
  <c r="AC437" i="1"/>
  <c r="AD437" i="1" s="1"/>
  <c r="AF437" i="1" s="1"/>
  <c r="AC406" i="1"/>
  <c r="AD406" i="1"/>
  <c r="AB439" i="1"/>
  <c r="AC439" i="1"/>
  <c r="AD439" i="1" s="1"/>
  <c r="AC404" i="1"/>
  <c r="AD404" i="1" s="1"/>
  <c r="AB478" i="1"/>
  <c r="AB401" i="1"/>
  <c r="AC401" i="1"/>
  <c r="AD401" i="1"/>
  <c r="AB438" i="1"/>
  <c r="AC438" i="1"/>
  <c r="AD438" i="1"/>
  <c r="AF438" i="1"/>
  <c r="AC508" i="1"/>
  <c r="AD508" i="1" s="1"/>
  <c r="AF508" i="1" s="1"/>
  <c r="AG508" i="1" s="1"/>
  <c r="AH508" i="1" s="1"/>
  <c r="AC487" i="1"/>
  <c r="AD487" i="1" s="1"/>
  <c r="AC478" i="1"/>
  <c r="AD478" i="1"/>
  <c r="AF478" i="1"/>
  <c r="AG478" i="1" s="1"/>
  <c r="AH478" i="1" s="1"/>
  <c r="AB495" i="1"/>
  <c r="AC534" i="1"/>
  <c r="AD534" i="1" s="1"/>
  <c r="AB527" i="1"/>
  <c r="AB533" i="1"/>
  <c r="AC533" i="1"/>
  <c r="AD533" i="1"/>
  <c r="AB526" i="1"/>
  <c r="AG495" i="1"/>
  <c r="AH495" i="1" s="1"/>
  <c r="AB443" i="1"/>
  <c r="AC345" i="1"/>
  <c r="AD345" i="1" s="1"/>
  <c r="AC449" i="1"/>
  <c r="AD449" i="1"/>
  <c r="AB530" i="1"/>
  <c r="AC530" i="1"/>
  <c r="AD530" i="1"/>
  <c r="AB534" i="1"/>
  <c r="AB488" i="1"/>
  <c r="AC247" i="1"/>
  <c r="AD247" i="1" s="1"/>
  <c r="AF247" i="1"/>
  <c r="AC372" i="1"/>
  <c r="AD372" i="1"/>
  <c r="AF372" i="1" s="1"/>
  <c r="AG372" i="1" s="1"/>
  <c r="AH372" i="1" s="1"/>
  <c r="AC440" i="1"/>
  <c r="AD440" i="1"/>
  <c r="U510" i="1"/>
  <c r="AB436" i="1"/>
  <c r="AC436" i="1"/>
  <c r="AD436" i="1"/>
  <c r="AF436" i="1"/>
  <c r="AG436" i="1"/>
  <c r="AH436" i="1" s="1"/>
  <c r="U492" i="1"/>
  <c r="AC492" i="1"/>
  <c r="AD492" i="1" s="1"/>
  <c r="AB492" i="1"/>
  <c r="AC446" i="1"/>
  <c r="AD446" i="1" s="1"/>
  <c r="AF446" i="1"/>
  <c r="AB391" i="1"/>
  <c r="AC391" i="1"/>
  <c r="AD391" i="1" s="1"/>
  <c r="AC444" i="1"/>
  <c r="AD444" i="1" s="1"/>
  <c r="AB441" i="1"/>
  <c r="AB521" i="1"/>
  <c r="AC521" i="1"/>
  <c r="AD521" i="1"/>
  <c r="AC486" i="1"/>
  <c r="AD486" i="1"/>
  <c r="AG486" i="1" s="1"/>
  <c r="AH486" i="1" s="1"/>
  <c r="AC237" i="1"/>
  <c r="AD237" i="1"/>
  <c r="AC460" i="1"/>
  <c r="AD460" i="1"/>
  <c r="AC431" i="1"/>
  <c r="AD431" i="1"/>
  <c r="U450" i="1"/>
  <c r="U476" i="1"/>
  <c r="AB476" i="1"/>
  <c r="AC476" i="1"/>
  <c r="AD476" i="1" s="1"/>
  <c r="AF476" i="1" s="1"/>
  <c r="U429" i="1"/>
  <c r="AB347" i="1"/>
  <c r="AC347" i="1"/>
  <c r="AD347" i="1" s="1"/>
  <c r="AF347" i="1"/>
  <c r="AC514" i="1"/>
  <c r="AD514" i="1" s="1"/>
  <c r="AF514" i="1" s="1"/>
  <c r="U514" i="1"/>
  <c r="AB453" i="1"/>
  <c r="AC453" i="1"/>
  <c r="AD453" i="1"/>
  <c r="AF453" i="1"/>
  <c r="U453" i="1"/>
  <c r="AC379" i="1"/>
  <c r="AD379" i="1" s="1"/>
  <c r="AB378" i="1"/>
  <c r="AC378" i="1"/>
  <c r="AD378" i="1"/>
  <c r="AF378" i="1" s="1"/>
  <c r="AC435" i="1"/>
  <c r="AD435" i="1"/>
  <c r="AF435" i="1" s="1"/>
  <c r="AB445" i="1"/>
  <c r="AC570" i="1"/>
  <c r="AD570" i="1" s="1"/>
  <c r="AF570" i="1" s="1"/>
  <c r="AB574" i="1"/>
  <c r="U574" i="1"/>
  <c r="AC574" i="1"/>
  <c r="AD574" i="1"/>
  <c r="AF574" i="1" s="1"/>
  <c r="U432" i="1"/>
  <c r="AC525" i="1"/>
  <c r="AD525" i="1" s="1"/>
  <c r="U525" i="1"/>
  <c r="AC580" i="1"/>
  <c r="AD580" i="1" s="1"/>
  <c r="AB580" i="1"/>
  <c r="U569" i="1"/>
  <c r="AC569" i="1"/>
  <c r="AD569" i="1"/>
  <c r="AB517" i="1"/>
  <c r="AF538" i="1"/>
  <c r="U436" i="1"/>
  <c r="U577" i="1"/>
  <c r="AC577" i="1"/>
  <c r="AD577" i="1"/>
  <c r="AF577" i="1" s="1"/>
  <c r="AB514" i="1"/>
  <c r="AB357" i="1"/>
  <c r="AC357" i="1"/>
  <c r="AD357" i="1" s="1"/>
  <c r="AB352" i="1"/>
  <c r="AC352" i="1"/>
  <c r="AD352" i="1"/>
  <c r="U406" i="1"/>
  <c r="U586" i="1"/>
  <c r="AC586" i="1"/>
  <c r="AD586" i="1"/>
  <c r="AF586" i="1"/>
  <c r="AG586" i="1"/>
  <c r="AH586" i="1" s="1"/>
  <c r="AB522" i="1"/>
  <c r="AC522" i="1"/>
  <c r="AD522" i="1"/>
  <c r="AC572" i="1"/>
  <c r="AD572" i="1" s="1"/>
  <c r="U581" i="1"/>
  <c r="AC581" i="1"/>
  <c r="AD581" i="1"/>
  <c r="AF581" i="1" s="1"/>
  <c r="AG581" i="1"/>
  <c r="AH581" i="1" s="1"/>
  <c r="AF545" i="1"/>
  <c r="AF557" i="1"/>
  <c r="U412" i="1"/>
  <c r="AC412" i="1"/>
  <c r="AD412" i="1"/>
  <c r="U484" i="1"/>
  <c r="AD575" i="1"/>
  <c r="AB575" i="1"/>
  <c r="U497" i="1"/>
  <c r="AF547" i="1"/>
  <c r="AB559" i="1"/>
  <c r="U559" i="1"/>
  <c r="AG559" i="1" s="1"/>
  <c r="AD559" i="1"/>
  <c r="AF559" i="1" s="1"/>
  <c r="AB472" i="1"/>
  <c r="AC388" i="1"/>
  <c r="AD388" i="1" s="1"/>
  <c r="AF388" i="1" s="1"/>
  <c r="U490" i="1"/>
  <c r="AC490" i="1"/>
  <c r="AD490" i="1" s="1"/>
  <c r="U524" i="1"/>
  <c r="AC524" i="1"/>
  <c r="AD524" i="1"/>
  <c r="AF526" i="1"/>
  <c r="AG526" i="1" s="1"/>
  <c r="AH526" i="1" s="1"/>
  <c r="AG552" i="1"/>
  <c r="AH552" i="1" s="1"/>
  <c r="U578" i="1"/>
  <c r="AF549" i="1"/>
  <c r="AC217" i="1"/>
  <c r="AD217" i="1" s="1"/>
  <c r="AF217" i="1"/>
  <c r="AC370" i="1"/>
  <c r="AD370" i="1" s="1"/>
  <c r="AB519" i="1"/>
  <c r="AC519" i="1"/>
  <c r="AD519" i="1"/>
  <c r="U539" i="1"/>
  <c r="AB539" i="1"/>
  <c r="AD539" i="1"/>
  <c r="AF563" i="1"/>
  <c r="U523" i="1"/>
  <c r="AC523" i="1"/>
  <c r="AD523" i="1" s="1"/>
  <c r="AC573" i="1"/>
  <c r="AD573" i="1"/>
  <c r="AB573" i="1"/>
  <c r="U573" i="1"/>
  <c r="U376" i="1"/>
  <c r="AC537" i="1"/>
  <c r="AD537" i="1" s="1"/>
  <c r="AB461" i="1"/>
  <c r="AB305" i="1"/>
  <c r="AC305" i="1"/>
  <c r="AD305" i="1" s="1"/>
  <c r="AC246" i="1"/>
  <c r="AD246" i="1" s="1"/>
  <c r="AF246" i="1" s="1"/>
  <c r="AC329" i="1"/>
  <c r="AD329" i="1"/>
  <c r="AB353" i="1"/>
  <c r="AB368" i="1"/>
  <c r="AB337" i="1"/>
  <c r="AC337" i="1"/>
  <c r="AD337" i="1" s="1"/>
  <c r="AC367" i="1"/>
  <c r="AD367" i="1" s="1"/>
  <c r="AC374" i="1"/>
  <c r="AD374" i="1" s="1"/>
  <c r="U392" i="1"/>
  <c r="AB346" i="1"/>
  <c r="AC350" i="1"/>
  <c r="AD350" i="1" s="1"/>
  <c r="AC402" i="1"/>
  <c r="AD402" i="1"/>
  <c r="AF402" i="1"/>
  <c r="U402" i="1"/>
  <c r="AC395" i="1"/>
  <c r="AD395" i="1" s="1"/>
  <c r="U367" i="1"/>
  <c r="AB399" i="1"/>
  <c r="U352" i="1"/>
  <c r="AB403" i="1"/>
  <c r="U359" i="1"/>
  <c r="AG359" i="1" s="1"/>
  <c r="AH359" i="1" s="1"/>
  <c r="AB377" i="1"/>
  <c r="U385" i="1"/>
  <c r="AB211" i="1"/>
  <c r="U371" i="1"/>
  <c r="AB362" i="1"/>
  <c r="AC281" i="1"/>
  <c r="AD281" i="1" s="1"/>
  <c r="AF281" i="1" s="1"/>
  <c r="AB306" i="1"/>
  <c r="AC310" i="1"/>
  <c r="AD310" i="1" s="1"/>
  <c r="AB326" i="1"/>
  <c r="AC326" i="1"/>
  <c r="AD326" i="1" s="1"/>
  <c r="AF326" i="1" s="1"/>
  <c r="U326" i="1"/>
  <c r="U316" i="1"/>
  <c r="AC316" i="1"/>
  <c r="AD316" i="1"/>
  <c r="U323" i="1"/>
  <c r="U222" i="1"/>
  <c r="AC222" i="1"/>
  <c r="AD222" i="1"/>
  <c r="AF222" i="1" s="1"/>
  <c r="AG222" i="1" s="1"/>
  <c r="AH222" i="1" s="1"/>
  <c r="AB312" i="1"/>
  <c r="U331" i="1"/>
  <c r="U343" i="1"/>
  <c r="U265" i="1"/>
  <c r="AC309" i="1"/>
  <c r="AD309" i="1" s="1"/>
  <c r="U309" i="1"/>
  <c r="U315" i="1"/>
  <c r="AB315" i="1"/>
  <c r="AC315" i="1"/>
  <c r="AD315" i="1"/>
  <c r="AC313" i="1"/>
  <c r="AD313" i="1" s="1"/>
  <c r="AF313" i="1" s="1"/>
  <c r="U313" i="1"/>
  <c r="AC283" i="1"/>
  <c r="AD283" i="1" s="1"/>
  <c r="AF283" i="1" s="1"/>
  <c r="AB343" i="1"/>
  <c r="AC343" i="1"/>
  <c r="AD343" i="1" s="1"/>
  <c r="AF343" i="1" s="1"/>
  <c r="U327" i="1"/>
  <c r="AB331" i="1"/>
  <c r="AC331" i="1"/>
  <c r="AD331" i="1" s="1"/>
  <c r="U328" i="1"/>
  <c r="AC328" i="1"/>
  <c r="AD328" i="1" s="1"/>
  <c r="AF328" i="1" s="1"/>
  <c r="AB348" i="1"/>
  <c r="AC348" i="1"/>
  <c r="AD348" i="1" s="1"/>
  <c r="U235" i="1"/>
  <c r="AC235" i="1"/>
  <c r="AD235" i="1" s="1"/>
  <c r="AC332" i="1"/>
  <c r="AD332" i="1" s="1"/>
  <c r="U332" i="1"/>
  <c r="AC219" i="1"/>
  <c r="AD219" i="1"/>
  <c r="AF219" i="1" s="1"/>
  <c r="AC304" i="1"/>
  <c r="AD304" i="1" s="1"/>
  <c r="AF535" i="1"/>
  <c r="AF522" i="1"/>
  <c r="AG522" i="1" s="1"/>
  <c r="AH522" i="1" s="1"/>
  <c r="AG514" i="1"/>
  <c r="AH514" i="1" s="1"/>
  <c r="AF409" i="1"/>
  <c r="AH559" i="1"/>
  <c r="AF575" i="1"/>
  <c r="AF316" i="1"/>
  <c r="V176" i="1"/>
  <c r="T208" i="1"/>
  <c r="R197" i="1"/>
  <c r="S197" i="1" s="1"/>
  <c r="AF368" i="1"/>
  <c r="AG368" i="1" s="1"/>
  <c r="AH368" i="1" s="1"/>
  <c r="AG351" i="1"/>
  <c r="AH351" i="1" s="1"/>
  <c r="U314" i="1"/>
  <c r="AB314" i="1"/>
  <c r="AB430" i="1"/>
  <c r="U430" i="1"/>
  <c r="AF348" i="1"/>
  <c r="AG326" i="1"/>
  <c r="AH326" i="1"/>
  <c r="AF329" i="1"/>
  <c r="AC330" i="1"/>
  <c r="AD330" i="1"/>
  <c r="U344" i="1"/>
  <c r="AB330" i="1"/>
  <c r="T320" i="1"/>
  <c r="U303" i="1"/>
  <c r="U311" i="1"/>
  <c r="AC311" i="1"/>
  <c r="AD311" i="1" s="1"/>
  <c r="AB385" i="1"/>
  <c r="AC380" i="1"/>
  <c r="AD380" i="1"/>
  <c r="U380" i="1"/>
  <c r="T390" i="1"/>
  <c r="AC353" i="1"/>
  <c r="AD353" i="1"/>
  <c r="U353" i="1"/>
  <c r="AC403" i="1"/>
  <c r="AD403" i="1" s="1"/>
  <c r="AF403" i="1" s="1"/>
  <c r="AG403" i="1" s="1"/>
  <c r="AH403" i="1" s="1"/>
  <c r="U403" i="1"/>
  <c r="U374" i="1"/>
  <c r="U216" i="1"/>
  <c r="AC216" i="1"/>
  <c r="AD216" i="1" s="1"/>
  <c r="AC498" i="1"/>
  <c r="AD498" i="1"/>
  <c r="U498" i="1"/>
  <c r="AB498" i="1"/>
  <c r="AC511" i="1"/>
  <c r="AD511" i="1"/>
  <c r="AG511" i="1" s="1"/>
  <c r="AH511" i="1" s="1"/>
  <c r="AB511" i="1"/>
  <c r="U413" i="1"/>
  <c r="AB413" i="1"/>
  <c r="AC502" i="1"/>
  <c r="AD502" i="1" s="1"/>
  <c r="U502" i="1"/>
  <c r="AB502" i="1"/>
  <c r="U503" i="1"/>
  <c r="V398" i="1"/>
  <c r="T398" i="1"/>
  <c r="T397" i="1"/>
  <c r="AB397" i="1" s="1"/>
  <c r="U375" i="1"/>
  <c r="AC375" i="1"/>
  <c r="AD375" i="1" s="1"/>
  <c r="V369" i="1"/>
  <c r="T369" i="1"/>
  <c r="T364" i="1"/>
  <c r="V364" i="1"/>
  <c r="T363" i="1"/>
  <c r="T361" i="1"/>
  <c r="AB321" i="1"/>
  <c r="T318" i="1"/>
  <c r="V213" i="1"/>
  <c r="T213" i="1"/>
  <c r="AB213" i="1"/>
  <c r="AC382" i="1"/>
  <c r="AD382" i="1"/>
  <c r="AC385" i="1"/>
  <c r="AD385" i="1" s="1"/>
  <c r="AC407" i="1"/>
  <c r="AD407" i="1"/>
  <c r="AG480" i="1"/>
  <c r="AH480" i="1"/>
  <c r="AC432" i="1"/>
  <c r="AD432" i="1"/>
  <c r="AC430" i="1"/>
  <c r="AD430" i="1"/>
  <c r="AF486" i="1"/>
  <c r="AC413" i="1"/>
  <c r="AD413" i="1" s="1"/>
  <c r="AF413" i="1" s="1"/>
  <c r="AG413" i="1" s="1"/>
  <c r="AH413" i="1" s="1"/>
  <c r="T321" i="1"/>
  <c r="U334" i="1"/>
  <c r="AC334" i="1"/>
  <c r="AD334" i="1" s="1"/>
  <c r="AB392" i="1"/>
  <c r="AC392" i="1"/>
  <c r="AD392" i="1"/>
  <c r="AF392" i="1" s="1"/>
  <c r="U372" i="1"/>
  <c r="AB372" i="1"/>
  <c r="AC461" i="1"/>
  <c r="AD461" i="1"/>
  <c r="U461" i="1"/>
  <c r="U467" i="1"/>
  <c r="AC467" i="1"/>
  <c r="AD467" i="1" s="1"/>
  <c r="AF467" i="1" s="1"/>
  <c r="T505" i="1"/>
  <c r="V505" i="1"/>
  <c r="U488" i="1"/>
  <c r="AC488" i="1"/>
  <c r="AD488" i="1"/>
  <c r="AF488" i="1" s="1"/>
  <c r="V483" i="1"/>
  <c r="T483" i="1"/>
  <c r="T482" i="1"/>
  <c r="AB482" i="1" s="1"/>
  <c r="V474" i="1"/>
  <c r="T474" i="1"/>
  <c r="AB474" i="1" s="1"/>
  <c r="V470" i="1"/>
  <c r="T470" i="1"/>
  <c r="T469" i="1"/>
  <c r="AB469" i="1"/>
  <c r="V459" i="1"/>
  <c r="T459" i="1"/>
  <c r="AB458" i="1"/>
  <c r="AB449" i="1"/>
  <c r="U421" i="1"/>
  <c r="AC421" i="1"/>
  <c r="AD421" i="1" s="1"/>
  <c r="AG437" i="1"/>
  <c r="AH437" i="1" s="1"/>
  <c r="U351" i="1"/>
  <c r="U339" i="1"/>
  <c r="AC339" i="1"/>
  <c r="AD339" i="1" s="1"/>
  <c r="AF339" i="1" s="1"/>
  <c r="U447" i="1"/>
  <c r="AG447" i="1" s="1"/>
  <c r="AH447" i="1" s="1"/>
  <c r="AC447" i="1"/>
  <c r="AD447" i="1"/>
  <c r="AF447" i="1" s="1"/>
  <c r="AC518" i="1"/>
  <c r="AD518" i="1" s="1"/>
  <c r="U485" i="1"/>
  <c r="AB485" i="1"/>
  <c r="V365" i="1"/>
  <c r="T365" i="1"/>
  <c r="V341" i="1"/>
  <c r="T341" i="1"/>
  <c r="U341" i="1" s="1"/>
  <c r="T218" i="1"/>
  <c r="U218" i="1"/>
  <c r="V212" i="1"/>
  <c r="T212" i="1"/>
  <c r="AB212" i="1" s="1"/>
  <c r="AE202" i="1"/>
  <c r="AA202" i="1"/>
  <c r="AC327" i="1"/>
  <c r="AD327" i="1"/>
  <c r="AC359" i="1"/>
  <c r="AD359" i="1" s="1"/>
  <c r="AF359" i="1" s="1"/>
  <c r="U395" i="1"/>
  <c r="AF374" i="1"/>
  <c r="AG374" i="1" s="1"/>
  <c r="AH374" i="1" s="1"/>
  <c r="AB239" i="1"/>
  <c r="AC314" i="1"/>
  <c r="AD314" i="1"/>
  <c r="AC429" i="1"/>
  <c r="AD429" i="1" s="1"/>
  <c r="AF429" i="1" s="1"/>
  <c r="AF391" i="1"/>
  <c r="AG391" i="1" s="1"/>
  <c r="AH391" i="1" s="1"/>
  <c r="AC510" i="1"/>
  <c r="AD510" i="1" s="1"/>
  <c r="AC458" i="1"/>
  <c r="AD458" i="1" s="1"/>
  <c r="AF458" i="1" s="1"/>
  <c r="AH268" i="1"/>
  <c r="AB336" i="1"/>
  <c r="AC335" i="1"/>
  <c r="AD335" i="1" s="1"/>
  <c r="U335" i="1"/>
  <c r="T220" i="1"/>
  <c r="AC220" i="1" s="1"/>
  <c r="AD220" i="1" s="1"/>
  <c r="AB329" i="1"/>
  <c r="U329" i="1"/>
  <c r="AC355" i="1"/>
  <c r="AD355" i="1" s="1"/>
  <c r="U355" i="1"/>
  <c r="AB310" i="1"/>
  <c r="U310" i="1"/>
  <c r="U307" i="1"/>
  <c r="AC307" i="1"/>
  <c r="AD307" i="1"/>
  <c r="AC346" i="1"/>
  <c r="AD346" i="1" s="1"/>
  <c r="T322" i="1"/>
  <c r="AB451" i="1"/>
  <c r="U445" i="1"/>
  <c r="AC445" i="1"/>
  <c r="AD445" i="1" s="1"/>
  <c r="T417" i="1"/>
  <c r="U441" i="1"/>
  <c r="AC441" i="1"/>
  <c r="AD441" i="1" s="1"/>
  <c r="U496" i="1"/>
  <c r="AB475" i="1"/>
  <c r="AC517" i="1"/>
  <c r="AD517" i="1"/>
  <c r="U517" i="1"/>
  <c r="T512" i="1"/>
  <c r="AC512" i="1" s="1"/>
  <c r="AD512" i="1" s="1"/>
  <c r="AF512" i="1" s="1"/>
  <c r="V512" i="1"/>
  <c r="T507" i="1"/>
  <c r="V507" i="1"/>
  <c r="V500" i="1"/>
  <c r="T500" i="1"/>
  <c r="V494" i="1"/>
  <c r="T494" i="1"/>
  <c r="T473" i="1"/>
  <c r="V473" i="1"/>
  <c r="V471" i="1"/>
  <c r="T471" i="1"/>
  <c r="AB471" i="1" s="1"/>
  <c r="V455" i="1"/>
  <c r="T455" i="1"/>
  <c r="U427" i="1"/>
  <c r="AC427" i="1"/>
  <c r="AD427" i="1"/>
  <c r="AB427" i="1"/>
  <c r="V426" i="1"/>
  <c r="T426" i="1"/>
  <c r="AC426" i="1" s="1"/>
  <c r="AD426" i="1" s="1"/>
  <c r="AG426" i="1" s="1"/>
  <c r="AH426" i="1" s="1"/>
  <c r="U423" i="1"/>
  <c r="AC423" i="1"/>
  <c r="AD423" i="1" s="1"/>
  <c r="V420" i="1"/>
  <c r="T420" i="1"/>
  <c r="U418" i="1"/>
  <c r="AC418" i="1"/>
  <c r="AD418" i="1"/>
  <c r="U489" i="1"/>
  <c r="AC489" i="1"/>
  <c r="AD489" i="1" s="1"/>
  <c r="AF489" i="1" s="1"/>
  <c r="AG489" i="1" s="1"/>
  <c r="AH489" i="1" s="1"/>
  <c r="AB516" i="1"/>
  <c r="U405" i="1"/>
  <c r="AC405" i="1"/>
  <c r="AD405" i="1"/>
  <c r="AB373" i="1"/>
  <c r="V504" i="1"/>
  <c r="T504" i="1"/>
  <c r="V501" i="1"/>
  <c r="T501" i="1"/>
  <c r="U466" i="1"/>
  <c r="AC466" i="1"/>
  <c r="AD466" i="1"/>
  <c r="U463" i="1"/>
  <c r="AC463" i="1"/>
  <c r="AD463" i="1" s="1"/>
  <c r="V415" i="1"/>
  <c r="T415" i="1"/>
  <c r="V400" i="1"/>
  <c r="T400" i="1"/>
  <c r="U491" i="1"/>
  <c r="AC491" i="1"/>
  <c r="AD491" i="1"/>
  <c r="U424" i="1"/>
  <c r="V506" i="1"/>
  <c r="T506" i="1"/>
  <c r="AC506" i="1" s="1"/>
  <c r="AD506" i="1" s="1"/>
  <c r="V493" i="1"/>
  <c r="T493" i="1"/>
  <c r="T468" i="1"/>
  <c r="AC468" i="1" s="1"/>
  <c r="AD468" i="1" s="1"/>
  <c r="V468" i="1"/>
  <c r="V457" i="1"/>
  <c r="T457" i="1"/>
  <c r="V448" i="1"/>
  <c r="T448" i="1"/>
  <c r="T434" i="1"/>
  <c r="AB434" i="1"/>
  <c r="T410" i="1"/>
  <c r="V410" i="1"/>
  <c r="V396" i="1"/>
  <c r="T396" i="1"/>
  <c r="V360" i="1"/>
  <c r="T360" i="1"/>
  <c r="V251" i="1"/>
  <c r="T251" i="1"/>
  <c r="V465" i="1"/>
  <c r="T465" i="1"/>
  <c r="T240" i="1"/>
  <c r="U240" i="1"/>
  <c r="AC251" i="1"/>
  <c r="AD251" i="1" s="1"/>
  <c r="U251" i="1"/>
  <c r="AC471" i="1"/>
  <c r="AD471" i="1" s="1"/>
  <c r="U471" i="1"/>
  <c r="U494" i="1"/>
  <c r="AC494" i="1"/>
  <c r="AD494" i="1"/>
  <c r="AB494" i="1"/>
  <c r="U500" i="1"/>
  <c r="AC500" i="1"/>
  <c r="AD500" i="1" s="1"/>
  <c r="AB500" i="1"/>
  <c r="U220" i="1"/>
  <c r="AG220" i="1" s="1"/>
  <c r="AH220" i="1" s="1"/>
  <c r="AF518" i="1"/>
  <c r="U459" i="1"/>
  <c r="AC459" i="1"/>
  <c r="AD459" i="1" s="1"/>
  <c r="AF459" i="1" s="1"/>
  <c r="AB459" i="1"/>
  <c r="AG467" i="1"/>
  <c r="AH467" i="1" s="1"/>
  <c r="AF461" i="1"/>
  <c r="U213" i="1"/>
  <c r="AB369" i="1"/>
  <c r="U369" i="1"/>
  <c r="AC369" i="1"/>
  <c r="AD369" i="1" s="1"/>
  <c r="AF369" i="1" s="1"/>
  <c r="AF503" i="1"/>
  <c r="AF405" i="1"/>
  <c r="AG405" i="1"/>
  <c r="AH405" i="1" s="1"/>
  <c r="AB512" i="1"/>
  <c r="U512" i="1"/>
  <c r="AG458" i="1"/>
  <c r="AH458" i="1" s="1"/>
  <c r="AG429" i="1"/>
  <c r="AH429" i="1" s="1"/>
  <c r="AF314" i="1"/>
  <c r="AF327" i="1"/>
  <c r="AB341" i="1"/>
  <c r="AC341" i="1"/>
  <c r="AD341" i="1"/>
  <c r="U482" i="1"/>
  <c r="AC482" i="1"/>
  <c r="AD482" i="1" s="1"/>
  <c r="AG392" i="1"/>
  <c r="AH392" i="1"/>
  <c r="AC321" i="1"/>
  <c r="AD321" i="1" s="1"/>
  <c r="U321" i="1"/>
  <c r="AG321" i="1" s="1"/>
  <c r="AH321" i="1" s="1"/>
  <c r="AF511" i="1"/>
  <c r="AB390" i="1"/>
  <c r="AC390" i="1"/>
  <c r="AD390" i="1" s="1"/>
  <c r="U390" i="1"/>
  <c r="AB396" i="1"/>
  <c r="U468" i="1"/>
  <c r="AB468" i="1"/>
  <c r="AB400" i="1"/>
  <c r="U400" i="1"/>
  <c r="AC400" i="1"/>
  <c r="AD400" i="1"/>
  <c r="AC465" i="1"/>
  <c r="AD465" i="1" s="1"/>
  <c r="AB465" i="1"/>
  <c r="U465" i="1"/>
  <c r="AC360" i="1"/>
  <c r="AD360" i="1" s="1"/>
  <c r="U360" i="1"/>
  <c r="AB360" i="1"/>
  <c r="U434" i="1"/>
  <c r="AC434" i="1"/>
  <c r="AD434" i="1" s="1"/>
  <c r="AG434" i="1" s="1"/>
  <c r="AH434" i="1" s="1"/>
  <c r="U415" i="1"/>
  <c r="AF466" i="1"/>
  <c r="AG466" i="1" s="1"/>
  <c r="AH466" i="1" s="1"/>
  <c r="AF427" i="1"/>
  <c r="AG427" i="1"/>
  <c r="AH427" i="1"/>
  <c r="AC455" i="1"/>
  <c r="AD455" i="1" s="1"/>
  <c r="AF441" i="1"/>
  <c r="U417" i="1"/>
  <c r="AF335" i="1"/>
  <c r="AG335" i="1" s="1"/>
  <c r="AH335" i="1" s="1"/>
  <c r="AG339" i="1"/>
  <c r="AH339" i="1" s="1"/>
  <c r="U474" i="1"/>
  <c r="AC474" i="1"/>
  <c r="AD474" i="1"/>
  <c r="AF430" i="1"/>
  <c r="AG430" i="1" s="1"/>
  <c r="AH430" i="1" s="1"/>
  <c r="AG385" i="1"/>
  <c r="AH385" i="1"/>
  <c r="AF385" i="1"/>
  <c r="AF375" i="1"/>
  <c r="U410" i="1"/>
  <c r="AC410" i="1"/>
  <c r="AD410" i="1" s="1"/>
  <c r="AB410" i="1"/>
  <c r="AB506" i="1"/>
  <c r="AF491" i="1"/>
  <c r="U426" i="1"/>
  <c r="AB426" i="1"/>
  <c r="AC473" i="1"/>
  <c r="AD473" i="1" s="1"/>
  <c r="AF473" i="1" s="1"/>
  <c r="AB507" i="1"/>
  <c r="AC507" i="1"/>
  <c r="AD507" i="1"/>
  <c r="AF507" i="1" s="1"/>
  <c r="U507" i="1"/>
  <c r="AF517" i="1"/>
  <c r="U322" i="1"/>
  <c r="AB322" i="1"/>
  <c r="AC322" i="1"/>
  <c r="AD322" i="1"/>
  <c r="U365" i="1"/>
  <c r="AC469" i="1"/>
  <c r="AD469" i="1"/>
  <c r="U469" i="1"/>
  <c r="AC505" i="1"/>
  <c r="AD505" i="1" s="1"/>
  <c r="U505" i="1"/>
  <c r="AB505" i="1"/>
  <c r="U361" i="1"/>
  <c r="AB364" i="1"/>
  <c r="U364" i="1"/>
  <c r="AC364" i="1"/>
  <c r="AD364" i="1" s="1"/>
  <c r="AF364" i="1" s="1"/>
  <c r="AF380" i="1"/>
  <c r="AB320" i="1"/>
  <c r="AF434" i="1"/>
  <c r="AG459" i="1"/>
  <c r="AH459" i="1" s="1"/>
  <c r="AF410" i="1"/>
  <c r="AG410" i="1"/>
  <c r="AH410" i="1" s="1"/>
  <c r="AG369" i="1"/>
  <c r="AH369" i="1" s="1"/>
  <c r="AF426" i="1"/>
  <c r="AF455" i="1"/>
  <c r="AF400" i="1"/>
  <c r="AF468" i="1"/>
  <c r="AG468" i="1" s="1"/>
  <c r="AH468" i="1" s="1"/>
  <c r="AF321" i="1"/>
  <c r="AF494" i="1"/>
  <c r="AF471" i="1"/>
  <c r="AC278" i="1"/>
  <c r="AD278" i="1" s="1"/>
  <c r="U278" i="1"/>
  <c r="U250" i="1"/>
  <c r="AC250" i="1"/>
  <c r="AD250" i="1" s="1"/>
  <c r="AG250" i="1" s="1"/>
  <c r="AH250" i="1" s="1"/>
  <c r="AF250" i="1"/>
  <c r="U244" i="1"/>
  <c r="AC244" i="1"/>
  <c r="AD244" i="1" s="1"/>
  <c r="U230" i="1"/>
  <c r="AC230" i="1"/>
  <c r="AD230" i="1"/>
  <c r="AF230" i="1" s="1"/>
  <c r="AG230" i="1" s="1"/>
  <c r="AH230" i="1" s="1"/>
  <c r="AB223" i="1"/>
  <c r="AC223" i="1"/>
  <c r="AD223" i="1"/>
  <c r="AF223" i="1" s="1"/>
  <c r="U223" i="1"/>
  <c r="V231" i="1"/>
  <c r="T231" i="1"/>
  <c r="U231" i="1"/>
  <c r="AC213" i="1"/>
  <c r="AD213" i="1"/>
  <c r="AG213" i="1" s="1"/>
  <c r="AH213" i="1" s="1"/>
  <c r="AF213" i="1"/>
  <c r="AC262" i="1"/>
  <c r="AD262" i="1" s="1"/>
  <c r="T203" i="1"/>
  <c r="U245" i="1"/>
  <c r="AC224" i="1"/>
  <c r="AD224" i="1" s="1"/>
  <c r="AF224" i="1" s="1"/>
  <c r="T258" i="1"/>
  <c r="U258" i="1" s="1"/>
  <c r="T243" i="1"/>
  <c r="T290" i="1"/>
  <c r="T221" i="1"/>
  <c r="AB221" i="1"/>
  <c r="R300" i="1"/>
  <c r="S300" i="1"/>
  <c r="R295" i="1"/>
  <c r="S295" i="1"/>
  <c r="V284" i="1"/>
  <c r="T284" i="1"/>
  <c r="AB281" i="1"/>
  <c r="AB250" i="1"/>
  <c r="AC239" i="1"/>
  <c r="AD239" i="1"/>
  <c r="U239" i="1"/>
  <c r="AB229" i="1"/>
  <c r="AC287" i="1"/>
  <c r="AD287" i="1" s="1"/>
  <c r="AC249" i="1"/>
  <c r="AD249" i="1"/>
  <c r="AB265" i="1"/>
  <c r="AB273" i="1"/>
  <c r="AC273" i="1"/>
  <c r="AD273" i="1" s="1"/>
  <c r="AF273" i="1"/>
  <c r="T260" i="1"/>
  <c r="U260" i="1" s="1"/>
  <c r="T232" i="1"/>
  <c r="AC232" i="1" s="1"/>
  <c r="U257" i="1"/>
  <c r="AC257" i="1"/>
  <c r="AD257" i="1" s="1"/>
  <c r="V294" i="1"/>
  <c r="T294" i="1"/>
  <c r="AB294" i="1" s="1"/>
  <c r="AF237" i="1"/>
  <c r="AB232" i="1"/>
  <c r="AB230" i="1"/>
  <c r="V225" i="1"/>
  <c r="T225" i="1"/>
  <c r="AB220" i="1"/>
  <c r="AC240" i="1"/>
  <c r="AD240" i="1"/>
  <c r="AB251" i="1"/>
  <c r="AC211" i="1"/>
  <c r="AD211" i="1" s="1"/>
  <c r="AF211" i="1" s="1"/>
  <c r="U249" i="1"/>
  <c r="AB262" i="1"/>
  <c r="AC214" i="1"/>
  <c r="AD214" i="1" s="1"/>
  <c r="AG217" i="1"/>
  <c r="AH217" i="1" s="1"/>
  <c r="AB237" i="1"/>
  <c r="AB247" i="1"/>
  <c r="AB214" i="1"/>
  <c r="U274" i="1"/>
  <c r="AB274" i="1"/>
  <c r="AC274" i="1"/>
  <c r="AD274" i="1"/>
  <c r="U288" i="1"/>
  <c r="R299" i="1"/>
  <c r="S299" i="1"/>
  <c r="T293" i="1"/>
  <c r="U293" i="1" s="1"/>
  <c r="AB267" i="1"/>
  <c r="V242" i="1"/>
  <c r="T242" i="1"/>
  <c r="T295" i="1"/>
  <c r="AB240" i="1"/>
  <c r="T238" i="1"/>
  <c r="V238" i="1"/>
  <c r="R229" i="1"/>
  <c r="S229" i="1"/>
  <c r="R287" i="1"/>
  <c r="S287" i="1"/>
  <c r="AB278" i="1"/>
  <c r="R269" i="1"/>
  <c r="S269" i="1" s="1"/>
  <c r="R260" i="1"/>
  <c r="S260" i="1" s="1"/>
  <c r="R259" i="1"/>
  <c r="S259" i="1"/>
  <c r="R256" i="1"/>
  <c r="S256" i="1" s="1"/>
  <c r="R255" i="1"/>
  <c r="S255" i="1"/>
  <c r="AB244" i="1"/>
  <c r="R242" i="1"/>
  <c r="S242" i="1"/>
  <c r="R233" i="1"/>
  <c r="S233" i="1"/>
  <c r="R232" i="1"/>
  <c r="S232" i="1"/>
  <c r="R226" i="1"/>
  <c r="S226" i="1" s="1"/>
  <c r="AB224" i="1"/>
  <c r="AB217" i="1"/>
  <c r="AB216" i="1"/>
  <c r="R208" i="1"/>
  <c r="S208" i="1"/>
  <c r="R207" i="1"/>
  <c r="S207" i="1"/>
  <c r="R206" i="1"/>
  <c r="S206" i="1"/>
  <c r="T204" i="1"/>
  <c r="U204" i="1" s="1"/>
  <c r="R195" i="1"/>
  <c r="S195" i="1" s="1"/>
  <c r="R190" i="1"/>
  <c r="S190" i="1" s="1"/>
  <c r="R290" i="1"/>
  <c r="S290" i="1" s="1"/>
  <c r="R288" i="1"/>
  <c r="S288" i="1"/>
  <c r="R284" i="1"/>
  <c r="S284" i="1"/>
  <c r="R282" i="1"/>
  <c r="S282" i="1" s="1"/>
  <c r="R273" i="1"/>
  <c r="S273" i="1" s="1"/>
  <c r="R270" i="1"/>
  <c r="S270" i="1" s="1"/>
  <c r="T252" i="1"/>
  <c r="AB252" i="1"/>
  <c r="R211" i="1"/>
  <c r="S211" i="1" s="1"/>
  <c r="AF220" i="1"/>
  <c r="AF266" i="1"/>
  <c r="AG266" i="1" s="1"/>
  <c r="AH266" i="1"/>
  <c r="AC270" i="1"/>
  <c r="AD270" i="1"/>
  <c r="AF270" i="1" s="1"/>
  <c r="AG270" i="1" s="1"/>
  <c r="AH270" i="1" s="1"/>
  <c r="U270" i="1"/>
  <c r="U282" i="1"/>
  <c r="AC282" i="1"/>
  <c r="AD282" i="1" s="1"/>
  <c r="AF282" i="1" s="1"/>
  <c r="AG282" i="1" s="1"/>
  <c r="AH282" i="1" s="1"/>
  <c r="AB290" i="1"/>
  <c r="AB234" i="1"/>
  <c r="AC234" i="1"/>
  <c r="AD234" i="1" s="1"/>
  <c r="V264" i="1"/>
  <c r="T264" i="1"/>
  <c r="T259" i="1"/>
  <c r="AB259" i="1" s="1"/>
  <c r="AC218" i="1"/>
  <c r="AD218" i="1" s="1"/>
  <c r="AF218" i="1" s="1"/>
  <c r="AB269" i="1"/>
  <c r="AB231" i="1"/>
  <c r="AB264" i="1"/>
  <c r="T255" i="1"/>
  <c r="AC255" i="1" s="1"/>
  <c r="V255" i="1"/>
  <c r="AF262" i="1"/>
  <c r="U236" i="1"/>
  <c r="AB218" i="1"/>
  <c r="AG288" i="1"/>
  <c r="AH288" i="1" s="1"/>
  <c r="U269" i="1"/>
  <c r="U283" i="1"/>
  <c r="AB283" i="1"/>
  <c r="V270" i="1"/>
  <c r="U279" i="1"/>
  <c r="AB279" i="1"/>
  <c r="U234" i="1"/>
  <c r="U227" i="1"/>
  <c r="AB227" i="1"/>
  <c r="U261" i="1"/>
  <c r="AC261" i="1"/>
  <c r="AD261" i="1"/>
  <c r="AF261" i="1" s="1"/>
  <c r="AG261" i="1" s="1"/>
  <c r="AH261" i="1" s="1"/>
  <c r="T291" i="1"/>
  <c r="AB291" i="1"/>
  <c r="V289" i="1"/>
  <c r="T289" i="1"/>
  <c r="T285" i="1"/>
  <c r="AB285" i="1"/>
  <c r="AB282" i="1"/>
  <c r="U229" i="1"/>
  <c r="AD229" i="1"/>
  <c r="V241" i="1"/>
  <c r="T241" i="1"/>
  <c r="AG219" i="1"/>
  <c r="AH219" i="1"/>
  <c r="AG283" i="1"/>
  <c r="AH283" i="1" s="1"/>
  <c r="AB236" i="1"/>
  <c r="AF267" i="1"/>
  <c r="AG267" i="1"/>
  <c r="AH267" i="1"/>
  <c r="AC226" i="1"/>
  <c r="AD226" i="1" s="1"/>
  <c r="AF226" i="1" s="1"/>
  <c r="U226" i="1"/>
  <c r="AC210" i="1"/>
  <c r="AD210" i="1" s="1"/>
  <c r="U210" i="1"/>
  <c r="AB210" i="1"/>
  <c r="U221" i="1"/>
  <c r="V301" i="1"/>
  <c r="T301" i="1"/>
  <c r="U301" i="1" s="1"/>
  <c r="T298" i="1"/>
  <c r="V298" i="1"/>
  <c r="T280" i="1"/>
  <c r="V280" i="1"/>
  <c r="V277" i="1"/>
  <c r="T277" i="1"/>
  <c r="V271" i="1"/>
  <c r="T271" i="1"/>
  <c r="AB270" i="1"/>
  <c r="AG281" i="1"/>
  <c r="AH281" i="1" s="1"/>
  <c r="AB266" i="1"/>
  <c r="U266" i="1"/>
  <c r="V299" i="1"/>
  <c r="T299" i="1"/>
  <c r="T263" i="1"/>
  <c r="V263" i="1"/>
  <c r="T254" i="1"/>
  <c r="V254" i="1"/>
  <c r="V228" i="1"/>
  <c r="T228" i="1"/>
  <c r="AC228" i="1" s="1"/>
  <c r="AB233" i="1"/>
  <c r="AC233" i="1"/>
  <c r="AD233" i="1"/>
  <c r="U233" i="1"/>
  <c r="AB246" i="1"/>
  <c r="U246" i="1"/>
  <c r="AG246" i="1" s="1"/>
  <c r="AH246" i="1" s="1"/>
  <c r="T300" i="1"/>
  <c r="AB300" i="1"/>
  <c r="V300" i="1"/>
  <c r="T276" i="1"/>
  <c r="AC276" i="1" s="1"/>
  <c r="AD276" i="1" s="1"/>
  <c r="R201" i="1"/>
  <c r="S201" i="1" s="1"/>
  <c r="T194" i="1"/>
  <c r="AB194" i="1"/>
  <c r="R192" i="1"/>
  <c r="S192" i="1" s="1"/>
  <c r="R203" i="1"/>
  <c r="S203" i="1"/>
  <c r="R202" i="1"/>
  <c r="S202" i="1" s="1"/>
  <c r="R188" i="1"/>
  <c r="S188" i="1"/>
  <c r="R185" i="1"/>
  <c r="S185" i="1" s="1"/>
  <c r="T183" i="1"/>
  <c r="AC183" i="1" s="1"/>
  <c r="AD183" i="1" s="1"/>
  <c r="U183" i="1"/>
  <c r="R175" i="1"/>
  <c r="S175" i="1" s="1"/>
  <c r="R199" i="1"/>
  <c r="S199" i="1"/>
  <c r="R194" i="1"/>
  <c r="S194" i="1" s="1"/>
  <c r="V194" i="1"/>
  <c r="T199" i="1"/>
  <c r="U199" i="1" s="1"/>
  <c r="AB195" i="1"/>
  <c r="AC195" i="1"/>
  <c r="AD195" i="1"/>
  <c r="AG195" i="1" s="1"/>
  <c r="AH195" i="1" s="1"/>
  <c r="AF195" i="1"/>
  <c r="T205" i="1"/>
  <c r="T207" i="1"/>
  <c r="T189" i="1"/>
  <c r="AC189" i="1" s="1"/>
  <c r="AB189" i="1"/>
  <c r="R187" i="1"/>
  <c r="S187" i="1" s="1"/>
  <c r="T209" i="1"/>
  <c r="T206" i="1"/>
  <c r="AB206" i="1"/>
  <c r="T201" i="1"/>
  <c r="AC201" i="1" s="1"/>
  <c r="U201" i="1"/>
  <c r="AG201" i="1" s="1"/>
  <c r="AH201" i="1" s="1"/>
  <c r="R200" i="1"/>
  <c r="S200" i="1"/>
  <c r="T191" i="1"/>
  <c r="AC191" i="1" s="1"/>
  <c r="AD191" i="1" s="1"/>
  <c r="AB191" i="1"/>
  <c r="T188" i="1"/>
  <c r="AG197" i="1"/>
  <c r="AH197" i="1"/>
  <c r="U197" i="1"/>
  <c r="AB197" i="1"/>
  <c r="AF210" i="1"/>
  <c r="AB204" i="1"/>
  <c r="AC204" i="1"/>
  <c r="AD204" i="1"/>
  <c r="AA192" i="1"/>
  <c r="AB192" i="1"/>
  <c r="AC192" i="1"/>
  <c r="AD192" i="1"/>
  <c r="AD201" i="1"/>
  <c r="T196" i="1"/>
  <c r="U196" i="1" s="1"/>
  <c r="T200" i="1"/>
  <c r="T193" i="1"/>
  <c r="AB207" i="1"/>
  <c r="AA191" i="1"/>
  <c r="R186" i="1"/>
  <c r="S186" i="1"/>
  <c r="AA176" i="1"/>
  <c r="T202" i="1"/>
  <c r="AC202" i="1" s="1"/>
  <c r="AD202" i="1" s="1"/>
  <c r="AF202" i="1" s="1"/>
  <c r="R177" i="1"/>
  <c r="S177" i="1"/>
  <c r="AA144" i="1"/>
  <c r="R191" i="1"/>
  <c r="S191" i="1" s="1"/>
  <c r="AA188" i="1"/>
  <c r="T187" i="1"/>
  <c r="U187" i="1"/>
  <c r="R171" i="1"/>
  <c r="S171" i="1"/>
  <c r="AA172" i="1"/>
  <c r="R172" i="1"/>
  <c r="S172" i="1" s="1"/>
  <c r="V183" i="1"/>
  <c r="R184" i="1"/>
  <c r="S184" i="1"/>
  <c r="V181" i="1"/>
  <c r="T178" i="1"/>
  <c r="AB178" i="1" s="1"/>
  <c r="U178" i="1"/>
  <c r="R170" i="1"/>
  <c r="S170" i="1" s="1"/>
  <c r="T177" i="1"/>
  <c r="U177" i="1"/>
  <c r="R183" i="1"/>
  <c r="S183" i="1" s="1"/>
  <c r="AA181" i="1"/>
  <c r="AB181" i="1"/>
  <c r="AC181" i="1"/>
  <c r="AD181" i="1" s="1"/>
  <c r="R181" i="1"/>
  <c r="S181" i="1"/>
  <c r="R179" i="1"/>
  <c r="S179" i="1" s="1"/>
  <c r="R178" i="1"/>
  <c r="S178" i="1"/>
  <c r="R174" i="1"/>
  <c r="S174" i="1" s="1"/>
  <c r="AA182" i="1"/>
  <c r="AA177" i="1"/>
  <c r="AB177" i="1" s="1"/>
  <c r="AA170" i="1"/>
  <c r="T154" i="1"/>
  <c r="U154" i="1"/>
  <c r="T172" i="1"/>
  <c r="T170" i="1"/>
  <c r="T165" i="1"/>
  <c r="R162" i="1"/>
  <c r="S162" i="1"/>
  <c r="V185" i="1"/>
  <c r="AA168" i="1"/>
  <c r="T163" i="1"/>
  <c r="U163" i="1" s="1"/>
  <c r="T184" i="1"/>
  <c r="AC184" i="1" s="1"/>
  <c r="AD184" i="1"/>
  <c r="R182" i="1"/>
  <c r="S182" i="1"/>
  <c r="R180" i="1"/>
  <c r="S180" i="1"/>
  <c r="T176" i="1"/>
  <c r="AC176" i="1" s="1"/>
  <c r="AD176" i="1" s="1"/>
  <c r="T171" i="1"/>
  <c r="U171" i="1"/>
  <c r="T179" i="1"/>
  <c r="U179" i="1"/>
  <c r="T167" i="1"/>
  <c r="U167" i="1"/>
  <c r="T180" i="1"/>
  <c r="U180" i="1" s="1"/>
  <c r="R176" i="1"/>
  <c r="S176" i="1"/>
  <c r="AA163" i="1"/>
  <c r="AA162" i="1"/>
  <c r="R158" i="1"/>
  <c r="S158" i="1"/>
  <c r="AC188" i="1"/>
  <c r="AD188" i="1" s="1"/>
  <c r="AD189" i="1"/>
  <c r="R189" i="1"/>
  <c r="S189" i="1" s="1"/>
  <c r="V184" i="1"/>
  <c r="T174" i="1"/>
  <c r="U174" i="1" s="1"/>
  <c r="V171" i="1"/>
  <c r="AA169" i="1"/>
  <c r="AA167" i="1"/>
  <c r="AC167" i="1"/>
  <c r="AD167" i="1" s="1"/>
  <c r="AF167" i="1"/>
  <c r="T166" i="1"/>
  <c r="V165" i="1"/>
  <c r="R161" i="1"/>
  <c r="S161" i="1"/>
  <c r="V154" i="1"/>
  <c r="T148" i="1"/>
  <c r="AC148" i="1" s="1"/>
  <c r="AD148" i="1" s="1"/>
  <c r="AF148" i="1" s="1"/>
  <c r="AA147" i="1"/>
  <c r="T186" i="1"/>
  <c r="AB186" i="1"/>
  <c r="T175" i="1"/>
  <c r="U175" i="1"/>
  <c r="T173" i="1"/>
  <c r="U173" i="1"/>
  <c r="R173" i="1"/>
  <c r="S173" i="1"/>
  <c r="R169" i="1"/>
  <c r="S169" i="1"/>
  <c r="AA180" i="1"/>
  <c r="AA190" i="1"/>
  <c r="AA183" i="1"/>
  <c r="AB183" i="1"/>
  <c r="U191" i="1"/>
  <c r="U185" i="1"/>
  <c r="AB185" i="1"/>
  <c r="AC185" i="1"/>
  <c r="AD185" i="1"/>
  <c r="AF185" i="1" s="1"/>
  <c r="U181" i="1"/>
  <c r="AA178" i="1"/>
  <c r="V169" i="1"/>
  <c r="T169" i="1"/>
  <c r="U169" i="1" s="1"/>
  <c r="AC177" i="1"/>
  <c r="AD177" i="1"/>
  <c r="AF177" i="1" s="1"/>
  <c r="T182" i="1"/>
  <c r="AA175" i="1"/>
  <c r="AB175" i="1" s="1"/>
  <c r="AA173" i="1"/>
  <c r="AA166" i="1"/>
  <c r="AA164" i="1"/>
  <c r="AA174" i="1"/>
  <c r="AC174" i="1"/>
  <c r="AD174" i="1" s="1"/>
  <c r="AA153" i="1"/>
  <c r="AB153" i="1" s="1"/>
  <c r="AA179" i="1"/>
  <c r="V186" i="1"/>
  <c r="V175" i="1"/>
  <c r="AA171" i="1"/>
  <c r="AA165" i="1"/>
  <c r="AB165" i="1" s="1"/>
  <c r="R165" i="1"/>
  <c r="S165" i="1" s="1"/>
  <c r="R167" i="1"/>
  <c r="S167" i="1" s="1"/>
  <c r="R164" i="1"/>
  <c r="S164" i="1" s="1"/>
  <c r="R163" i="1"/>
  <c r="S163" i="1"/>
  <c r="AA159" i="1"/>
  <c r="AA155" i="1"/>
  <c r="AA160" i="1"/>
  <c r="AB160" i="1" s="1"/>
  <c r="T158" i="1"/>
  <c r="U158" i="1"/>
  <c r="R154" i="1"/>
  <c r="S154" i="1" s="1"/>
  <c r="AA143" i="1"/>
  <c r="AB143" i="1" s="1"/>
  <c r="R157" i="1"/>
  <c r="S157" i="1"/>
  <c r="R153" i="1"/>
  <c r="S153" i="1"/>
  <c r="AA145" i="1"/>
  <c r="T156" i="1"/>
  <c r="U156" i="1" s="1"/>
  <c r="T153" i="1"/>
  <c r="U153" i="1"/>
  <c r="R151" i="1"/>
  <c r="S151" i="1"/>
  <c r="R150" i="1"/>
  <c r="S150" i="1"/>
  <c r="T145" i="1"/>
  <c r="U145" i="1" s="1"/>
  <c r="T157" i="1"/>
  <c r="U157" i="1" s="1"/>
  <c r="T152" i="1"/>
  <c r="AB152" i="1" s="1"/>
  <c r="U152" i="1"/>
  <c r="AA151" i="1"/>
  <c r="AB151" i="1" s="1"/>
  <c r="T150" i="1"/>
  <c r="U150" i="1"/>
  <c r="AA139" i="1"/>
  <c r="AA138" i="1"/>
  <c r="R13" i="1"/>
  <c r="S13" i="1"/>
  <c r="R147" i="1"/>
  <c r="S147" i="1"/>
  <c r="R146" i="1"/>
  <c r="S146" i="1"/>
  <c r="R145" i="1"/>
  <c r="S145" i="1"/>
  <c r="T142" i="1"/>
  <c r="U142" i="1"/>
  <c r="T144" i="1"/>
  <c r="AC144" i="1" s="1"/>
  <c r="AD144" i="1" s="1"/>
  <c r="U144" i="1"/>
  <c r="R143" i="1"/>
  <c r="S143" i="1"/>
  <c r="AA14" i="1"/>
  <c r="T50" i="1"/>
  <c r="R130" i="1"/>
  <c r="S130" i="1" s="1"/>
  <c r="T104" i="1"/>
  <c r="T92" i="1"/>
  <c r="R69" i="1"/>
  <c r="S69" i="1"/>
  <c r="T67" i="1"/>
  <c r="U67" i="1"/>
  <c r="R65" i="1"/>
  <c r="S65" i="1" s="1"/>
  <c r="R52" i="1"/>
  <c r="S52" i="1" s="1"/>
  <c r="R48" i="1"/>
  <c r="S48" i="1" s="1"/>
  <c r="T46" i="1"/>
  <c r="U46" i="1" s="1"/>
  <c r="T38" i="1"/>
  <c r="U38" i="1"/>
  <c r="T22" i="1"/>
  <c r="R20" i="1"/>
  <c r="S20" i="1"/>
  <c r="R128" i="1"/>
  <c r="S128" i="1"/>
  <c r="T126" i="1"/>
  <c r="AC126" i="1" s="1"/>
  <c r="AD126" i="1" s="1"/>
  <c r="AF126" i="1" s="1"/>
  <c r="U126" i="1"/>
  <c r="R125" i="1"/>
  <c r="S125" i="1" s="1"/>
  <c r="T114" i="1"/>
  <c r="U114" i="1"/>
  <c r="R96" i="1"/>
  <c r="S96" i="1"/>
  <c r="R63" i="1"/>
  <c r="S63" i="1"/>
  <c r="R51" i="1"/>
  <c r="S51" i="1" s="1"/>
  <c r="R23" i="1"/>
  <c r="S23" i="1"/>
  <c r="AA18" i="1"/>
  <c r="R17" i="1"/>
  <c r="S17" i="1" s="1"/>
  <c r="T15" i="1"/>
  <c r="AC15" i="1" s="1"/>
  <c r="AD15" i="1" s="1"/>
  <c r="AF15" i="1" s="1"/>
  <c r="R14" i="1"/>
  <c r="S14" i="1" s="1"/>
  <c r="AA103" i="1"/>
  <c r="AB103" i="1" s="1"/>
  <c r="R49" i="1"/>
  <c r="S49" i="1"/>
  <c r="AA17" i="1"/>
  <c r="AA81" i="1"/>
  <c r="AB81" i="1" s="1"/>
  <c r="AC81" i="1" s="1"/>
  <c r="AD81" i="1" s="1"/>
  <c r="AA89" i="1"/>
  <c r="AB89" i="1" s="1"/>
  <c r="AC89" i="1" s="1"/>
  <c r="AD89" i="1" s="1"/>
  <c r="T83" i="1"/>
  <c r="U83" i="1" s="1"/>
  <c r="T53" i="1"/>
  <c r="R115" i="1"/>
  <c r="S115" i="1" s="1"/>
  <c r="AA111" i="1"/>
  <c r="AA107" i="1"/>
  <c r="T95" i="1"/>
  <c r="AB95" i="1" s="1"/>
  <c r="R88" i="1"/>
  <c r="S88" i="1" s="1"/>
  <c r="R84" i="1"/>
  <c r="S84" i="1" s="1"/>
  <c r="R75" i="1"/>
  <c r="S75" i="1"/>
  <c r="AA61" i="1"/>
  <c r="R45" i="1"/>
  <c r="S45" i="1"/>
  <c r="R21" i="1"/>
  <c r="S21" i="1"/>
  <c r="T79" i="1"/>
  <c r="U79" i="1"/>
  <c r="AA125" i="1"/>
  <c r="AB125" i="1" s="1"/>
  <c r="AC125" i="1" s="1"/>
  <c r="AD125" i="1" s="1"/>
  <c r="AA109" i="1"/>
  <c r="AA118" i="1"/>
  <c r="R44" i="1"/>
  <c r="S44" i="1" s="1"/>
  <c r="T37" i="1"/>
  <c r="AB37" i="1" s="1"/>
  <c r="U37" i="1"/>
  <c r="R71" i="1"/>
  <c r="S71" i="1" s="1"/>
  <c r="T35" i="1"/>
  <c r="R34" i="1"/>
  <c r="S34" i="1" s="1"/>
  <c r="R29" i="1"/>
  <c r="S29" i="1"/>
  <c r="T27" i="1"/>
  <c r="T51" i="1"/>
  <c r="AA131" i="1"/>
  <c r="T118" i="1"/>
  <c r="U118" i="1"/>
  <c r="R80" i="1"/>
  <c r="S80" i="1" s="1"/>
  <c r="AA77" i="1"/>
  <c r="T56" i="1"/>
  <c r="AA47" i="1"/>
  <c r="T24" i="1"/>
  <c r="U24" i="1"/>
  <c r="AG24" i="1" s="1"/>
  <c r="AH24" i="1" s="1"/>
  <c r="AA117" i="1"/>
  <c r="AA99" i="1"/>
  <c r="AB99" i="1" s="1"/>
  <c r="AC99" i="1" s="1"/>
  <c r="AD99" i="1" s="1"/>
  <c r="AA95" i="1"/>
  <c r="AA91" i="1"/>
  <c r="AA66" i="1"/>
  <c r="AA136" i="1"/>
  <c r="T93" i="1"/>
  <c r="U93" i="1"/>
  <c r="AG93" i="1" s="1"/>
  <c r="AH93" i="1" s="1"/>
  <c r="R92" i="1"/>
  <c r="S92" i="1"/>
  <c r="T73" i="1"/>
  <c r="U73" i="1"/>
  <c r="AA70" i="1"/>
  <c r="R70" i="1"/>
  <c r="S70" i="1" s="1"/>
  <c r="R47" i="1"/>
  <c r="S47" i="1"/>
  <c r="R43" i="1"/>
  <c r="S43" i="1" s="1"/>
  <c r="AA39" i="1"/>
  <c r="AB39" i="1" s="1"/>
  <c r="R37" i="1"/>
  <c r="S37" i="1"/>
  <c r="T34" i="1"/>
  <c r="AC34" i="1" s="1"/>
  <c r="AD34" i="1" s="1"/>
  <c r="AF34" i="1" s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/>
  <c r="T107" i="1"/>
  <c r="R100" i="1"/>
  <c r="S100" i="1" s="1"/>
  <c r="R99" i="1"/>
  <c r="S99" i="1" s="1"/>
  <c r="R98" i="1"/>
  <c r="S98" i="1"/>
  <c r="R90" i="1"/>
  <c r="S90" i="1" s="1"/>
  <c r="T68" i="1"/>
  <c r="AB68" i="1" s="1"/>
  <c r="R62" i="1"/>
  <c r="S62" i="1" s="1"/>
  <c r="R61" i="1"/>
  <c r="S61" i="1" s="1"/>
  <c r="T59" i="1"/>
  <c r="R57" i="1"/>
  <c r="S57" i="1" s="1"/>
  <c r="T55" i="1"/>
  <c r="R54" i="1"/>
  <c r="S54" i="1"/>
  <c r="R53" i="1"/>
  <c r="S53" i="1" s="1"/>
  <c r="R46" i="1"/>
  <c r="S46" i="1" s="1"/>
  <c r="T42" i="1"/>
  <c r="U42" i="1" s="1"/>
  <c r="T40" i="1"/>
  <c r="U40" i="1" s="1"/>
  <c r="AA33" i="1"/>
  <c r="R27" i="1"/>
  <c r="S27" i="1"/>
  <c r="R26" i="1"/>
  <c r="S26" i="1"/>
  <c r="AA105" i="1"/>
  <c r="AB105" i="1" s="1"/>
  <c r="AC105" i="1" s="1"/>
  <c r="AD105" i="1" s="1"/>
  <c r="AA38" i="1"/>
  <c r="T52" i="1"/>
  <c r="U52" i="1"/>
  <c r="T60" i="1"/>
  <c r="U60" i="1"/>
  <c r="R50" i="1"/>
  <c r="S50" i="1" s="1"/>
  <c r="R42" i="1"/>
  <c r="S42" i="1" s="1"/>
  <c r="AA25" i="1"/>
  <c r="AB25" i="1" s="1"/>
  <c r="T127" i="1"/>
  <c r="U127" i="1"/>
  <c r="T16" i="1"/>
  <c r="U16" i="1"/>
  <c r="T82" i="1"/>
  <c r="U82" i="1" s="1"/>
  <c r="T39" i="1"/>
  <c r="U39" i="1"/>
  <c r="T141" i="1"/>
  <c r="U141" i="1"/>
  <c r="T139" i="1"/>
  <c r="U139" i="1"/>
  <c r="R138" i="1"/>
  <c r="S138" i="1" s="1"/>
  <c r="R122" i="1"/>
  <c r="S122" i="1"/>
  <c r="R120" i="1"/>
  <c r="S120" i="1"/>
  <c r="R116" i="1"/>
  <c r="S116" i="1"/>
  <c r="T109" i="1"/>
  <c r="AB109" i="1" s="1"/>
  <c r="R108" i="1"/>
  <c r="S108" i="1"/>
  <c r="R106" i="1"/>
  <c r="S106" i="1"/>
  <c r="R102" i="1"/>
  <c r="S102" i="1"/>
  <c r="T100" i="1"/>
  <c r="U100" i="1" s="1"/>
  <c r="AA98" i="1"/>
  <c r="R91" i="1"/>
  <c r="S91" i="1" s="1"/>
  <c r="R89" i="1"/>
  <c r="S89" i="1" s="1"/>
  <c r="T87" i="1"/>
  <c r="U87" i="1"/>
  <c r="R87" i="1"/>
  <c r="S87" i="1" s="1"/>
  <c r="T84" i="1"/>
  <c r="U84" i="1" s="1"/>
  <c r="R82" i="1"/>
  <c r="S82" i="1"/>
  <c r="T80" i="1"/>
  <c r="U80" i="1"/>
  <c r="T78" i="1"/>
  <c r="U78" i="1"/>
  <c r="R59" i="1"/>
  <c r="S59" i="1"/>
  <c r="T57" i="1"/>
  <c r="U57" i="1"/>
  <c r="T48" i="1"/>
  <c r="U48" i="1"/>
  <c r="R38" i="1"/>
  <c r="S38" i="1"/>
  <c r="T33" i="1"/>
  <c r="U33" i="1"/>
  <c r="AG33" i="1" s="1"/>
  <c r="AH33" i="1" s="1"/>
  <c r="R32" i="1"/>
  <c r="S32" i="1"/>
  <c r="T29" i="1"/>
  <c r="U29" i="1"/>
  <c r="AA28" i="1"/>
  <c r="R28" i="1"/>
  <c r="S28" i="1" s="1"/>
  <c r="R22" i="1"/>
  <c r="S22" i="1" s="1"/>
  <c r="AA21" i="1"/>
  <c r="T20" i="1"/>
  <c r="U20" i="1"/>
  <c r="AG20" i="1" s="1"/>
  <c r="AH20" i="1" s="1"/>
  <c r="T13" i="1"/>
  <c r="AC13" i="1" s="1"/>
  <c r="U13" i="1"/>
  <c r="T75" i="1"/>
  <c r="U75" i="1"/>
  <c r="R73" i="1"/>
  <c r="S73" i="1"/>
  <c r="T66" i="1"/>
  <c r="AC66" i="1" s="1"/>
  <c r="AD66" i="1" s="1"/>
  <c r="AF66" i="1" s="1"/>
  <c r="U66" i="1"/>
  <c r="AG66" i="1" s="1"/>
  <c r="AH66" i="1" s="1"/>
  <c r="T45" i="1"/>
  <c r="U45" i="1"/>
  <c r="T130" i="1"/>
  <c r="U130" i="1"/>
  <c r="T61" i="1"/>
  <c r="T47" i="1"/>
  <c r="AB47" i="1" s="1"/>
  <c r="T140" i="1"/>
  <c r="U140" i="1"/>
  <c r="AG140" i="1" s="1"/>
  <c r="AH140" i="1" s="1"/>
  <c r="T28" i="1"/>
  <c r="R131" i="1"/>
  <c r="S131" i="1" s="1"/>
  <c r="R117" i="1"/>
  <c r="S117" i="1" s="1"/>
  <c r="R78" i="1"/>
  <c r="S78" i="1"/>
  <c r="R76" i="1"/>
  <c r="S76" i="1" s="1"/>
  <c r="T65" i="1"/>
  <c r="U65" i="1" s="1"/>
  <c r="T26" i="1"/>
  <c r="U26" i="1" s="1"/>
  <c r="T23" i="1"/>
  <c r="U23" i="1"/>
  <c r="AA154" i="1"/>
  <c r="AA94" i="1"/>
  <c r="AA90" i="1"/>
  <c r="AB90" i="1" s="1"/>
  <c r="AC90" i="1" s="1"/>
  <c r="AD90" i="1" s="1"/>
  <c r="AA86" i="1"/>
  <c r="AA82" i="1"/>
  <c r="AA56" i="1"/>
  <c r="V32" i="1"/>
  <c r="T32" i="1"/>
  <c r="AB32" i="1" s="1"/>
  <c r="AA16" i="1"/>
  <c r="T138" i="1"/>
  <c r="T110" i="1"/>
  <c r="U110" i="1" s="1"/>
  <c r="AG110" i="1" s="1"/>
  <c r="AH110" i="1" s="1"/>
  <c r="T164" i="1"/>
  <c r="V162" i="1"/>
  <c r="T162" i="1"/>
  <c r="AC162" i="1"/>
  <c r="AD162" i="1" s="1"/>
  <c r="AF162" i="1" s="1"/>
  <c r="AA115" i="1"/>
  <c r="R111" i="1"/>
  <c r="S111" i="1"/>
  <c r="AA74" i="1"/>
  <c r="AB74" i="1" s="1"/>
  <c r="V72" i="1"/>
  <c r="T72" i="1"/>
  <c r="U72" i="1"/>
  <c r="AA53" i="1"/>
  <c r="AA44" i="1"/>
  <c r="V168" i="1"/>
  <c r="T168" i="1"/>
  <c r="AC168" i="1" s="1"/>
  <c r="AD168" i="1" s="1"/>
  <c r="AF168" i="1" s="1"/>
  <c r="AA124" i="1"/>
  <c r="V88" i="1"/>
  <c r="T88" i="1"/>
  <c r="AA84" i="1"/>
  <c r="AA62" i="1"/>
  <c r="V14" i="1"/>
  <c r="T14" i="1"/>
  <c r="AC14" i="1" s="1"/>
  <c r="AD14" i="1" s="1"/>
  <c r="U14" i="1"/>
  <c r="T121" i="1"/>
  <c r="U121" i="1"/>
  <c r="T58" i="1"/>
  <c r="U58" i="1"/>
  <c r="T98" i="1"/>
  <c r="U98" i="1"/>
  <c r="V133" i="1"/>
  <c r="T133" i="1"/>
  <c r="V115" i="1"/>
  <c r="T115" i="1"/>
  <c r="V74" i="1"/>
  <c r="T74" i="1"/>
  <c r="U74" i="1"/>
  <c r="V69" i="1"/>
  <c r="T69" i="1"/>
  <c r="AC69" i="1" s="1"/>
  <c r="AD69" i="1" s="1"/>
  <c r="T64" i="1"/>
  <c r="V64" i="1"/>
  <c r="AA51" i="1"/>
  <c r="AA49" i="1"/>
  <c r="AB49" i="1" s="1"/>
  <c r="T43" i="1"/>
  <c r="U43" i="1"/>
  <c r="V43" i="1"/>
  <c r="AA43" i="1"/>
  <c r="AA37" i="1"/>
  <c r="R168" i="1"/>
  <c r="S168" i="1" s="1"/>
  <c r="T161" i="1"/>
  <c r="AB161" i="1" s="1"/>
  <c r="U161" i="1"/>
  <c r="R152" i="1"/>
  <c r="S152" i="1" s="1"/>
  <c r="AA149" i="1"/>
  <c r="R134" i="1"/>
  <c r="S134" i="1"/>
  <c r="R129" i="1"/>
  <c r="S129" i="1"/>
  <c r="R127" i="1"/>
  <c r="S127" i="1"/>
  <c r="R119" i="1"/>
  <c r="S119" i="1"/>
  <c r="AA113" i="1"/>
  <c r="R113" i="1"/>
  <c r="S113" i="1" s="1"/>
  <c r="T112" i="1"/>
  <c r="U112" i="1"/>
  <c r="R107" i="1"/>
  <c r="S107" i="1" s="1"/>
  <c r="R101" i="1"/>
  <c r="S101" i="1" s="1"/>
  <c r="R93" i="1"/>
  <c r="S93" i="1" s="1"/>
  <c r="R56" i="1"/>
  <c r="S56" i="1" s="1"/>
  <c r="AA48" i="1"/>
  <c r="AB48" i="1" s="1"/>
  <c r="R36" i="1"/>
  <c r="S36" i="1"/>
  <c r="T30" i="1"/>
  <c r="U30" i="1"/>
  <c r="R15" i="1"/>
  <c r="S15" i="1"/>
  <c r="R166" i="1"/>
  <c r="S166" i="1"/>
  <c r="R159" i="1"/>
  <c r="S159" i="1"/>
  <c r="T155" i="1"/>
  <c r="U155" i="1"/>
  <c r="R141" i="1"/>
  <c r="S141" i="1"/>
  <c r="T136" i="1"/>
  <c r="T134" i="1"/>
  <c r="U134" i="1" s="1"/>
  <c r="T128" i="1"/>
  <c r="R112" i="1"/>
  <c r="S112" i="1" s="1"/>
  <c r="R94" i="1"/>
  <c r="S94" i="1"/>
  <c r="R60" i="1"/>
  <c r="S60" i="1" s="1"/>
  <c r="R40" i="1"/>
  <c r="S40" i="1" s="1"/>
  <c r="R31" i="1"/>
  <c r="S31" i="1" s="1"/>
  <c r="T19" i="1"/>
  <c r="AC19" i="1" s="1"/>
  <c r="AD19" i="1" s="1"/>
  <c r="AF19" i="1" s="1"/>
  <c r="U19" i="1"/>
  <c r="AG19" i="1" s="1"/>
  <c r="AH19" i="1" s="1"/>
  <c r="U166" i="1"/>
  <c r="AA157" i="1"/>
  <c r="AA108" i="1"/>
  <c r="AB108" i="1" s="1"/>
  <c r="V89" i="1"/>
  <c r="T89" i="1"/>
  <c r="V86" i="1"/>
  <c r="T86" i="1"/>
  <c r="AA158" i="1"/>
  <c r="AB158" i="1" s="1"/>
  <c r="V87" i="1"/>
  <c r="AA161" i="1"/>
  <c r="AA141" i="1"/>
  <c r="AA134" i="1"/>
  <c r="T91" i="1"/>
  <c r="AB91" i="1" s="1"/>
  <c r="AC91" i="1" s="1"/>
  <c r="AD91" i="1" s="1"/>
  <c r="AA78" i="1"/>
  <c r="V71" i="1"/>
  <c r="T71" i="1"/>
  <c r="AA23" i="1"/>
  <c r="V18" i="1"/>
  <c r="T18" i="1"/>
  <c r="U18" i="1" s="1"/>
  <c r="V17" i="1"/>
  <c r="T17" i="1"/>
  <c r="V95" i="1"/>
  <c r="T97" i="1"/>
  <c r="U97" i="1"/>
  <c r="T76" i="1"/>
  <c r="U76" i="1"/>
  <c r="V155" i="1"/>
  <c r="V147" i="1"/>
  <c r="T147" i="1"/>
  <c r="AA137" i="1"/>
  <c r="AA135" i="1"/>
  <c r="AA129" i="1"/>
  <c r="V26" i="1"/>
  <c r="AA152" i="1"/>
  <c r="AA146" i="1"/>
  <c r="AA130" i="1"/>
  <c r="AA31" i="1"/>
  <c r="AA93" i="1"/>
  <c r="AB93" i="1" s="1"/>
  <c r="AC93" i="1" s="1"/>
  <c r="AD93" i="1" s="1"/>
  <c r="AA35" i="1"/>
  <c r="T159" i="1"/>
  <c r="R156" i="1"/>
  <c r="S156" i="1"/>
  <c r="AA148" i="1"/>
  <c r="R148" i="1"/>
  <c r="S148" i="1"/>
  <c r="R142" i="1"/>
  <c r="S142" i="1" s="1"/>
  <c r="T137" i="1"/>
  <c r="R132" i="1"/>
  <c r="S132" i="1" s="1"/>
  <c r="R126" i="1"/>
  <c r="S126" i="1" s="1"/>
  <c r="AA116" i="1"/>
  <c r="AB116" i="1" s="1"/>
  <c r="AC116" i="1" s="1"/>
  <c r="AD116" i="1" s="1"/>
  <c r="R109" i="1"/>
  <c r="S109" i="1"/>
  <c r="R104" i="1"/>
  <c r="S104" i="1"/>
  <c r="R95" i="1"/>
  <c r="S95" i="1"/>
  <c r="R77" i="1"/>
  <c r="S77" i="1"/>
  <c r="R64" i="1"/>
  <c r="S64" i="1"/>
  <c r="R39" i="1"/>
  <c r="S39" i="1"/>
  <c r="R16" i="1"/>
  <c r="S16" i="1"/>
  <c r="AA156" i="1"/>
  <c r="R155" i="1"/>
  <c r="S155" i="1" s="1"/>
  <c r="AA150" i="1"/>
  <c r="T123" i="1"/>
  <c r="U123" i="1"/>
  <c r="R114" i="1"/>
  <c r="S114" i="1"/>
  <c r="R79" i="1"/>
  <c r="S79" i="1" s="1"/>
  <c r="R66" i="1"/>
  <c r="S66" i="1"/>
  <c r="AA59" i="1"/>
  <c r="R58" i="1"/>
  <c r="S58" i="1" s="1"/>
  <c r="AA45" i="1"/>
  <c r="R35" i="1"/>
  <c r="S35" i="1"/>
  <c r="V136" i="1"/>
  <c r="AA19" i="1"/>
  <c r="V80" i="1"/>
  <c r="R144" i="1"/>
  <c r="S144" i="1" s="1"/>
  <c r="AA140" i="1"/>
  <c r="AB140" i="1" s="1"/>
  <c r="AA133" i="1"/>
  <c r="V101" i="1"/>
  <c r="T101" i="1"/>
  <c r="U101" i="1"/>
  <c r="T94" i="1"/>
  <c r="AA36" i="1"/>
  <c r="T85" i="1"/>
  <c r="V122" i="1"/>
  <c r="T122" i="1"/>
  <c r="U122" i="1"/>
  <c r="V102" i="1"/>
  <c r="T102" i="1"/>
  <c r="V25" i="1"/>
  <c r="T25" i="1"/>
  <c r="R140" i="1"/>
  <c r="S140" i="1" s="1"/>
  <c r="R139" i="1"/>
  <c r="S139" i="1" s="1"/>
  <c r="R137" i="1"/>
  <c r="S137" i="1" s="1"/>
  <c r="T132" i="1"/>
  <c r="U132" i="1" s="1"/>
  <c r="R124" i="1"/>
  <c r="S124" i="1"/>
  <c r="AA121" i="1"/>
  <c r="AA120" i="1"/>
  <c r="AA110" i="1"/>
  <c r="AB110" i="1" s="1"/>
  <c r="AC110" i="1" s="1"/>
  <c r="R97" i="1"/>
  <c r="S97" i="1"/>
  <c r="T36" i="1"/>
  <c r="AC36" i="1" s="1"/>
  <c r="AD36" i="1" s="1"/>
  <c r="AA27" i="1"/>
  <c r="AA22" i="1"/>
  <c r="AA15" i="1"/>
  <c r="R136" i="1"/>
  <c r="S136" i="1"/>
  <c r="R135" i="1"/>
  <c r="S135" i="1"/>
  <c r="T111" i="1"/>
  <c r="R105" i="1"/>
  <c r="S105" i="1"/>
  <c r="AA57" i="1"/>
  <c r="AB57" i="1" s="1"/>
  <c r="AA54" i="1"/>
  <c r="AA32" i="1"/>
  <c r="AA20" i="1"/>
  <c r="AA142" i="1"/>
  <c r="AA123" i="1"/>
  <c r="AB123" i="1" s="1"/>
  <c r="AC123" i="1" s="1"/>
  <c r="AA122" i="1"/>
  <c r="AA75" i="1"/>
  <c r="AB75" i="1" s="1"/>
  <c r="R72" i="1"/>
  <c r="S72" i="1"/>
  <c r="AA71" i="1"/>
  <c r="T63" i="1"/>
  <c r="U63" i="1" s="1"/>
  <c r="R25" i="1"/>
  <c r="S25" i="1" s="1"/>
  <c r="AA101" i="1"/>
  <c r="AB101" i="1" s="1"/>
  <c r="AA97" i="1"/>
  <c r="AA87" i="1"/>
  <c r="AB87" i="1" s="1"/>
  <c r="R86" i="1"/>
  <c r="S86" i="1"/>
  <c r="AA85" i="1"/>
  <c r="R83" i="1"/>
  <c r="S83" i="1" s="1"/>
  <c r="R55" i="1"/>
  <c r="S55" i="1" s="1"/>
  <c r="AA46" i="1"/>
  <c r="AA34" i="1"/>
  <c r="AA30" i="1"/>
  <c r="T21" i="1"/>
  <c r="AC21" i="1" s="1"/>
  <c r="AD21" i="1" s="1"/>
  <c r="AF21" i="1" s="1"/>
  <c r="T108" i="1"/>
  <c r="U108" i="1"/>
  <c r="T105" i="1"/>
  <c r="U105" i="1" s="1"/>
  <c r="R103" i="1"/>
  <c r="S103" i="1" s="1"/>
  <c r="AA102" i="1"/>
  <c r="T90" i="1"/>
  <c r="U90" i="1"/>
  <c r="R85" i="1"/>
  <c r="S85" i="1"/>
  <c r="R81" i="1"/>
  <c r="S81" i="1"/>
  <c r="T77" i="1"/>
  <c r="R74" i="1"/>
  <c r="S74" i="1" s="1"/>
  <c r="R67" i="1"/>
  <c r="S67" i="1" s="1"/>
  <c r="AA42" i="1"/>
  <c r="AB42" i="1" s="1"/>
  <c r="R30" i="1"/>
  <c r="S30" i="1"/>
  <c r="R24" i="1"/>
  <c r="S24" i="1" s="1"/>
  <c r="T151" i="1"/>
  <c r="AA132" i="1"/>
  <c r="AA104" i="1"/>
  <c r="AE72" i="1"/>
  <c r="AA72" i="1"/>
  <c r="AE116" i="1"/>
  <c r="T44" i="1"/>
  <c r="AC44" i="1" s="1"/>
  <c r="T117" i="1"/>
  <c r="AA114" i="1"/>
  <c r="V113" i="1"/>
  <c r="T113" i="1"/>
  <c r="T99" i="1"/>
  <c r="V99" i="1"/>
  <c r="AE83" i="1"/>
  <c r="AA83" i="1"/>
  <c r="AB83" i="1" s="1"/>
  <c r="AC83" i="1" s="1"/>
  <c r="AD83" i="1" s="1"/>
  <c r="V106" i="1"/>
  <c r="T106" i="1"/>
  <c r="V49" i="1"/>
  <c r="T49" i="1"/>
  <c r="U49" i="1" s="1"/>
  <c r="AG49" i="1" s="1"/>
  <c r="AH49" i="1" s="1"/>
  <c r="AE41" i="1"/>
  <c r="AA41" i="1"/>
  <c r="T31" i="1"/>
  <c r="AC31" i="1" s="1"/>
  <c r="AD31" i="1" s="1"/>
  <c r="V31" i="1"/>
  <c r="V132" i="1"/>
  <c r="AE126" i="1"/>
  <c r="AA126" i="1"/>
  <c r="T125" i="1"/>
  <c r="U125" i="1" s="1"/>
  <c r="T96" i="1"/>
  <c r="T143" i="1"/>
  <c r="U143" i="1" s="1"/>
  <c r="V143" i="1"/>
  <c r="AE106" i="1"/>
  <c r="AA106" i="1"/>
  <c r="AA76" i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A63" i="1"/>
  <c r="AB63" i="1" s="1"/>
  <c r="V62" i="1"/>
  <c r="T62" i="1"/>
  <c r="V160" i="1"/>
  <c r="T160" i="1"/>
  <c r="R160" i="1"/>
  <c r="S160" i="1" s="1"/>
  <c r="R149" i="1"/>
  <c r="S149" i="1" s="1"/>
  <c r="T146" i="1"/>
  <c r="AC146" i="1" s="1"/>
  <c r="V146" i="1"/>
  <c r="V120" i="1"/>
  <c r="T120" i="1"/>
  <c r="AA100" i="1"/>
  <c r="AA79" i="1"/>
  <c r="V131" i="1"/>
  <c r="T131" i="1"/>
  <c r="U131" i="1" s="1"/>
  <c r="AA128" i="1"/>
  <c r="R123" i="1"/>
  <c r="S123" i="1"/>
  <c r="V103" i="1"/>
  <c r="T103" i="1"/>
  <c r="V70" i="1"/>
  <c r="T70" i="1"/>
  <c r="AA58" i="1"/>
  <c r="AB58" i="1" s="1"/>
  <c r="AC58" i="1" s="1"/>
  <c r="AA88" i="1"/>
  <c r="V81" i="1"/>
  <c r="T81" i="1"/>
  <c r="AA80" i="1"/>
  <c r="AA65" i="1"/>
  <c r="R33" i="1"/>
  <c r="S33" i="1"/>
  <c r="R19" i="1"/>
  <c r="S19" i="1"/>
  <c r="AA69" i="1"/>
  <c r="R68" i="1"/>
  <c r="S68" i="1" s="1"/>
  <c r="AA64" i="1"/>
  <c r="AA60" i="1"/>
  <c r="AA55" i="1"/>
  <c r="AB55" i="1" s="1"/>
  <c r="AA26" i="1"/>
  <c r="AB26" i="1" s="1"/>
  <c r="AA13" i="1"/>
  <c r="AA29" i="1"/>
  <c r="AA24" i="1"/>
  <c r="AB24" i="1" s="1"/>
  <c r="AC221" i="1"/>
  <c r="AD221" i="1"/>
  <c r="AF221" i="1" s="1"/>
  <c r="U295" i="1"/>
  <c r="AC295" i="1"/>
  <c r="AD295" i="1"/>
  <c r="U294" i="1"/>
  <c r="U243" i="1"/>
  <c r="AC243" i="1"/>
  <c r="AD243" i="1" s="1"/>
  <c r="AF243" i="1" s="1"/>
  <c r="AB243" i="1"/>
  <c r="AC231" i="1"/>
  <c r="AD231" i="1"/>
  <c r="U252" i="1"/>
  <c r="AC252" i="1"/>
  <c r="AD252" i="1" s="1"/>
  <c r="AF252" i="1" s="1"/>
  <c r="U242" i="1"/>
  <c r="AB293" i="1"/>
  <c r="AC293" i="1"/>
  <c r="AD293" i="1" s="1"/>
  <c r="U232" i="1"/>
  <c r="AD232" i="1"/>
  <c r="AF232" i="1" s="1"/>
  <c r="AC258" i="1"/>
  <c r="AD258" i="1" s="1"/>
  <c r="AF258" i="1"/>
  <c r="AG258" i="1"/>
  <c r="AH258" i="1" s="1"/>
  <c r="AB258" i="1"/>
  <c r="AC238" i="1"/>
  <c r="AD238" i="1" s="1"/>
  <c r="AF238" i="1"/>
  <c r="AB238" i="1"/>
  <c r="U238" i="1"/>
  <c r="AB225" i="1"/>
  <c r="AC225" i="1"/>
  <c r="AD225" i="1" s="1"/>
  <c r="U225" i="1"/>
  <c r="AB166" i="1"/>
  <c r="AC166" i="1"/>
  <c r="AD166" i="1"/>
  <c r="U194" i="1"/>
  <c r="AB260" i="1"/>
  <c r="AB295" i="1"/>
  <c r="U259" i="1"/>
  <c r="AC259" i="1"/>
  <c r="AD259" i="1"/>
  <c r="AC254" i="1"/>
  <c r="AD254" i="1"/>
  <c r="AF254" i="1" s="1"/>
  <c r="AB254" i="1"/>
  <c r="U254" i="1"/>
  <c r="U299" i="1"/>
  <c r="U277" i="1"/>
  <c r="AB241" i="1"/>
  <c r="AC264" i="1"/>
  <c r="AD264" i="1" s="1"/>
  <c r="U264" i="1"/>
  <c r="AC186" i="1"/>
  <c r="AD186" i="1"/>
  <c r="AB173" i="1"/>
  <c r="AC173" i="1"/>
  <c r="AD173" i="1" s="1"/>
  <c r="AF173" i="1"/>
  <c r="AG210" i="1"/>
  <c r="AH210" i="1"/>
  <c r="U228" i="1"/>
  <c r="AD228" i="1"/>
  <c r="AC298" i="1"/>
  <c r="AD298" i="1"/>
  <c r="AF298" i="1" s="1"/>
  <c r="AG298" i="1" s="1"/>
  <c r="AH298" i="1" s="1"/>
  <c r="U298" i="1"/>
  <c r="AB298" i="1"/>
  <c r="AB289" i="1"/>
  <c r="U289" i="1"/>
  <c r="AG289" i="1" s="1"/>
  <c r="AH289" i="1" s="1"/>
  <c r="AC289" i="1"/>
  <c r="AD289" i="1"/>
  <c r="AF289" i="1" s="1"/>
  <c r="AC280" i="1"/>
  <c r="AD280" i="1"/>
  <c r="U280" i="1"/>
  <c r="AB280" i="1"/>
  <c r="AC285" i="1"/>
  <c r="AD285" i="1" s="1"/>
  <c r="AF285" i="1" s="1"/>
  <c r="U285" i="1"/>
  <c r="U291" i="1"/>
  <c r="AC291" i="1"/>
  <c r="AD291" i="1" s="1"/>
  <c r="AF291" i="1" s="1"/>
  <c r="AB172" i="1"/>
  <c r="AC172" i="1"/>
  <c r="AD172" i="1" s="1"/>
  <c r="AF172" i="1" s="1"/>
  <c r="AC194" i="1"/>
  <c r="AD194" i="1"/>
  <c r="AF194" i="1" s="1"/>
  <c r="AG194" i="1"/>
  <c r="AH194" i="1"/>
  <c r="AC300" i="1"/>
  <c r="AD300" i="1"/>
  <c r="U300" i="1"/>
  <c r="AF233" i="1"/>
  <c r="AG233" i="1"/>
  <c r="AH233" i="1"/>
  <c r="U271" i="1"/>
  <c r="AB255" i="1"/>
  <c r="U255" i="1"/>
  <c r="AD255" i="1"/>
  <c r="AF255" i="1" s="1"/>
  <c r="U189" i="1"/>
  <c r="AB201" i="1"/>
  <c r="AB209" i="1"/>
  <c r="U205" i="1"/>
  <c r="AC205" i="1"/>
  <c r="AD205" i="1"/>
  <c r="U206" i="1"/>
  <c r="AC206" i="1"/>
  <c r="AD206" i="1"/>
  <c r="AF206" i="1" s="1"/>
  <c r="AB205" i="1"/>
  <c r="AF192" i="1"/>
  <c r="AG192" i="1"/>
  <c r="AH192" i="1" s="1"/>
  <c r="AF204" i="1"/>
  <c r="AB196" i="1"/>
  <c r="AC196" i="1"/>
  <c r="AD196" i="1" s="1"/>
  <c r="AF201" i="1"/>
  <c r="AB187" i="1"/>
  <c r="AC187" i="1"/>
  <c r="AD187" i="1" s="1"/>
  <c r="AF187" i="1" s="1"/>
  <c r="AB202" i="1"/>
  <c r="U202" i="1"/>
  <c r="AB200" i="1"/>
  <c r="U200" i="1"/>
  <c r="AC200" i="1"/>
  <c r="AD200" i="1" s="1"/>
  <c r="AC151" i="1"/>
  <c r="AD151" i="1" s="1"/>
  <c r="U172" i="1"/>
  <c r="AB184" i="1"/>
  <c r="AB179" i="1"/>
  <c r="AC179" i="1"/>
  <c r="AD179" i="1" s="1"/>
  <c r="AF179" i="1"/>
  <c r="AC178" i="1"/>
  <c r="AD178" i="1"/>
  <c r="AF178" i="1"/>
  <c r="U165" i="1"/>
  <c r="AC165" i="1"/>
  <c r="AD165" i="1"/>
  <c r="AF165" i="1"/>
  <c r="AB154" i="1"/>
  <c r="AC154" i="1"/>
  <c r="AD154" i="1"/>
  <c r="AF154" i="1" s="1"/>
  <c r="AC158" i="1"/>
  <c r="AD158" i="1"/>
  <c r="AG158" i="1" s="1"/>
  <c r="AH158" i="1" s="1"/>
  <c r="AF158" i="1"/>
  <c r="AB148" i="1"/>
  <c r="U168" i="1"/>
  <c r="U184" i="1"/>
  <c r="AC175" i="1"/>
  <c r="AD175" i="1"/>
  <c r="AF175" i="1"/>
  <c r="AG175" i="1"/>
  <c r="AH175" i="1" s="1"/>
  <c r="U186" i="1"/>
  <c r="AB171" i="1"/>
  <c r="AC171" i="1"/>
  <c r="AD171" i="1" s="1"/>
  <c r="AF184" i="1"/>
  <c r="AC161" i="1"/>
  <c r="AD161" i="1" s="1"/>
  <c r="AF161" i="1"/>
  <c r="AC152" i="1"/>
  <c r="AD152" i="1" s="1"/>
  <c r="AF174" i="1"/>
  <c r="AG174" i="1"/>
  <c r="AH174" i="1"/>
  <c r="AG185" i="1"/>
  <c r="AH185" i="1" s="1"/>
  <c r="AC153" i="1"/>
  <c r="AD153" i="1"/>
  <c r="AF153" i="1"/>
  <c r="AB157" i="1"/>
  <c r="AC157" i="1"/>
  <c r="AD157" i="1"/>
  <c r="AB182" i="1"/>
  <c r="AC182" i="1"/>
  <c r="AD182" i="1" s="1"/>
  <c r="AF182" i="1" s="1"/>
  <c r="AG182" i="1" s="1"/>
  <c r="AH182" i="1" s="1"/>
  <c r="U182" i="1"/>
  <c r="AB156" i="1"/>
  <c r="AC156" i="1"/>
  <c r="AD156" i="1" s="1"/>
  <c r="AG177" i="1"/>
  <c r="AH177" i="1"/>
  <c r="AF181" i="1"/>
  <c r="AF191" i="1"/>
  <c r="AG191" i="1" s="1"/>
  <c r="AH191" i="1" s="1"/>
  <c r="AB145" i="1"/>
  <c r="AC145" i="1"/>
  <c r="AD145" i="1"/>
  <c r="AF145" i="1" s="1"/>
  <c r="AG145" i="1"/>
  <c r="AH145" i="1" s="1"/>
  <c r="AB150" i="1"/>
  <c r="AC150" i="1"/>
  <c r="AD150" i="1"/>
  <c r="AB134" i="1"/>
  <c r="AC134" i="1"/>
  <c r="AD134" i="1" s="1"/>
  <c r="AB22" i="1"/>
  <c r="AB46" i="1"/>
  <c r="AC46" i="1"/>
  <c r="AD46" i="1"/>
  <c r="AB144" i="1"/>
  <c r="AB142" i="1"/>
  <c r="AC142" i="1"/>
  <c r="AD142" i="1"/>
  <c r="AF142" i="1"/>
  <c r="AG142" i="1"/>
  <c r="AH142" i="1" s="1"/>
  <c r="AB126" i="1"/>
  <c r="AG126" i="1"/>
  <c r="AH126" i="1" s="1"/>
  <c r="AB114" i="1"/>
  <c r="AC114" i="1" s="1"/>
  <c r="AD114" i="1" s="1"/>
  <c r="AB67" i="1"/>
  <c r="AC67" i="1"/>
  <c r="AD67" i="1"/>
  <c r="AF67" i="1" s="1"/>
  <c r="AG67" i="1"/>
  <c r="AH67" i="1" s="1"/>
  <c r="AB139" i="1"/>
  <c r="AC139" i="1"/>
  <c r="AD139" i="1"/>
  <c r="AB79" i="1"/>
  <c r="AC79" i="1"/>
  <c r="AD79" i="1" s="1"/>
  <c r="AB30" i="1"/>
  <c r="AC30" i="1"/>
  <c r="AD30" i="1"/>
  <c r="AD110" i="1"/>
  <c r="AF110" i="1"/>
  <c r="AB51" i="1"/>
  <c r="AB45" i="1"/>
  <c r="AC45" i="1"/>
  <c r="AD45" i="1"/>
  <c r="AF45" i="1" s="1"/>
  <c r="AB118" i="1"/>
  <c r="AC118" i="1" s="1"/>
  <c r="AD118" i="1"/>
  <c r="AF118" i="1"/>
  <c r="AG118" i="1"/>
  <c r="AH118" i="1" s="1"/>
  <c r="AB76" i="1"/>
  <c r="AC76" i="1" s="1"/>
  <c r="AD76" i="1" s="1"/>
  <c r="AF76" i="1" s="1"/>
  <c r="AB35" i="1"/>
  <c r="AC37" i="1"/>
  <c r="AD37" i="1"/>
  <c r="AF37" i="1" s="1"/>
  <c r="AG37" i="1"/>
  <c r="AH37" i="1" s="1"/>
  <c r="AB119" i="1"/>
  <c r="AC119" i="1" s="1"/>
  <c r="AD119" i="1"/>
  <c r="AF119" i="1" s="1"/>
  <c r="AB130" i="1"/>
  <c r="AC130" i="1" s="1"/>
  <c r="AD130" i="1" s="1"/>
  <c r="AB129" i="1"/>
  <c r="AC129" i="1" s="1"/>
  <c r="AD129" i="1" s="1"/>
  <c r="AB56" i="1"/>
  <c r="AB61" i="1"/>
  <c r="AC61" i="1" s="1"/>
  <c r="AD61" i="1" s="1"/>
  <c r="AB65" i="1"/>
  <c r="AC65" i="1"/>
  <c r="AD65" i="1"/>
  <c r="AF65" i="1" s="1"/>
  <c r="AD58" i="1"/>
  <c r="AF58" i="1" s="1"/>
  <c r="AB97" i="1"/>
  <c r="AC97" i="1" s="1"/>
  <c r="AD97" i="1" s="1"/>
  <c r="AD123" i="1"/>
  <c r="AF123" i="1"/>
  <c r="AG123" i="1"/>
  <c r="AH123" i="1" s="1"/>
  <c r="AB34" i="1"/>
  <c r="AG34" i="1"/>
  <c r="AH34" i="1" s="1"/>
  <c r="AB27" i="1"/>
  <c r="AB135" i="1"/>
  <c r="AC135" i="1"/>
  <c r="AD135" i="1"/>
  <c r="AF135" i="1" s="1"/>
  <c r="AC24" i="1"/>
  <c r="AD24" i="1"/>
  <c r="AF24" i="1"/>
  <c r="AB60" i="1"/>
  <c r="AC60" i="1"/>
  <c r="AD60" i="1"/>
  <c r="AC42" i="1"/>
  <c r="AD42" i="1"/>
  <c r="AF42" i="1" s="1"/>
  <c r="AG42" i="1"/>
  <c r="AH42" i="1" s="1"/>
  <c r="AB66" i="1"/>
  <c r="AB80" i="1"/>
  <c r="AC80" i="1" s="1"/>
  <c r="AD80" i="1"/>
  <c r="U61" i="1"/>
  <c r="AF93" i="1"/>
  <c r="AC48" i="1"/>
  <c r="AD48" i="1" s="1"/>
  <c r="AB29" i="1"/>
  <c r="AC29" i="1"/>
  <c r="AD29" i="1" s="1"/>
  <c r="AC75" i="1"/>
  <c r="AD75" i="1"/>
  <c r="AF75" i="1"/>
  <c r="AG75" i="1" s="1"/>
  <c r="AH75" i="1" s="1"/>
  <c r="AC57" i="1"/>
  <c r="AD57" i="1" s="1"/>
  <c r="AB121" i="1"/>
  <c r="AC121" i="1"/>
  <c r="AD121" i="1" s="1"/>
  <c r="AF121" i="1" s="1"/>
  <c r="AB115" i="1"/>
  <c r="AC115" i="1" s="1"/>
  <c r="AD115" i="1" s="1"/>
  <c r="AB73" i="1"/>
  <c r="AC73" i="1"/>
  <c r="AD73" i="1"/>
  <c r="AF73" i="1" s="1"/>
  <c r="AG73" i="1"/>
  <c r="AH73" i="1" s="1"/>
  <c r="AB72" i="1"/>
  <c r="AC72" i="1"/>
  <c r="AD72" i="1"/>
  <c r="AF72" i="1" s="1"/>
  <c r="AG72" i="1" s="1"/>
  <c r="AH72" i="1" s="1"/>
  <c r="AB136" i="1"/>
  <c r="AB33" i="1"/>
  <c r="AC33" i="1"/>
  <c r="AD33" i="1"/>
  <c r="AF33" i="1"/>
  <c r="AB16" i="1"/>
  <c r="AC16" i="1"/>
  <c r="AD16" i="1" s="1"/>
  <c r="AB28" i="1"/>
  <c r="AB13" i="1"/>
  <c r="AD13" i="1"/>
  <c r="AC140" i="1"/>
  <c r="AD140" i="1"/>
  <c r="AF140" i="1" s="1"/>
  <c r="AC26" i="1"/>
  <c r="AD26" i="1"/>
  <c r="AF26" i="1" s="1"/>
  <c r="AG26" i="1" s="1"/>
  <c r="AH26" i="1" s="1"/>
  <c r="AB20" i="1"/>
  <c r="AC20" i="1"/>
  <c r="AD20" i="1"/>
  <c r="AF20" i="1"/>
  <c r="AC39" i="1"/>
  <c r="AD39" i="1"/>
  <c r="AB78" i="1"/>
  <c r="AB141" i="1"/>
  <c r="AC141" i="1"/>
  <c r="AD141" i="1"/>
  <c r="AB98" i="1"/>
  <c r="AC98" i="1"/>
  <c r="AD98" i="1"/>
  <c r="AF98" i="1" s="1"/>
  <c r="AG98" i="1" s="1"/>
  <c r="AH98" i="1" s="1"/>
  <c r="AC64" i="1"/>
  <c r="AD64" i="1" s="1"/>
  <c r="AB14" i="1"/>
  <c r="AB127" i="1"/>
  <c r="AC127" i="1" s="1"/>
  <c r="AD127" i="1" s="1"/>
  <c r="AC43" i="1"/>
  <c r="AD43" i="1"/>
  <c r="AF43" i="1"/>
  <c r="AC47" i="1"/>
  <c r="AD47" i="1"/>
  <c r="AF47" i="1"/>
  <c r="AC32" i="1"/>
  <c r="AD32" i="1"/>
  <c r="AF32" i="1" s="1"/>
  <c r="U89" i="1"/>
  <c r="AC74" i="1"/>
  <c r="AD74" i="1"/>
  <c r="U115" i="1"/>
  <c r="AB155" i="1"/>
  <c r="AC155" i="1"/>
  <c r="AD155" i="1"/>
  <c r="AF155" i="1"/>
  <c r="AG155" i="1"/>
  <c r="AH155" i="1" s="1"/>
  <c r="AB138" i="1"/>
  <c r="AB132" i="1"/>
  <c r="AC132" i="1"/>
  <c r="AD132" i="1"/>
  <c r="AF166" i="1"/>
  <c r="AG166" i="1"/>
  <c r="AH166" i="1" s="1"/>
  <c r="AB18" i="1"/>
  <c r="AC18" i="1"/>
  <c r="AD18" i="1" s="1"/>
  <c r="U17" i="1"/>
  <c r="AB86" i="1"/>
  <c r="AC101" i="1"/>
  <c r="AD101" i="1" s="1"/>
  <c r="AF91" i="1"/>
  <c r="U21" i="1"/>
  <c r="AB21" i="1"/>
  <c r="AC25" i="1"/>
  <c r="AD25" i="1"/>
  <c r="U25" i="1"/>
  <c r="AB96" i="1"/>
  <c r="AC96" i="1"/>
  <c r="AD96" i="1" s="1"/>
  <c r="AF96" i="1" s="1"/>
  <c r="AC63" i="1"/>
  <c r="AD63" i="1"/>
  <c r="AG63" i="1" s="1"/>
  <c r="AH63" i="1" s="1"/>
  <c r="AF63" i="1"/>
  <c r="AB85" i="1"/>
  <c r="U85" i="1"/>
  <c r="AB77" i="1"/>
  <c r="AC77" i="1"/>
  <c r="AD77" i="1"/>
  <c r="U77" i="1"/>
  <c r="U36" i="1"/>
  <c r="AB36" i="1"/>
  <c r="U111" i="1"/>
  <c r="AB111" i="1"/>
  <c r="AC111" i="1" s="1"/>
  <c r="AD111" i="1" s="1"/>
  <c r="U94" i="1"/>
  <c r="AB94" i="1"/>
  <c r="AC94" i="1" s="1"/>
  <c r="AD94" i="1" s="1"/>
  <c r="U81" i="1"/>
  <c r="U160" i="1"/>
  <c r="AB149" i="1"/>
  <c r="AC149" i="1"/>
  <c r="AD149" i="1" s="1"/>
  <c r="U149" i="1"/>
  <c r="AC49" i="1"/>
  <c r="AD49" i="1"/>
  <c r="AF49" i="1" s="1"/>
  <c r="AC70" i="1"/>
  <c r="AD70" i="1" s="1"/>
  <c r="U103" i="1"/>
  <c r="AC103" i="1"/>
  <c r="AD103" i="1" s="1"/>
  <c r="AC160" i="1"/>
  <c r="AD160" i="1"/>
  <c r="AD146" i="1"/>
  <c r="U116" i="1"/>
  <c r="U96" i="1"/>
  <c r="U99" i="1"/>
  <c r="U151" i="1"/>
  <c r="AB131" i="1"/>
  <c r="AC131" i="1"/>
  <c r="AD131" i="1" s="1"/>
  <c r="AB120" i="1"/>
  <c r="AC120" i="1"/>
  <c r="AD120" i="1" s="1"/>
  <c r="U120" i="1"/>
  <c r="U62" i="1"/>
  <c r="AB62" i="1"/>
  <c r="AC62" i="1"/>
  <c r="AD62" i="1"/>
  <c r="U113" i="1"/>
  <c r="AB113" i="1"/>
  <c r="AC113" i="1"/>
  <c r="AD113" i="1"/>
  <c r="U117" i="1"/>
  <c r="AD44" i="1"/>
  <c r="AF44" i="1" s="1"/>
  <c r="AC143" i="1"/>
  <c r="AD143" i="1" s="1"/>
  <c r="AB106" i="1"/>
  <c r="AC106" i="1" s="1"/>
  <c r="AD106" i="1" s="1"/>
  <c r="U106" i="1"/>
  <c r="AF225" i="1"/>
  <c r="AG225" i="1" s="1"/>
  <c r="AH225" i="1" s="1"/>
  <c r="AF295" i="1"/>
  <c r="AG295" i="1"/>
  <c r="AH295" i="1" s="1"/>
  <c r="AF231" i="1"/>
  <c r="AG231" i="1"/>
  <c r="AH231" i="1" s="1"/>
  <c r="AG252" i="1"/>
  <c r="AH252" i="1" s="1"/>
  <c r="AG285" i="1"/>
  <c r="AH285" i="1" s="1"/>
  <c r="AF228" i="1"/>
  <c r="AF300" i="1"/>
  <c r="AG300" i="1"/>
  <c r="AH300" i="1" s="1"/>
  <c r="AG291" i="1"/>
  <c r="AH291" i="1" s="1"/>
  <c r="AF280" i="1"/>
  <c r="AG254" i="1"/>
  <c r="AH254" i="1"/>
  <c r="AF205" i="1"/>
  <c r="AG205" i="1" s="1"/>
  <c r="AH205" i="1"/>
  <c r="AF196" i="1"/>
  <c r="AG196" i="1"/>
  <c r="AH196" i="1"/>
  <c r="AG202" i="1"/>
  <c r="AH202" i="1" s="1"/>
  <c r="AG184" i="1"/>
  <c r="AH184" i="1" s="1"/>
  <c r="AF132" i="1"/>
  <c r="AF25" i="1"/>
  <c r="AG25" i="1"/>
  <c r="AH25" i="1" s="1"/>
  <c r="AF160" i="1"/>
  <c r="AF143" i="1"/>
  <c r="AG143" i="1"/>
  <c r="AH143" i="1" s="1"/>
  <c r="AF113" i="1"/>
  <c r="AF97" i="1" l="1"/>
  <c r="AG97" i="1"/>
  <c r="AH97" i="1" s="1"/>
  <c r="AF130" i="1"/>
  <c r="AG130" i="1"/>
  <c r="AH130" i="1" s="1"/>
  <c r="AF200" i="1"/>
  <c r="AG200" i="1" s="1"/>
  <c r="AH200" i="1" s="1"/>
  <c r="AF69" i="1"/>
  <c r="AG69" i="1" s="1"/>
  <c r="AH69" i="1" s="1"/>
  <c r="AF14" i="1"/>
  <c r="AG14" i="1" s="1"/>
  <c r="AH14" i="1" s="1"/>
  <c r="AF311" i="1"/>
  <c r="AG311" i="1"/>
  <c r="AH311" i="1" s="1"/>
  <c r="AF111" i="1"/>
  <c r="AG111" i="1" s="1"/>
  <c r="AH111" i="1" s="1"/>
  <c r="AF18" i="1"/>
  <c r="AG18" i="1" s="1"/>
  <c r="AH18" i="1" s="1"/>
  <c r="AF16" i="1"/>
  <c r="AG16" i="1"/>
  <c r="AH16" i="1" s="1"/>
  <c r="AF144" i="1"/>
  <c r="AG144" i="1"/>
  <c r="AH144" i="1" s="1"/>
  <c r="AF176" i="1"/>
  <c r="AG176" i="1" s="1"/>
  <c r="AH176" i="1" s="1"/>
  <c r="AF287" i="1"/>
  <c r="AG287" i="1"/>
  <c r="AH287" i="1" s="1"/>
  <c r="AF125" i="1"/>
  <c r="AG125" i="1" s="1"/>
  <c r="AH125" i="1" s="1"/>
  <c r="AF131" i="1"/>
  <c r="AG131" i="1" s="1"/>
  <c r="AH131" i="1" s="1"/>
  <c r="AF490" i="1"/>
  <c r="AG490" i="1" s="1"/>
  <c r="AH490" i="1" s="1"/>
  <c r="AG460" i="1"/>
  <c r="AH460" i="1" s="1"/>
  <c r="AF536" i="1"/>
  <c r="AG536" i="1" s="1"/>
  <c r="AH536" i="1" s="1"/>
  <c r="AF134" i="1"/>
  <c r="AG134" i="1" s="1"/>
  <c r="AH134" i="1" s="1"/>
  <c r="AF99" i="1"/>
  <c r="AG99" i="1" s="1"/>
  <c r="AH99" i="1" s="1"/>
  <c r="AF188" i="1"/>
  <c r="AG188" i="1" s="1"/>
  <c r="AH188" i="1" s="1"/>
  <c r="AF183" i="1"/>
  <c r="AG183" i="1"/>
  <c r="AH183" i="1" s="1"/>
  <c r="AF89" i="1"/>
  <c r="AG89" i="1" s="1"/>
  <c r="AH89" i="1" s="1"/>
  <c r="AF304" i="1"/>
  <c r="AG304" i="1" s="1"/>
  <c r="AH304" i="1" s="1"/>
  <c r="AF537" i="1"/>
  <c r="AG537" i="1"/>
  <c r="AH537" i="1" s="1"/>
  <c r="AF61" i="1"/>
  <c r="AG61" i="1" s="1"/>
  <c r="AH61" i="1" s="1"/>
  <c r="AF79" i="1"/>
  <c r="AG79" i="1"/>
  <c r="AH79" i="1" s="1"/>
  <c r="AF81" i="1"/>
  <c r="AG81" i="1" s="1"/>
  <c r="AH81" i="1" s="1"/>
  <c r="AC108" i="1"/>
  <c r="AD108" i="1" s="1"/>
  <c r="AF116" i="1"/>
  <c r="AG116" i="1"/>
  <c r="AH116" i="1" s="1"/>
  <c r="AF90" i="1"/>
  <c r="AG90" i="1"/>
  <c r="AH90" i="1" s="1"/>
  <c r="AF105" i="1"/>
  <c r="AG105" i="1" s="1"/>
  <c r="AH105" i="1" s="1"/>
  <c r="AF276" i="1"/>
  <c r="AG276" i="1"/>
  <c r="AH276" i="1" s="1"/>
  <c r="AF127" i="1"/>
  <c r="AG127" i="1" s="1"/>
  <c r="AH127" i="1" s="1"/>
  <c r="AF101" i="1"/>
  <c r="AG101" i="1" s="1"/>
  <c r="AH101" i="1" s="1"/>
  <c r="AF114" i="1"/>
  <c r="AG114" i="1" s="1"/>
  <c r="AH114" i="1" s="1"/>
  <c r="AF83" i="1"/>
  <c r="AG83" i="1" s="1"/>
  <c r="AH83" i="1" s="1"/>
  <c r="AF70" i="1"/>
  <c r="AF115" i="1"/>
  <c r="AG115" i="1"/>
  <c r="AH115" i="1" s="1"/>
  <c r="AF129" i="1"/>
  <c r="AG129" i="1" s="1"/>
  <c r="AH129" i="1" s="1"/>
  <c r="AG152" i="1"/>
  <c r="AH152" i="1" s="1"/>
  <c r="AF152" i="1"/>
  <c r="AF293" i="1"/>
  <c r="AG293" i="1" s="1"/>
  <c r="AH293" i="1" s="1"/>
  <c r="AF31" i="1"/>
  <c r="AG31" i="1" s="1"/>
  <c r="AH31" i="1" s="1"/>
  <c r="AF146" i="1"/>
  <c r="AG146" i="1" s="1"/>
  <c r="AH146" i="1" s="1"/>
  <c r="AG29" i="1"/>
  <c r="AH29" i="1" s="1"/>
  <c r="U88" i="1"/>
  <c r="AB88" i="1"/>
  <c r="U59" i="1"/>
  <c r="U53" i="1"/>
  <c r="AF189" i="1"/>
  <c r="AG189" i="1"/>
  <c r="AH189" i="1" s="1"/>
  <c r="AB170" i="1"/>
  <c r="U170" i="1"/>
  <c r="AF229" i="1"/>
  <c r="AG229" i="1"/>
  <c r="AH229" i="1" s="1"/>
  <c r="U203" i="1"/>
  <c r="AC203" i="1"/>
  <c r="AD203" i="1" s="1"/>
  <c r="AF474" i="1"/>
  <c r="AG474" i="1"/>
  <c r="AH474" i="1" s="1"/>
  <c r="AF360" i="1"/>
  <c r="AG360" i="1"/>
  <c r="AH360" i="1" s="1"/>
  <c r="AF482" i="1"/>
  <c r="AG482" i="1"/>
  <c r="AH482" i="1" s="1"/>
  <c r="AB493" i="1"/>
  <c r="AC493" i="1"/>
  <c r="AD493" i="1" s="1"/>
  <c r="U493" i="1"/>
  <c r="AF445" i="1"/>
  <c r="AG445" i="1" s="1"/>
  <c r="AH445" i="1" s="1"/>
  <c r="AB365" i="1"/>
  <c r="AC365" i="1"/>
  <c r="AD365" i="1" s="1"/>
  <c r="AF502" i="1"/>
  <c r="AG502" i="1"/>
  <c r="AH502" i="1" s="1"/>
  <c r="AF498" i="1"/>
  <c r="AG498" i="1" s="1"/>
  <c r="AH498" i="1" s="1"/>
  <c r="AF353" i="1"/>
  <c r="AG353" i="1" s="1"/>
  <c r="AH353" i="1" s="1"/>
  <c r="AF309" i="1"/>
  <c r="AG309" i="1" s="1"/>
  <c r="AH309" i="1" s="1"/>
  <c r="AF379" i="1"/>
  <c r="AF530" i="1"/>
  <c r="AG530" i="1" s="1"/>
  <c r="AH530" i="1" s="1"/>
  <c r="U384" i="1"/>
  <c r="AB384" i="1"/>
  <c r="AB308" i="1"/>
  <c r="AC308" i="1"/>
  <c r="AD308" i="1" s="1"/>
  <c r="U308" i="1"/>
  <c r="AF354" i="1"/>
  <c r="AG354" i="1" s="1"/>
  <c r="AH354" i="1" s="1"/>
  <c r="AB513" i="1"/>
  <c r="U513" i="1"/>
  <c r="AC513" i="1"/>
  <c r="AD513" i="1" s="1"/>
  <c r="AF892" i="1"/>
  <c r="AG892" i="1"/>
  <c r="AH892" i="1" s="1"/>
  <c r="AF807" i="1"/>
  <c r="AG807" i="1"/>
  <c r="AH807" i="1" s="1"/>
  <c r="AF634" i="1"/>
  <c r="AG634" i="1" s="1"/>
  <c r="AH634" i="1" s="1"/>
  <c r="AB609" i="1"/>
  <c r="U609" i="1"/>
  <c r="AC609" i="1"/>
  <c r="AD609" i="1" s="1"/>
  <c r="AF597" i="1"/>
  <c r="AG597" i="1"/>
  <c r="AH597" i="1" s="1"/>
  <c r="U669" i="1"/>
  <c r="AC669" i="1"/>
  <c r="AD669" i="1" s="1"/>
  <c r="V736" i="1"/>
  <c r="T736" i="1"/>
  <c r="T719" i="1"/>
  <c r="V719" i="1"/>
  <c r="AB535" i="1"/>
  <c r="V41" i="1"/>
  <c r="T41" i="1"/>
  <c r="AG96" i="1"/>
  <c r="AH96" i="1" s="1"/>
  <c r="AG154" i="1"/>
  <c r="AH154" i="1" s="1"/>
  <c r="AG206" i="1"/>
  <c r="AH206" i="1" s="1"/>
  <c r="AB44" i="1"/>
  <c r="AB146" i="1"/>
  <c r="AC109" i="1"/>
  <c r="AD109" i="1" s="1"/>
  <c r="AG135" i="1"/>
  <c r="AH135" i="1" s="1"/>
  <c r="AG65" i="1"/>
  <c r="AH65" i="1" s="1"/>
  <c r="AG76" i="1"/>
  <c r="AH76" i="1" s="1"/>
  <c r="AB15" i="1"/>
  <c r="AG153" i="1"/>
  <c r="AH153" i="1" s="1"/>
  <c r="AG280" i="1"/>
  <c r="AH280" i="1" s="1"/>
  <c r="U102" i="1"/>
  <c r="AB102" i="1"/>
  <c r="AC102" i="1" s="1"/>
  <c r="AD102" i="1" s="1"/>
  <c r="AB164" i="1"/>
  <c r="U164" i="1"/>
  <c r="AC164" i="1"/>
  <c r="AD164" i="1" s="1"/>
  <c r="U109" i="1"/>
  <c r="U35" i="1"/>
  <c r="AC35" i="1"/>
  <c r="AD35" i="1" s="1"/>
  <c r="U15" i="1"/>
  <c r="AG15" i="1" s="1"/>
  <c r="AH15" i="1" s="1"/>
  <c r="AB38" i="1"/>
  <c r="AC38" i="1"/>
  <c r="AD38" i="1" s="1"/>
  <c r="AG167" i="1"/>
  <c r="AH167" i="1" s="1"/>
  <c r="U176" i="1"/>
  <c r="AC209" i="1"/>
  <c r="AD209" i="1" s="1"/>
  <c r="U209" i="1"/>
  <c r="AB276" i="1"/>
  <c r="AF234" i="1"/>
  <c r="AG234" i="1"/>
  <c r="AH234" i="1" s="1"/>
  <c r="AB284" i="1"/>
  <c r="U284" i="1"/>
  <c r="AC284" i="1"/>
  <c r="AD284" i="1" s="1"/>
  <c r="U290" i="1"/>
  <c r="AC290" i="1"/>
  <c r="AD290" i="1" s="1"/>
  <c r="AG262" i="1"/>
  <c r="AH262" i="1" s="1"/>
  <c r="U506" i="1"/>
  <c r="AC420" i="1"/>
  <c r="AD420" i="1" s="1"/>
  <c r="U420" i="1"/>
  <c r="AB420" i="1"/>
  <c r="AF460" i="1"/>
  <c r="AB361" i="1"/>
  <c r="AC361" i="1"/>
  <c r="AD361" i="1" s="1"/>
  <c r="AF330" i="1"/>
  <c r="AG330" i="1"/>
  <c r="AH330" i="1" s="1"/>
  <c r="AG476" i="1"/>
  <c r="AH476" i="1" s="1"/>
  <c r="AF367" i="1"/>
  <c r="AG367" i="1"/>
  <c r="AH367" i="1" s="1"/>
  <c r="AF533" i="1"/>
  <c r="AG533" i="1" s="1"/>
  <c r="AH533" i="1" s="1"/>
  <c r="U358" i="1"/>
  <c r="AC358" i="1"/>
  <c r="AD358" i="1" s="1"/>
  <c r="AB358" i="1"/>
  <c r="AG269" i="1"/>
  <c r="AH269" i="1" s="1"/>
  <c r="AF245" i="1"/>
  <c r="AG245" i="1"/>
  <c r="AH245" i="1" s="1"/>
  <c r="AB287" i="1"/>
  <c r="U287" i="1"/>
  <c r="AF550" i="1"/>
  <c r="AG550" i="1" s="1"/>
  <c r="AH550" i="1" s="1"/>
  <c r="AG890" i="1"/>
  <c r="AH890" i="1" s="1"/>
  <c r="AF698" i="1"/>
  <c r="AG698" i="1"/>
  <c r="AH698" i="1" s="1"/>
  <c r="AC889" i="1"/>
  <c r="AD889" i="1" s="1"/>
  <c r="U889" i="1"/>
  <c r="AC913" i="1"/>
  <c r="AD913" i="1" s="1"/>
  <c r="U913" i="1"/>
  <c r="AC956" i="1"/>
  <c r="AD956" i="1" s="1"/>
  <c r="U956" i="1"/>
  <c r="AB956" i="1"/>
  <c r="AF579" i="1"/>
  <c r="AG579" i="1" s="1"/>
  <c r="AH579" i="1" s="1"/>
  <c r="U638" i="1"/>
  <c r="AC638" i="1"/>
  <c r="AD638" i="1" s="1"/>
  <c r="AB638" i="1"/>
  <c r="U678" i="1"/>
  <c r="AB678" i="1"/>
  <c r="AC678" i="1"/>
  <c r="AD678" i="1" s="1"/>
  <c r="V947" i="1"/>
  <c r="T947" i="1"/>
  <c r="AG945" i="1"/>
  <c r="AH945" i="1" s="1"/>
  <c r="V794" i="1"/>
  <c r="T794" i="1"/>
  <c r="AF782" i="1"/>
  <c r="AG782" i="1" s="1"/>
  <c r="AH782" i="1" s="1"/>
  <c r="V765" i="1"/>
  <c r="T765" i="1"/>
  <c r="AB271" i="1"/>
  <c r="AC271" i="1"/>
  <c r="AD271" i="1" s="1"/>
  <c r="U567" i="1"/>
  <c r="AC567" i="1"/>
  <c r="AD567" i="1" s="1"/>
  <c r="AB567" i="1"/>
  <c r="AF520" i="1"/>
  <c r="AG520" i="1"/>
  <c r="AH520" i="1" s="1"/>
  <c r="AB419" i="1"/>
  <c r="U419" i="1"/>
  <c r="AC419" i="1"/>
  <c r="AD419" i="1" s="1"/>
  <c r="AB456" i="1"/>
  <c r="U456" i="1"/>
  <c r="AC456" i="1"/>
  <c r="AD456" i="1" s="1"/>
  <c r="AF845" i="1"/>
  <c r="AF868" i="1"/>
  <c r="AG868" i="1" s="1"/>
  <c r="AH868" i="1" s="1"/>
  <c r="AF858" i="1"/>
  <c r="AG858" i="1" s="1"/>
  <c r="AH858" i="1" s="1"/>
  <c r="AF695" i="1"/>
  <c r="AG695" i="1" s="1"/>
  <c r="AH695" i="1" s="1"/>
  <c r="U813" i="1"/>
  <c r="AC813" i="1"/>
  <c r="AD813" i="1" s="1"/>
  <c r="AB813" i="1"/>
  <c r="AC912" i="1"/>
  <c r="AD912" i="1" s="1"/>
  <c r="U912" i="1"/>
  <c r="AB930" i="1"/>
  <c r="U930" i="1"/>
  <c r="AC930" i="1"/>
  <c r="AD930" i="1" s="1"/>
  <c r="AB914" i="1"/>
  <c r="U914" i="1"/>
  <c r="AC914" i="1"/>
  <c r="AD914" i="1" s="1"/>
  <c r="AF763" i="1"/>
  <c r="AG763" i="1" s="1"/>
  <c r="AH763" i="1" s="1"/>
  <c r="AB851" i="1"/>
  <c r="AC851" i="1"/>
  <c r="AD851" i="1" s="1"/>
  <c r="U851" i="1"/>
  <c r="AF950" i="1"/>
  <c r="AG950" i="1" s="1"/>
  <c r="AH950" i="1" s="1"/>
  <c r="AF13" i="1"/>
  <c r="AG13" i="1" s="1"/>
  <c r="AH13" i="1" s="1"/>
  <c r="AF259" i="1"/>
  <c r="AG259" i="1" s="1"/>
  <c r="AH259" i="1" s="1"/>
  <c r="AF77" i="1"/>
  <c r="AG77" i="1" s="1"/>
  <c r="AH77" i="1" s="1"/>
  <c r="AB100" i="1"/>
  <c r="AC100" i="1" s="1"/>
  <c r="AD100" i="1" s="1"/>
  <c r="AB82" i="1"/>
  <c r="AC82" i="1" s="1"/>
  <c r="AD82" i="1" s="1"/>
  <c r="AB107" i="1"/>
  <c r="AC107" i="1" s="1"/>
  <c r="AD107" i="1" s="1"/>
  <c r="U107" i="1"/>
  <c r="AB180" i="1"/>
  <c r="AC180" i="1"/>
  <c r="AD180" i="1" s="1"/>
  <c r="AF506" i="1"/>
  <c r="AG506" i="1" s="1"/>
  <c r="AH506" i="1" s="1"/>
  <c r="U483" i="1"/>
  <c r="AB483" i="1"/>
  <c r="U363" i="1"/>
  <c r="AB363" i="1"/>
  <c r="AC363" i="1"/>
  <c r="AD363" i="1" s="1"/>
  <c r="AF332" i="1"/>
  <c r="AG332" i="1" s="1"/>
  <c r="AH332" i="1" s="1"/>
  <c r="AG572" i="1"/>
  <c r="AH572" i="1" s="1"/>
  <c r="AF572" i="1"/>
  <c r="AG160" i="1"/>
  <c r="AH160" i="1" s="1"/>
  <c r="AF74" i="1"/>
  <c r="AG74" i="1" s="1"/>
  <c r="AH74" i="1" s="1"/>
  <c r="AG178" i="1"/>
  <c r="AH178" i="1" s="1"/>
  <c r="U128" i="1"/>
  <c r="AB128" i="1"/>
  <c r="AC128" i="1" s="1"/>
  <c r="AD128" i="1" s="1"/>
  <c r="AB133" i="1"/>
  <c r="AC133" i="1" s="1"/>
  <c r="AD133" i="1" s="1"/>
  <c r="U133" i="1"/>
  <c r="U138" i="1"/>
  <c r="AC138" i="1"/>
  <c r="AD138" i="1" s="1"/>
  <c r="AF214" i="1"/>
  <c r="AG214" i="1"/>
  <c r="AH214" i="1" s="1"/>
  <c r="AF235" i="1"/>
  <c r="AG235" i="1"/>
  <c r="AH235" i="1" s="1"/>
  <c r="AF337" i="1"/>
  <c r="AG337" i="1" s="1"/>
  <c r="AH337" i="1" s="1"/>
  <c r="AF521" i="1"/>
  <c r="AG521" i="1" s="1"/>
  <c r="AH521" i="1" s="1"/>
  <c r="AG113" i="1"/>
  <c r="AH113" i="1" s="1"/>
  <c r="AC169" i="1"/>
  <c r="AD169" i="1" s="1"/>
  <c r="AB176" i="1"/>
  <c r="T54" i="1"/>
  <c r="U51" i="1"/>
  <c r="AC51" i="1"/>
  <c r="AD51" i="1" s="1"/>
  <c r="AB167" i="1"/>
  <c r="AB457" i="1"/>
  <c r="U457" i="1"/>
  <c r="AC457" i="1"/>
  <c r="AD457" i="1" s="1"/>
  <c r="AG441" i="1"/>
  <c r="AH441" i="1" s="1"/>
  <c r="AG380" i="1"/>
  <c r="AH380" i="1" s="1"/>
  <c r="U477" i="1"/>
  <c r="AB477" i="1"/>
  <c r="AC477" i="1"/>
  <c r="AD477" i="1" s="1"/>
  <c r="AB481" i="1"/>
  <c r="AC481" i="1"/>
  <c r="AD481" i="1" s="1"/>
  <c r="U481" i="1"/>
  <c r="AB84" i="1"/>
  <c r="AF57" i="1"/>
  <c r="AG57" i="1" s="1"/>
  <c r="AH57" i="1" s="1"/>
  <c r="AB19" i="1"/>
  <c r="AB59" i="1"/>
  <c r="AC59" i="1" s="1"/>
  <c r="AD59" i="1" s="1"/>
  <c r="AB169" i="1"/>
  <c r="AF157" i="1"/>
  <c r="AG157" i="1"/>
  <c r="AH157" i="1" s="1"/>
  <c r="AG218" i="1"/>
  <c r="AH218" i="1" s="1"/>
  <c r="AF264" i="1"/>
  <c r="AG264" i="1" s="1"/>
  <c r="AH264" i="1" s="1"/>
  <c r="AF244" i="1"/>
  <c r="AG244" i="1" s="1"/>
  <c r="AH244" i="1" s="1"/>
  <c r="AA52" i="1"/>
  <c r="AB52" i="1" s="1"/>
  <c r="AC52" i="1" s="1"/>
  <c r="AD52" i="1" s="1"/>
  <c r="U136" i="1"/>
  <c r="AC136" i="1"/>
  <c r="AD136" i="1" s="1"/>
  <c r="U32" i="1"/>
  <c r="AG32" i="1" s="1"/>
  <c r="AH32" i="1" s="1"/>
  <c r="AC78" i="1"/>
  <c r="AD78" i="1" s="1"/>
  <c r="AC87" i="1"/>
  <c r="AD87" i="1" s="1"/>
  <c r="U56" i="1"/>
  <c r="AC56" i="1"/>
  <c r="AD56" i="1" s="1"/>
  <c r="U27" i="1"/>
  <c r="AC27" i="1"/>
  <c r="AD27" i="1" s="1"/>
  <c r="AG181" i="1"/>
  <c r="AH181" i="1" s="1"/>
  <c r="AC207" i="1"/>
  <c r="AD207" i="1" s="1"/>
  <c r="U207" i="1"/>
  <c r="AB299" i="1"/>
  <c r="AC299" i="1"/>
  <c r="AD299" i="1" s="1"/>
  <c r="AB277" i="1"/>
  <c r="AC277" i="1"/>
  <c r="AD277" i="1" s="1"/>
  <c r="AF239" i="1"/>
  <c r="AG239" i="1"/>
  <c r="AH239" i="1" s="1"/>
  <c r="AG507" i="1"/>
  <c r="AH507" i="1" s="1"/>
  <c r="AF469" i="1"/>
  <c r="AG469" i="1" s="1"/>
  <c r="AH469" i="1" s="1"/>
  <c r="U212" i="1"/>
  <c r="AG488" i="1"/>
  <c r="AH488" i="1" s="1"/>
  <c r="AG517" i="1"/>
  <c r="AH517" i="1" s="1"/>
  <c r="AF355" i="1"/>
  <c r="AG355" i="1"/>
  <c r="AH355" i="1" s="1"/>
  <c r="AG421" i="1"/>
  <c r="AH421" i="1" s="1"/>
  <c r="AF421" i="1"/>
  <c r="AB470" i="1"/>
  <c r="AC470" i="1"/>
  <c r="AD470" i="1" s="1"/>
  <c r="U470" i="1"/>
  <c r="AG577" i="1"/>
  <c r="AH577" i="1" s="1"/>
  <c r="AG343" i="1"/>
  <c r="AH343" i="1" s="1"/>
  <c r="AG316" i="1"/>
  <c r="AH316" i="1" s="1"/>
  <c r="AF350" i="1"/>
  <c r="AG350" i="1" s="1"/>
  <c r="AH350" i="1" s="1"/>
  <c r="AF519" i="1"/>
  <c r="AG519" i="1"/>
  <c r="AH519" i="1" s="1"/>
  <c r="U535" i="1"/>
  <c r="AC253" i="1"/>
  <c r="AD253" i="1" s="1"/>
  <c r="U253" i="1"/>
  <c r="AB253" i="1"/>
  <c r="AC386" i="1"/>
  <c r="AD386" i="1" s="1"/>
  <c r="U386" i="1"/>
  <c r="AB356" i="1"/>
  <c r="AC356" i="1"/>
  <c r="AD356" i="1" s="1"/>
  <c r="AF551" i="1"/>
  <c r="AG551" i="1"/>
  <c r="AH551" i="1" s="1"/>
  <c r="AF542" i="1"/>
  <c r="AG542" i="1" s="1"/>
  <c r="AH542" i="1" s="1"/>
  <c r="AB442" i="1"/>
  <c r="AB532" i="1"/>
  <c r="AC532" i="1"/>
  <c r="AD532" i="1" s="1"/>
  <c r="U532" i="1"/>
  <c r="AF942" i="1"/>
  <c r="AG942" i="1" s="1"/>
  <c r="AH942" i="1" s="1"/>
  <c r="AF881" i="1"/>
  <c r="AF705" i="1"/>
  <c r="AG705" i="1" s="1"/>
  <c r="AH705" i="1" s="1"/>
  <c r="AG727" i="1"/>
  <c r="AH727" i="1" s="1"/>
  <c r="AF727" i="1"/>
  <c r="AF766" i="1"/>
  <c r="AG766" i="1" s="1"/>
  <c r="AH766" i="1" s="1"/>
  <c r="U44" i="1"/>
  <c r="AF64" i="1"/>
  <c r="AG64" i="1" s="1"/>
  <c r="AH64" i="1" s="1"/>
  <c r="AG121" i="1"/>
  <c r="AH121" i="1" s="1"/>
  <c r="AB53" i="1"/>
  <c r="AC53" i="1" s="1"/>
  <c r="AD53" i="1" s="1"/>
  <c r="AG172" i="1"/>
  <c r="AH172" i="1" s="1"/>
  <c r="AB163" i="1"/>
  <c r="AC163" i="1"/>
  <c r="AD163" i="1" s="1"/>
  <c r="AG226" i="1"/>
  <c r="AH226" i="1" s="1"/>
  <c r="U448" i="1"/>
  <c r="AB448" i="1"/>
  <c r="AC448" i="1"/>
  <c r="AD448" i="1" s="1"/>
  <c r="U397" i="1"/>
  <c r="AC397" i="1"/>
  <c r="AD397" i="1" s="1"/>
  <c r="AF406" i="1"/>
  <c r="AG406" i="1" s="1"/>
  <c r="AH406" i="1" s="1"/>
  <c r="AB558" i="1"/>
  <c r="U558" i="1"/>
  <c r="AC558" i="1"/>
  <c r="AD558" i="1" s="1"/>
  <c r="AF543" i="1"/>
  <c r="AG543" i="1" s="1"/>
  <c r="AH543" i="1" s="1"/>
  <c r="AF544" i="1"/>
  <c r="AG544" i="1"/>
  <c r="AH544" i="1" s="1"/>
  <c r="AB536" i="1"/>
  <c r="U536" i="1"/>
  <c r="AF546" i="1"/>
  <c r="AG546" i="1" s="1"/>
  <c r="AH546" i="1" s="1"/>
  <c r="AB433" i="1"/>
  <c r="AC433" i="1"/>
  <c r="AD433" i="1" s="1"/>
  <c r="AF408" i="1"/>
  <c r="AG408" i="1" s="1"/>
  <c r="AH408" i="1" s="1"/>
  <c r="AG535" i="1"/>
  <c r="AH535" i="1" s="1"/>
  <c r="AG591" i="1"/>
  <c r="AH591" i="1" s="1"/>
  <c r="AF591" i="1"/>
  <c r="AF842" i="1"/>
  <c r="AG842" i="1" s="1"/>
  <c r="AH842" i="1" s="1"/>
  <c r="AF48" i="1"/>
  <c r="AG48" i="1"/>
  <c r="AH48" i="1" s="1"/>
  <c r="AF30" i="1"/>
  <c r="AG30" i="1"/>
  <c r="AH30" i="1" s="1"/>
  <c r="AB112" i="1"/>
  <c r="AC112" i="1"/>
  <c r="AD112" i="1" s="1"/>
  <c r="U64" i="1"/>
  <c r="AB64" i="1"/>
  <c r="U92" i="1"/>
  <c r="AB92" i="1"/>
  <c r="AC92" i="1"/>
  <c r="AD92" i="1" s="1"/>
  <c r="U193" i="1"/>
  <c r="AB193" i="1"/>
  <c r="AB301" i="1"/>
  <c r="AC301" i="1"/>
  <c r="AD301" i="1" s="1"/>
  <c r="AG236" i="1"/>
  <c r="AH236" i="1" s="1"/>
  <c r="AF274" i="1"/>
  <c r="AG274" i="1" s="1"/>
  <c r="AH274" i="1" s="1"/>
  <c r="AG273" i="1"/>
  <c r="AH273" i="1" s="1"/>
  <c r="AF423" i="1"/>
  <c r="AG423" i="1"/>
  <c r="AH423" i="1" s="1"/>
  <c r="AF334" i="1"/>
  <c r="AG334" i="1" s="1"/>
  <c r="AH334" i="1" s="1"/>
  <c r="AB398" i="1"/>
  <c r="AC398" i="1"/>
  <c r="AD398" i="1" s="1"/>
  <c r="U398" i="1"/>
  <c r="AF449" i="1"/>
  <c r="AG449" i="1"/>
  <c r="AH449" i="1" s="1"/>
  <c r="AB317" i="1"/>
  <c r="AC317" i="1"/>
  <c r="AD317" i="1" s="1"/>
  <c r="U317" i="1"/>
  <c r="AC394" i="1"/>
  <c r="AD394" i="1" s="1"/>
  <c r="AB394" i="1"/>
  <c r="U394" i="1"/>
  <c r="AG43" i="1"/>
  <c r="AH43" i="1" s="1"/>
  <c r="AC84" i="1"/>
  <c r="AD84" i="1" s="1"/>
  <c r="AF139" i="1"/>
  <c r="AG139" i="1" s="1"/>
  <c r="AH139" i="1" s="1"/>
  <c r="AF150" i="1"/>
  <c r="AG150" i="1"/>
  <c r="AH150" i="1" s="1"/>
  <c r="AG161" i="1"/>
  <c r="AH161" i="1" s="1"/>
  <c r="AG173" i="1"/>
  <c r="AH173" i="1" s="1"/>
  <c r="AG238" i="1"/>
  <c r="AH238" i="1" s="1"/>
  <c r="AC294" i="1"/>
  <c r="AD294" i="1" s="1"/>
  <c r="AB122" i="1"/>
  <c r="AC122" i="1" s="1"/>
  <c r="AD122" i="1" s="1"/>
  <c r="U137" i="1"/>
  <c r="AB137" i="1"/>
  <c r="AC137" i="1" s="1"/>
  <c r="AD137" i="1" s="1"/>
  <c r="U86" i="1"/>
  <c r="AC86" i="1"/>
  <c r="AD86" i="1" s="1"/>
  <c r="U68" i="1"/>
  <c r="AC68" i="1"/>
  <c r="AD68" i="1" s="1"/>
  <c r="AC95" i="1"/>
  <c r="AD95" i="1" s="1"/>
  <c r="U95" i="1"/>
  <c r="AB242" i="1"/>
  <c r="AC242" i="1"/>
  <c r="AD242" i="1" s="1"/>
  <c r="AF257" i="1"/>
  <c r="AG257" i="1"/>
  <c r="AH257" i="1" s="1"/>
  <c r="AB455" i="1"/>
  <c r="U455" i="1"/>
  <c r="AG455" i="1" s="1"/>
  <c r="AH455" i="1" s="1"/>
  <c r="AG461" i="1"/>
  <c r="AH461" i="1" s="1"/>
  <c r="AB272" i="1"/>
  <c r="AC272" i="1"/>
  <c r="AD272" i="1" s="1"/>
  <c r="U272" i="1"/>
  <c r="AF485" i="1"/>
  <c r="AG485" i="1" s="1"/>
  <c r="AH485" i="1" s="1"/>
  <c r="AF873" i="1"/>
  <c r="AG873" i="1" s="1"/>
  <c r="AH873" i="1" s="1"/>
  <c r="AF62" i="1"/>
  <c r="AG62" i="1" s="1"/>
  <c r="AH62" i="1" s="1"/>
  <c r="AG255" i="1"/>
  <c r="AH255" i="1" s="1"/>
  <c r="AG103" i="1"/>
  <c r="AH103" i="1" s="1"/>
  <c r="AG21" i="1"/>
  <c r="AH21" i="1" s="1"/>
  <c r="AF94" i="1"/>
  <c r="AG94" i="1"/>
  <c r="AH94" i="1" s="1"/>
  <c r="AG58" i="1"/>
  <c r="AH58" i="1" s="1"/>
  <c r="AC170" i="1"/>
  <c r="AD170" i="1" s="1"/>
  <c r="AC193" i="1"/>
  <c r="AD193" i="1" s="1"/>
  <c r="AC85" i="1"/>
  <c r="AD85" i="1" s="1"/>
  <c r="AB147" i="1"/>
  <c r="AC147" i="1"/>
  <c r="AD147" i="1" s="1"/>
  <c r="U147" i="1"/>
  <c r="AB17" i="1"/>
  <c r="AC17" i="1"/>
  <c r="AD17" i="1" s="1"/>
  <c r="AC40" i="1"/>
  <c r="AD40" i="1" s="1"/>
  <c r="AC55" i="1"/>
  <c r="AD55" i="1" s="1"/>
  <c r="AG204" i="1"/>
  <c r="AH204" i="1" s="1"/>
  <c r="AC199" i="1"/>
  <c r="AD199" i="1" s="1"/>
  <c r="AB199" i="1"/>
  <c r="U241" i="1"/>
  <c r="AC241" i="1"/>
  <c r="AD241" i="1" s="1"/>
  <c r="AG211" i="1"/>
  <c r="AH211" i="1" s="1"/>
  <c r="AG224" i="1"/>
  <c r="AH224" i="1" s="1"/>
  <c r="AF278" i="1"/>
  <c r="AG278" i="1" s="1"/>
  <c r="AH278" i="1" s="1"/>
  <c r="AC212" i="1"/>
  <c r="AD212" i="1" s="1"/>
  <c r="AG471" i="1"/>
  <c r="AH471" i="1" s="1"/>
  <c r="AG491" i="1"/>
  <c r="AH491" i="1" s="1"/>
  <c r="AF463" i="1"/>
  <c r="AG463" i="1"/>
  <c r="AH463" i="1" s="1"/>
  <c r="AF418" i="1"/>
  <c r="AG418" i="1"/>
  <c r="AH418" i="1" s="1"/>
  <c r="AF346" i="1"/>
  <c r="AG346" i="1"/>
  <c r="AH346" i="1" s="1"/>
  <c r="AF407" i="1"/>
  <c r="AG407" i="1" s="1"/>
  <c r="AH407" i="1" s="1"/>
  <c r="AG328" i="1"/>
  <c r="AH328" i="1" s="1"/>
  <c r="U208" i="1"/>
  <c r="AC208" i="1"/>
  <c r="AD208" i="1" s="1"/>
  <c r="AB208" i="1"/>
  <c r="AF310" i="1"/>
  <c r="AG310" i="1"/>
  <c r="AH310" i="1" s="1"/>
  <c r="AG237" i="1"/>
  <c r="AH237" i="1" s="1"/>
  <c r="AF534" i="1"/>
  <c r="AG534" i="1"/>
  <c r="AH534" i="1" s="1"/>
  <c r="AC248" i="1"/>
  <c r="AD248" i="1" s="1"/>
  <c r="AB248" i="1"/>
  <c r="U248" i="1"/>
  <c r="AF265" i="1"/>
  <c r="AG265" i="1"/>
  <c r="AH265" i="1" s="1"/>
  <c r="AB323" i="1"/>
  <c r="AC323" i="1"/>
  <c r="AD323" i="1" s="1"/>
  <c r="AC383" i="1"/>
  <c r="AD383" i="1" s="1"/>
  <c r="AB383" i="1"/>
  <c r="U383" i="1"/>
  <c r="AB376" i="1"/>
  <c r="AC376" i="1"/>
  <c r="AD376" i="1" s="1"/>
  <c r="AG409" i="1"/>
  <c r="AH409" i="1" s="1"/>
  <c r="AF464" i="1"/>
  <c r="AG464" i="1" s="1"/>
  <c r="AH464" i="1" s="1"/>
  <c r="U537" i="1"/>
  <c r="AB537" i="1"/>
  <c r="AF516" i="1"/>
  <c r="AG516" i="1" s="1"/>
  <c r="AH516" i="1" s="1"/>
  <c r="AF424" i="1"/>
  <c r="AG424" i="1" s="1"/>
  <c r="AH424" i="1" s="1"/>
  <c r="U950" i="1"/>
  <c r="AF879" i="1"/>
  <c r="AG879" i="1" s="1"/>
  <c r="AH879" i="1" s="1"/>
  <c r="AF871" i="1"/>
  <c r="AG871" i="1" s="1"/>
  <c r="AH871" i="1" s="1"/>
  <c r="AF943" i="1"/>
  <c r="AG943" i="1"/>
  <c r="AH943" i="1" s="1"/>
  <c r="AF590" i="1"/>
  <c r="AG590" i="1"/>
  <c r="AH590" i="1" s="1"/>
  <c r="AC865" i="1"/>
  <c r="AD865" i="1" s="1"/>
  <c r="U865" i="1"/>
  <c r="AC869" i="1"/>
  <c r="AD869" i="1" s="1"/>
  <c r="U869" i="1"/>
  <c r="AG44" i="1"/>
  <c r="AH44" i="1" s="1"/>
  <c r="U31" i="1"/>
  <c r="AB31" i="1"/>
  <c r="AG243" i="1"/>
  <c r="AH243" i="1" s="1"/>
  <c r="U146" i="1"/>
  <c r="AG221" i="1"/>
  <c r="AH221" i="1" s="1"/>
  <c r="U70" i="1"/>
  <c r="AG70" i="1" s="1"/>
  <c r="AH70" i="1" s="1"/>
  <c r="AB70" i="1"/>
  <c r="AF36" i="1"/>
  <c r="AG36" i="1"/>
  <c r="AH36" i="1" s="1"/>
  <c r="AF240" i="1"/>
  <c r="AG240" i="1" s="1"/>
  <c r="AH240" i="1" s="1"/>
  <c r="AG223" i="1"/>
  <c r="AH223" i="1" s="1"/>
  <c r="AF322" i="1"/>
  <c r="AG322" i="1"/>
  <c r="AH322" i="1" s="1"/>
  <c r="AF341" i="1"/>
  <c r="AG341" i="1" s="1"/>
  <c r="AH341" i="1" s="1"/>
  <c r="AF382" i="1"/>
  <c r="AG382" i="1" s="1"/>
  <c r="AH382" i="1" s="1"/>
  <c r="AF216" i="1"/>
  <c r="AG216" i="1" s="1"/>
  <c r="AH216" i="1" s="1"/>
  <c r="AF331" i="1"/>
  <c r="AG331" i="1" s="1"/>
  <c r="AH331" i="1" s="1"/>
  <c r="AC384" i="1"/>
  <c r="AD384" i="1" s="1"/>
  <c r="U297" i="1"/>
  <c r="AC297" i="1"/>
  <c r="AD297" i="1" s="1"/>
  <c r="AF80" i="1"/>
  <c r="AG80" i="1" s="1"/>
  <c r="AH80" i="1" s="1"/>
  <c r="AF46" i="1"/>
  <c r="AG46" i="1"/>
  <c r="AH46" i="1" s="1"/>
  <c r="AF151" i="1"/>
  <c r="AG151" i="1"/>
  <c r="AH151" i="1" s="1"/>
  <c r="AB159" i="1"/>
  <c r="AC159" i="1"/>
  <c r="AD159" i="1" s="1"/>
  <c r="AB71" i="1"/>
  <c r="AC71" i="1"/>
  <c r="AD71" i="1" s="1"/>
  <c r="U71" i="1"/>
  <c r="U263" i="1"/>
  <c r="AB263" i="1"/>
  <c r="AC263" i="1"/>
  <c r="AD263" i="1" s="1"/>
  <c r="AF505" i="1"/>
  <c r="AG505" i="1" s="1"/>
  <c r="AH505" i="1" s="1"/>
  <c r="AG465" i="1"/>
  <c r="AH465" i="1" s="1"/>
  <c r="AF465" i="1"/>
  <c r="AF251" i="1"/>
  <c r="AG251" i="1"/>
  <c r="AH251" i="1" s="1"/>
  <c r="AG402" i="1"/>
  <c r="AH402" i="1" s="1"/>
  <c r="AG446" i="1"/>
  <c r="AH446" i="1" s="1"/>
  <c r="AF106" i="1"/>
  <c r="AG106" i="1" s="1"/>
  <c r="AH106" i="1" s="1"/>
  <c r="AG132" i="1"/>
  <c r="AH132" i="1" s="1"/>
  <c r="U276" i="1"/>
  <c r="AB203" i="1"/>
  <c r="AB69" i="1"/>
  <c r="U69" i="1"/>
  <c r="U104" i="1"/>
  <c r="AG400" i="1"/>
  <c r="AH400" i="1" s="1"/>
  <c r="AC396" i="1"/>
  <c r="AD396" i="1" s="1"/>
  <c r="U396" i="1"/>
  <c r="AF573" i="1"/>
  <c r="AG573" i="1" s="1"/>
  <c r="AH573" i="1" s="1"/>
  <c r="AC275" i="1"/>
  <c r="AD275" i="1" s="1"/>
  <c r="AB275" i="1"/>
  <c r="U349" i="1"/>
  <c r="AB349" i="1"/>
  <c r="AC349" i="1"/>
  <c r="AD349" i="1" s="1"/>
  <c r="AF531" i="1"/>
  <c r="AG531" i="1"/>
  <c r="AH531" i="1" s="1"/>
  <c r="AF665" i="1"/>
  <c r="AG665" i="1"/>
  <c r="AH665" i="1" s="1"/>
  <c r="AF835" i="1"/>
  <c r="AG835" i="1" s="1"/>
  <c r="AH835" i="1" s="1"/>
  <c r="AF120" i="1"/>
  <c r="AG120" i="1"/>
  <c r="AH120" i="1" s="1"/>
  <c r="U159" i="1"/>
  <c r="AC88" i="1"/>
  <c r="AD88" i="1" s="1"/>
  <c r="AF141" i="1"/>
  <c r="AG141" i="1"/>
  <c r="AH141" i="1" s="1"/>
  <c r="AG119" i="1"/>
  <c r="AH119" i="1" s="1"/>
  <c r="AB104" i="1"/>
  <c r="AC104" i="1" s="1"/>
  <c r="AD104" i="1" s="1"/>
  <c r="AG165" i="1"/>
  <c r="AH165" i="1" s="1"/>
  <c r="AG179" i="1"/>
  <c r="AH179" i="1" s="1"/>
  <c r="AG187" i="1"/>
  <c r="AH187" i="1" s="1"/>
  <c r="AG228" i="1"/>
  <c r="AH228" i="1" s="1"/>
  <c r="AF103" i="1"/>
  <c r="AG168" i="1"/>
  <c r="AH168" i="1" s="1"/>
  <c r="AG232" i="1"/>
  <c r="AH232" i="1" s="1"/>
  <c r="AF149" i="1"/>
  <c r="AG149" i="1"/>
  <c r="AH149" i="1" s="1"/>
  <c r="AF39" i="1"/>
  <c r="AG39" i="1"/>
  <c r="AH39" i="1" s="1"/>
  <c r="AF29" i="1"/>
  <c r="AF60" i="1"/>
  <c r="AG60" i="1"/>
  <c r="AH60" i="1" s="1"/>
  <c r="AG45" i="1"/>
  <c r="AH45" i="1" s="1"/>
  <c r="AF156" i="1"/>
  <c r="AG156" i="1" s="1"/>
  <c r="AH156" i="1" s="1"/>
  <c r="AF171" i="1"/>
  <c r="AG171" i="1" s="1"/>
  <c r="AH171" i="1" s="1"/>
  <c r="AB168" i="1"/>
  <c r="AB228" i="1"/>
  <c r="AF186" i="1"/>
  <c r="AG186" i="1"/>
  <c r="AH186" i="1" s="1"/>
  <c r="U124" i="1"/>
  <c r="AB124" i="1"/>
  <c r="AC124" i="1"/>
  <c r="AD124" i="1" s="1"/>
  <c r="AB117" i="1"/>
  <c r="AC117" i="1" s="1"/>
  <c r="AD117" i="1" s="1"/>
  <c r="AB43" i="1"/>
  <c r="U162" i="1"/>
  <c r="AG162" i="1" s="1"/>
  <c r="AH162" i="1" s="1"/>
  <c r="AB162" i="1"/>
  <c r="AB23" i="1"/>
  <c r="AC23" i="1"/>
  <c r="AD23" i="1" s="1"/>
  <c r="AC28" i="1"/>
  <c r="AD28" i="1" s="1"/>
  <c r="U28" i="1"/>
  <c r="AB40" i="1"/>
  <c r="U22" i="1"/>
  <c r="AC22" i="1"/>
  <c r="AD22" i="1" s="1"/>
  <c r="AC50" i="1"/>
  <c r="AD50" i="1" s="1"/>
  <c r="AB174" i="1"/>
  <c r="AF249" i="1"/>
  <c r="AG249" i="1" s="1"/>
  <c r="AH249" i="1" s="1"/>
  <c r="AG512" i="1"/>
  <c r="AH512" i="1" s="1"/>
  <c r="AG364" i="1"/>
  <c r="AH364" i="1" s="1"/>
  <c r="AC483" i="1"/>
  <c r="AD483" i="1" s="1"/>
  <c r="AF500" i="1"/>
  <c r="AG500" i="1"/>
  <c r="AH500" i="1" s="1"/>
  <c r="AF510" i="1"/>
  <c r="AG510" i="1"/>
  <c r="AH510" i="1" s="1"/>
  <c r="AG378" i="1"/>
  <c r="AH378" i="1" s="1"/>
  <c r="AC318" i="1"/>
  <c r="AD318" i="1" s="1"/>
  <c r="AB318" i="1"/>
  <c r="U318" i="1"/>
  <c r="AG375" i="1"/>
  <c r="AH375" i="1" s="1"/>
  <c r="AF539" i="1"/>
  <c r="AG539" i="1" s="1"/>
  <c r="AH539" i="1" s="1"/>
  <c r="AC336" i="1"/>
  <c r="AD336" i="1" s="1"/>
  <c r="AF580" i="1"/>
  <c r="AG580" i="1"/>
  <c r="AH580" i="1" s="1"/>
  <c r="AF492" i="1"/>
  <c r="AG492" i="1" s="1"/>
  <c r="AH492" i="1" s="1"/>
  <c r="AF439" i="1"/>
  <c r="AG439" i="1" s="1"/>
  <c r="AH439" i="1" s="1"/>
  <c r="AB338" i="1"/>
  <c r="U338" i="1"/>
  <c r="AC338" i="1"/>
  <c r="AD338" i="1" s="1"/>
  <c r="U354" i="1"/>
  <c r="AF227" i="1"/>
  <c r="AG227" i="1" s="1"/>
  <c r="AH227" i="1" s="1"/>
  <c r="AG563" i="1"/>
  <c r="AH563" i="1" s="1"/>
  <c r="U472" i="1"/>
  <c r="AC472" i="1"/>
  <c r="AD472" i="1" s="1"/>
  <c r="AC443" i="1"/>
  <c r="AD443" i="1" s="1"/>
  <c r="U443" i="1"/>
  <c r="AB428" i="1"/>
  <c r="U428" i="1"/>
  <c r="AC428" i="1"/>
  <c r="AD428" i="1" s="1"/>
  <c r="AF923" i="1"/>
  <c r="AG923" i="1"/>
  <c r="AH923" i="1" s="1"/>
  <c r="AF653" i="1"/>
  <c r="AG653" i="1" s="1"/>
  <c r="AH653" i="1" s="1"/>
  <c r="AF671" i="1"/>
  <c r="AG671" i="1"/>
  <c r="AH671" i="1" s="1"/>
  <c r="AG373" i="1"/>
  <c r="AH373" i="1" s="1"/>
  <c r="U320" i="1"/>
  <c r="AC320" i="1"/>
  <c r="AD320" i="1" s="1"/>
  <c r="AF487" i="1"/>
  <c r="AG487" i="1"/>
  <c r="AH487" i="1" s="1"/>
  <c r="AB309" i="1"/>
  <c r="AF279" i="1"/>
  <c r="AG279" i="1" s="1"/>
  <c r="AH279" i="1" s="1"/>
  <c r="AC515" i="1"/>
  <c r="AD515" i="1" s="1"/>
  <c r="AB515" i="1"/>
  <c r="U515" i="1"/>
  <c r="AG547" i="1"/>
  <c r="AH547" i="1" s="1"/>
  <c r="U560" i="1"/>
  <c r="AC560" i="1"/>
  <c r="AD560" i="1" s="1"/>
  <c r="AB560" i="1"/>
  <c r="AG549" i="1"/>
  <c r="AH549" i="1" s="1"/>
  <c r="U570" i="1"/>
  <c r="AG570" i="1" s="1"/>
  <c r="AH570" i="1" s="1"/>
  <c r="AB570" i="1"/>
  <c r="AG555" i="1"/>
  <c r="AH555" i="1" s="1"/>
  <c r="AC411" i="1"/>
  <c r="AD411" i="1" s="1"/>
  <c r="AB496" i="1"/>
  <c r="AC496" i="1"/>
  <c r="AD496" i="1" s="1"/>
  <c r="AF414" i="1"/>
  <c r="AG414" i="1"/>
  <c r="AH414" i="1" s="1"/>
  <c r="AC389" i="1"/>
  <c r="AD389" i="1" s="1"/>
  <c r="AB389" i="1"/>
  <c r="AF818" i="1"/>
  <c r="AG818" i="1" s="1"/>
  <c r="AH818" i="1" s="1"/>
  <c r="AF857" i="1"/>
  <c r="AG857" i="1"/>
  <c r="AH857" i="1" s="1"/>
  <c r="AG804" i="1"/>
  <c r="AH804" i="1" s="1"/>
  <c r="AG957" i="1"/>
  <c r="AH957" i="1" s="1"/>
  <c r="AF655" i="1"/>
  <c r="AG655" i="1"/>
  <c r="AH655" i="1" s="1"/>
  <c r="AF650" i="1"/>
  <c r="AG650" i="1"/>
  <c r="AH650" i="1" s="1"/>
  <c r="U830" i="1"/>
  <c r="AC830" i="1"/>
  <c r="AD830" i="1" s="1"/>
  <c r="AB830" i="1"/>
  <c r="U675" i="1"/>
  <c r="AC675" i="1"/>
  <c r="AD675" i="1" s="1"/>
  <c r="AB675" i="1"/>
  <c r="U706" i="1"/>
  <c r="AB706" i="1"/>
  <c r="AB664" i="1"/>
  <c r="AC664" i="1"/>
  <c r="AD664" i="1" s="1"/>
  <c r="AC990" i="1"/>
  <c r="AD990" i="1" s="1"/>
  <c r="U990" i="1"/>
  <c r="AF884" i="1"/>
  <c r="AG884" i="1"/>
  <c r="AH884" i="1" s="1"/>
  <c r="AF789" i="1"/>
  <c r="AG789" i="1"/>
  <c r="AH789" i="1" s="1"/>
  <c r="AF633" i="1"/>
  <c r="AG633" i="1"/>
  <c r="AH633" i="1" s="1"/>
  <c r="AG796" i="1"/>
  <c r="AH796" i="1" s="1"/>
  <c r="AF903" i="1"/>
  <c r="AG903" i="1" s="1"/>
  <c r="AH903" i="1" s="1"/>
  <c r="AG836" i="1"/>
  <c r="AH836" i="1" s="1"/>
  <c r="AF718" i="1"/>
  <c r="AG718" i="1"/>
  <c r="AH718" i="1" s="1"/>
  <c r="AB881" i="1"/>
  <c r="U881" i="1"/>
  <c r="AG881" i="1" s="1"/>
  <c r="AH881" i="1" s="1"/>
  <c r="U662" i="1"/>
  <c r="AC662" i="1"/>
  <c r="AD662" i="1" s="1"/>
  <c r="AB662" i="1"/>
  <c r="AB712" i="1"/>
  <c r="AC712" i="1"/>
  <c r="AD712" i="1" s="1"/>
  <c r="AF733" i="1"/>
  <c r="AG733" i="1"/>
  <c r="AH733" i="1" s="1"/>
  <c r="AF748" i="1"/>
  <c r="AG748" i="1" s="1"/>
  <c r="AH748" i="1" s="1"/>
  <c r="AF541" i="1"/>
  <c r="T887" i="1"/>
  <c r="AB887" i="1"/>
  <c r="U462" i="1"/>
  <c r="AC462" i="1"/>
  <c r="AD462" i="1" s="1"/>
  <c r="AG904" i="1"/>
  <c r="AH904" i="1" s="1"/>
  <c r="AF958" i="1"/>
  <c r="AG958" i="1"/>
  <c r="AH958" i="1" s="1"/>
  <c r="AF880" i="1"/>
  <c r="AG880" i="1"/>
  <c r="AH880" i="1" s="1"/>
  <c r="AG960" i="1"/>
  <c r="AH960" i="1" s="1"/>
  <c r="AG593" i="1"/>
  <c r="AH593" i="1" s="1"/>
  <c r="AF791" i="1"/>
  <c r="AG791" i="1"/>
  <c r="AH791" i="1" s="1"/>
  <c r="AF701" i="1"/>
  <c r="AG701" i="1"/>
  <c r="AH701" i="1" s="1"/>
  <c r="AF666" i="1"/>
  <c r="AG666" i="1"/>
  <c r="AH666" i="1" s="1"/>
  <c r="AF637" i="1"/>
  <c r="AG637" i="1"/>
  <c r="AH637" i="1" s="1"/>
  <c r="AF679" i="1"/>
  <c r="AG679" i="1"/>
  <c r="AH679" i="1" s="1"/>
  <c r="AB902" i="1"/>
  <c r="U902" i="1"/>
  <c r="U791" i="1"/>
  <c r="AB791" i="1"/>
  <c r="AB734" i="1"/>
  <c r="AC734" i="1"/>
  <c r="AD734" i="1" s="1"/>
  <c r="U734" i="1"/>
  <c r="AC643" i="1"/>
  <c r="AD643" i="1" s="1"/>
  <c r="AB643" i="1"/>
  <c r="V982" i="1"/>
  <c r="T982" i="1"/>
  <c r="AG972" i="1"/>
  <c r="AH972" i="1" s="1"/>
  <c r="AB950" i="1"/>
  <c r="AF352" i="1"/>
  <c r="AG352" i="1" s="1"/>
  <c r="AH352" i="1" s="1"/>
  <c r="AF440" i="1"/>
  <c r="AG440" i="1" s="1"/>
  <c r="AH440" i="1" s="1"/>
  <c r="AF404" i="1"/>
  <c r="AG404" i="1"/>
  <c r="AH404" i="1" s="1"/>
  <c r="AF256" i="1"/>
  <c r="AG256" i="1"/>
  <c r="AH256" i="1" s="1"/>
  <c r="U319" i="1"/>
  <c r="AC319" i="1"/>
  <c r="AD319" i="1" s="1"/>
  <c r="AG497" i="1"/>
  <c r="AH497" i="1" s="1"/>
  <c r="AF554" i="1"/>
  <c r="AG554" i="1"/>
  <c r="AH554" i="1" s="1"/>
  <c r="U91" i="1"/>
  <c r="AG91" i="1" s="1"/>
  <c r="AH91" i="1" s="1"/>
  <c r="U47" i="1"/>
  <c r="AG47" i="1" s="1"/>
  <c r="AH47" i="1" s="1"/>
  <c r="U55" i="1"/>
  <c r="U50" i="1"/>
  <c r="U148" i="1"/>
  <c r="AG148" i="1" s="1"/>
  <c r="AH148" i="1" s="1"/>
  <c r="AB188" i="1"/>
  <c r="U188" i="1"/>
  <c r="AC260" i="1"/>
  <c r="AD260" i="1" s="1"/>
  <c r="AB415" i="1"/>
  <c r="AC415" i="1"/>
  <c r="AD415" i="1" s="1"/>
  <c r="AC501" i="1"/>
  <c r="AD501" i="1" s="1"/>
  <c r="U501" i="1"/>
  <c r="AF432" i="1"/>
  <c r="AG432" i="1" s="1"/>
  <c r="AH432" i="1" s="1"/>
  <c r="AG574" i="1"/>
  <c r="AH574" i="1" s="1"/>
  <c r="AG348" i="1"/>
  <c r="AH348" i="1" s="1"/>
  <c r="AG313" i="1"/>
  <c r="AH313" i="1" s="1"/>
  <c r="AF395" i="1"/>
  <c r="AG395" i="1"/>
  <c r="AH395" i="1" s="1"/>
  <c r="AF412" i="1"/>
  <c r="AG412" i="1"/>
  <c r="AH412" i="1" s="1"/>
  <c r="AG347" i="1"/>
  <c r="AH347" i="1" s="1"/>
  <c r="AG247" i="1"/>
  <c r="AH247" i="1" s="1"/>
  <c r="AF345" i="1"/>
  <c r="AG345" i="1"/>
  <c r="AH345" i="1" s="1"/>
  <c r="AB371" i="1"/>
  <c r="AC371" i="1"/>
  <c r="AD371" i="1" s="1"/>
  <c r="AC344" i="1"/>
  <c r="AD344" i="1" s="1"/>
  <c r="AB344" i="1"/>
  <c r="AB407" i="1"/>
  <c r="U407" i="1"/>
  <c r="AC451" i="1"/>
  <c r="AD451" i="1" s="1"/>
  <c r="U451" i="1"/>
  <c r="AB479" i="1"/>
  <c r="AC479" i="1"/>
  <c r="AD479" i="1" s="1"/>
  <c r="AB379" i="1"/>
  <c r="U379" i="1"/>
  <c r="AG379" i="1" s="1"/>
  <c r="AH379" i="1" s="1"/>
  <c r="AB583" i="1"/>
  <c r="U583" i="1"/>
  <c r="U411" i="1"/>
  <c r="AF801" i="1"/>
  <c r="AG801" i="1" s="1"/>
  <c r="AH801" i="1" s="1"/>
  <c r="AF933" i="1"/>
  <c r="AG933" i="1"/>
  <c r="AH933" i="1" s="1"/>
  <c r="AG610" i="1"/>
  <c r="AH610" i="1" s="1"/>
  <c r="AG863" i="1"/>
  <c r="AH863" i="1" s="1"/>
  <c r="AG938" i="1"/>
  <c r="AH938" i="1" s="1"/>
  <c r="AG706" i="1"/>
  <c r="AH706" i="1" s="1"/>
  <c r="U582" i="1"/>
  <c r="AC582" i="1"/>
  <c r="AD582" i="1" s="1"/>
  <c r="AF725" i="1"/>
  <c r="AG725" i="1"/>
  <c r="AH725" i="1" s="1"/>
  <c r="AF690" i="1"/>
  <c r="AG690" i="1" s="1"/>
  <c r="AH690" i="1" s="1"/>
  <c r="AF715" i="1"/>
  <c r="AG715" i="1"/>
  <c r="AH715" i="1" s="1"/>
  <c r="U795" i="1"/>
  <c r="AB795" i="1"/>
  <c r="AC795" i="1"/>
  <c r="AD795" i="1" s="1"/>
  <c r="AB823" i="1"/>
  <c r="AC823" i="1"/>
  <c r="AD823" i="1" s="1"/>
  <c r="U823" i="1"/>
  <c r="AB798" i="1"/>
  <c r="U798" i="1"/>
  <c r="AC798" i="1"/>
  <c r="AD798" i="1" s="1"/>
  <c r="AG620" i="1"/>
  <c r="AH620" i="1" s="1"/>
  <c r="U631" i="1"/>
  <c r="AC631" i="1"/>
  <c r="AD631" i="1" s="1"/>
  <c r="AB631" i="1"/>
  <c r="AG785" i="1"/>
  <c r="AH785" i="1" s="1"/>
  <c r="U538" i="1"/>
  <c r="AG615" i="1"/>
  <c r="AH615" i="1" s="1"/>
  <c r="AB992" i="1"/>
  <c r="V969" i="1"/>
  <c r="T969" i="1"/>
  <c r="V961" i="1"/>
  <c r="T961" i="1"/>
  <c r="AC949" i="1"/>
  <c r="AD949" i="1" s="1"/>
  <c r="U949" i="1"/>
  <c r="AG453" i="1"/>
  <c r="AH453" i="1" s="1"/>
  <c r="AG438" i="1"/>
  <c r="AH438" i="1" s="1"/>
  <c r="U302" i="1"/>
  <c r="AC302" i="1"/>
  <c r="AD302" i="1" s="1"/>
  <c r="AC540" i="1"/>
  <c r="AD540" i="1" s="1"/>
  <c r="U540" i="1"/>
  <c r="AB450" i="1"/>
  <c r="AC450" i="1"/>
  <c r="AD450" i="1" s="1"/>
  <c r="AB288" i="1"/>
  <c r="AG494" i="1"/>
  <c r="AH494" i="1" s="1"/>
  <c r="AF307" i="1"/>
  <c r="AG307" i="1"/>
  <c r="AH307" i="1" s="1"/>
  <c r="AF524" i="1"/>
  <c r="AG524" i="1" s="1"/>
  <c r="AH524" i="1" s="1"/>
  <c r="AF569" i="1"/>
  <c r="AG569" i="1" s="1"/>
  <c r="AH569" i="1" s="1"/>
  <c r="AB302" i="1"/>
  <c r="AF305" i="1"/>
  <c r="AG305" i="1"/>
  <c r="AH305" i="1" s="1"/>
  <c r="AB409" i="1"/>
  <c r="AF523" i="1"/>
  <c r="AG523" i="1"/>
  <c r="AH523" i="1" s="1"/>
  <c r="AF431" i="1"/>
  <c r="AG431" i="1"/>
  <c r="AH431" i="1" s="1"/>
  <c r="AF444" i="1"/>
  <c r="AG444" i="1"/>
  <c r="AH444" i="1" s="1"/>
  <c r="AC312" i="1"/>
  <c r="AD312" i="1" s="1"/>
  <c r="U312" i="1"/>
  <c r="U399" i="1"/>
  <c r="AC399" i="1"/>
  <c r="AD399" i="1" s="1"/>
  <c r="AB339" i="1"/>
  <c r="AC381" i="1"/>
  <c r="AD381" i="1" s="1"/>
  <c r="U381" i="1"/>
  <c r="AB381" i="1"/>
  <c r="U527" i="1"/>
  <c r="AC527" i="1"/>
  <c r="AD527" i="1" s="1"/>
  <c r="AG538" i="1"/>
  <c r="AH538" i="1" s="1"/>
  <c r="AB541" i="1"/>
  <c r="U442" i="1"/>
  <c r="AC442" i="1"/>
  <c r="AD442" i="1" s="1"/>
  <c r="AC475" i="1"/>
  <c r="AD475" i="1" s="1"/>
  <c r="U475" i="1"/>
  <c r="AG503" i="1"/>
  <c r="AH503" i="1" s="1"/>
  <c r="AF593" i="1"/>
  <c r="AF931" i="1"/>
  <c r="AG931" i="1" s="1"/>
  <c r="AH931" i="1" s="1"/>
  <c r="AG951" i="1"/>
  <c r="AH951" i="1" s="1"/>
  <c r="AG928" i="1"/>
  <c r="AH928" i="1" s="1"/>
  <c r="AF641" i="1"/>
  <c r="AG641" i="1" s="1"/>
  <c r="AH641" i="1" s="1"/>
  <c r="AF848" i="1"/>
  <c r="AG848" i="1"/>
  <c r="AH848" i="1" s="1"/>
  <c r="AF611" i="1"/>
  <c r="AG611" i="1"/>
  <c r="AH611" i="1" s="1"/>
  <c r="AB590" i="1"/>
  <c r="U590" i="1"/>
  <c r="AB633" i="1"/>
  <c r="U633" i="1"/>
  <c r="AG681" i="1"/>
  <c r="AH681" i="1" s="1"/>
  <c r="AG717" i="1"/>
  <c r="AH717" i="1" s="1"/>
  <c r="AG722" i="1"/>
  <c r="AH722" i="1" s="1"/>
  <c r="U909" i="1"/>
  <c r="AC909" i="1"/>
  <c r="AD909" i="1" s="1"/>
  <c r="AC922" i="1"/>
  <c r="AD922" i="1" s="1"/>
  <c r="U922" i="1"/>
  <c r="AF728" i="1"/>
  <c r="AG728" i="1" s="1"/>
  <c r="AH728" i="1" s="1"/>
  <c r="AC816" i="1"/>
  <c r="AD816" i="1" s="1"/>
  <c r="U816" i="1"/>
  <c r="AB816" i="1"/>
  <c r="AG623" i="1"/>
  <c r="AH623" i="1" s="1"/>
  <c r="AF623" i="1"/>
  <c r="U759" i="1"/>
  <c r="AC759" i="1"/>
  <c r="AD759" i="1" s="1"/>
  <c r="AB759" i="1"/>
  <c r="AF984" i="1"/>
  <c r="AC992" i="1"/>
  <c r="AD992" i="1" s="1"/>
  <c r="U992" i="1"/>
  <c r="AF525" i="1"/>
  <c r="AG525" i="1"/>
  <c r="AH525" i="1" s="1"/>
  <c r="AC306" i="1"/>
  <c r="AD306" i="1" s="1"/>
  <c r="U306" i="1"/>
  <c r="AB501" i="1"/>
  <c r="AF390" i="1"/>
  <c r="AG390" i="1"/>
  <c r="AH390" i="1" s="1"/>
  <c r="AG314" i="1"/>
  <c r="AH314" i="1" s="1"/>
  <c r="U504" i="1"/>
  <c r="AB504" i="1"/>
  <c r="AC504" i="1"/>
  <c r="AD504" i="1" s="1"/>
  <c r="AB473" i="1"/>
  <c r="U473" i="1"/>
  <c r="AG473" i="1" s="1"/>
  <c r="AH473" i="1" s="1"/>
  <c r="AB417" i="1"/>
  <c r="AC417" i="1"/>
  <c r="AD417" i="1" s="1"/>
  <c r="AG327" i="1"/>
  <c r="AH327" i="1" s="1"/>
  <c r="AC303" i="1"/>
  <c r="AD303" i="1" s="1"/>
  <c r="AF315" i="1"/>
  <c r="AG315" i="1"/>
  <c r="AH315" i="1" s="1"/>
  <c r="AC362" i="1"/>
  <c r="AD362" i="1" s="1"/>
  <c r="AG329" i="1"/>
  <c r="AH329" i="1" s="1"/>
  <c r="U409" i="1"/>
  <c r="AF370" i="1"/>
  <c r="AG370" i="1"/>
  <c r="AH370" i="1" s="1"/>
  <c r="U575" i="1"/>
  <c r="AG575" i="1" s="1"/>
  <c r="AH575" i="1" s="1"/>
  <c r="AF357" i="1"/>
  <c r="AG357" i="1" s="1"/>
  <c r="AH357" i="1" s="1"/>
  <c r="AC583" i="1"/>
  <c r="AD583" i="1" s="1"/>
  <c r="AF401" i="1"/>
  <c r="AG401" i="1"/>
  <c r="AH401" i="1" s="1"/>
  <c r="AC377" i="1"/>
  <c r="AD377" i="1" s="1"/>
  <c r="U377" i="1"/>
  <c r="AB382" i="1"/>
  <c r="U382" i="1"/>
  <c r="AC342" i="1"/>
  <c r="AD342" i="1" s="1"/>
  <c r="U342" i="1"/>
  <c r="AF393" i="1"/>
  <c r="AG393" i="1"/>
  <c r="AH393" i="1" s="1"/>
  <c r="AB484" i="1"/>
  <c r="AC484" i="1"/>
  <c r="AD484" i="1" s="1"/>
  <c r="AF576" i="1"/>
  <c r="AG576" i="1" s="1"/>
  <c r="AH576" i="1" s="1"/>
  <c r="AB540" i="1"/>
  <c r="AG557" i="1"/>
  <c r="AH557" i="1" s="1"/>
  <c r="AB578" i="1"/>
  <c r="AC578" i="1"/>
  <c r="AD578" i="1" s="1"/>
  <c r="U541" i="1"/>
  <c r="AG541" i="1" s="1"/>
  <c r="AH541" i="1" s="1"/>
  <c r="AB509" i="1"/>
  <c r="AC509" i="1"/>
  <c r="AD509" i="1" s="1"/>
  <c r="U509" i="1"/>
  <c r="U518" i="1"/>
  <c r="AG518" i="1" s="1"/>
  <c r="AH518" i="1" s="1"/>
  <c r="AB518" i="1"/>
  <c r="AG839" i="1"/>
  <c r="AH839" i="1" s="1"/>
  <c r="AG898" i="1"/>
  <c r="AH898" i="1" s="1"/>
  <c r="AG993" i="1"/>
  <c r="AH993" i="1" s="1"/>
  <c r="AG952" i="1"/>
  <c r="AH952" i="1" s="1"/>
  <c r="AF952" i="1"/>
  <c r="AC902" i="1"/>
  <c r="AD902" i="1" s="1"/>
  <c r="AF681" i="1"/>
  <c r="AG587" i="1"/>
  <c r="AH587" i="1" s="1"/>
  <c r="AG861" i="1"/>
  <c r="AH861" i="1" s="1"/>
  <c r="U984" i="1"/>
  <c r="AG984" i="1" s="1"/>
  <c r="AH984" i="1" s="1"/>
  <c r="AF693" i="1"/>
  <c r="AG693" i="1"/>
  <c r="AH693" i="1" s="1"/>
  <c r="AG621" i="1"/>
  <c r="AH621" i="1" s="1"/>
  <c r="AF959" i="1"/>
  <c r="AG959" i="1"/>
  <c r="AH959" i="1" s="1"/>
  <c r="AF979" i="1"/>
  <c r="AG979" i="1"/>
  <c r="AH979" i="1" s="1"/>
  <c r="AG729" i="1"/>
  <c r="AH729" i="1" s="1"/>
  <c r="AC855" i="1"/>
  <c r="AD855" i="1" s="1"/>
  <c r="AB855" i="1"/>
  <c r="AC814" i="1"/>
  <c r="AD814" i="1" s="1"/>
  <c r="U814" i="1"/>
  <c r="AF773" i="1"/>
  <c r="AG773" i="1"/>
  <c r="AH773" i="1" s="1"/>
  <c r="AF780" i="1"/>
  <c r="AG780" i="1" s="1"/>
  <c r="AH780" i="1" s="1"/>
  <c r="AF786" i="1"/>
  <c r="AG786" i="1"/>
  <c r="AH786" i="1" s="1"/>
  <c r="AC696" i="1"/>
  <c r="AD696" i="1" s="1"/>
  <c r="AB696" i="1"/>
  <c r="U696" i="1"/>
  <c r="AC613" i="1"/>
  <c r="AD613" i="1" s="1"/>
  <c r="AB613" i="1"/>
  <c r="AF872" i="1"/>
  <c r="AG872" i="1" s="1"/>
  <c r="AH872" i="1" s="1"/>
  <c r="AF598" i="1"/>
  <c r="AG598" i="1" s="1"/>
  <c r="AH598" i="1" s="1"/>
  <c r="AG588" i="1"/>
  <c r="AH588" i="1" s="1"/>
  <c r="AB827" i="1"/>
  <c r="AC827" i="1"/>
  <c r="AD827" i="1" s="1"/>
  <c r="AF834" i="1"/>
  <c r="AG834" i="1" s="1"/>
  <c r="AH834" i="1" s="1"/>
  <c r="AC905" i="1"/>
  <c r="AD905" i="1" s="1"/>
  <c r="AB905" i="1"/>
  <c r="AC682" i="1"/>
  <c r="AD682" i="1" s="1"/>
  <c r="AB682" i="1"/>
  <c r="AF732" i="1"/>
  <c r="AG732" i="1" s="1"/>
  <c r="AH732" i="1" s="1"/>
  <c r="U763" i="1"/>
  <c r="AB763" i="1"/>
  <c r="AB710" i="1"/>
  <c r="U710" i="1"/>
  <c r="AC747" i="1"/>
  <c r="AD747" i="1" s="1"/>
  <c r="U747" i="1"/>
  <c r="AB646" i="1"/>
  <c r="AC646" i="1"/>
  <c r="AD646" i="1" s="1"/>
  <c r="U646" i="1"/>
  <c r="T968" i="1"/>
  <c r="V968" i="1"/>
  <c r="V937" i="1"/>
  <c r="T937" i="1"/>
  <c r="T907" i="1"/>
  <c r="T885" i="1"/>
  <c r="AB885" i="1"/>
  <c r="AB949" i="1"/>
  <c r="T940" i="1"/>
  <c r="AB940" i="1"/>
  <c r="V918" i="1"/>
  <c r="T918" i="1"/>
  <c r="AB865" i="1"/>
  <c r="AF755" i="1"/>
  <c r="AG755" i="1" s="1"/>
  <c r="AH755" i="1" s="1"/>
  <c r="AF784" i="1"/>
  <c r="AG784" i="1" s="1"/>
  <c r="AH784" i="1" s="1"/>
  <c r="T986" i="1"/>
  <c r="AB984" i="1"/>
  <c r="T966" i="1"/>
  <c r="AB966" i="1"/>
  <c r="AB894" i="1"/>
  <c r="U894" i="1"/>
  <c r="AC894" i="1"/>
  <c r="AD894" i="1" s="1"/>
  <c r="AB792" i="1"/>
  <c r="AG778" i="1"/>
  <c r="AH778" i="1" s="1"/>
  <c r="AB543" i="1"/>
  <c r="AF917" i="1"/>
  <c r="AF606" i="1"/>
  <c r="AG606" i="1"/>
  <c r="AH606" i="1" s="1"/>
  <c r="AB649" i="1"/>
  <c r="AC649" i="1"/>
  <c r="AD649" i="1" s="1"/>
  <c r="AF710" i="1"/>
  <c r="AG710" i="1" s="1"/>
  <c r="AH710" i="1" s="1"/>
  <c r="U806" i="1"/>
  <c r="AB806" i="1"/>
  <c r="AC806" i="1"/>
  <c r="AD806" i="1" s="1"/>
  <c r="AC803" i="1"/>
  <c r="AD803" i="1" s="1"/>
  <c r="U803" i="1"/>
  <c r="AB803" i="1"/>
  <c r="AC840" i="1"/>
  <c r="AD840" i="1" s="1"/>
  <c r="U840" i="1"/>
  <c r="AC844" i="1"/>
  <c r="AD844" i="1" s="1"/>
  <c r="U844" i="1"/>
  <c r="AB844" i="1"/>
  <c r="AC849" i="1"/>
  <c r="AD849" i="1" s="1"/>
  <c r="AB849" i="1"/>
  <c r="AC862" i="1"/>
  <c r="AD862" i="1" s="1"/>
  <c r="U862" i="1"/>
  <c r="AB862" i="1"/>
  <c r="AF639" i="1"/>
  <c r="AG639" i="1"/>
  <c r="AH639" i="1" s="1"/>
  <c r="AF608" i="1"/>
  <c r="AG608" i="1" s="1"/>
  <c r="AH608" i="1" s="1"/>
  <c r="AG635" i="1"/>
  <c r="AH635" i="1" s="1"/>
  <c r="U686" i="1"/>
  <c r="AC686" i="1"/>
  <c r="AD686" i="1" s="1"/>
  <c r="AC769" i="1"/>
  <c r="AD769" i="1" s="1"/>
  <c r="AB769" i="1"/>
  <c r="U658" i="1"/>
  <c r="AC658" i="1"/>
  <c r="AD658" i="1" s="1"/>
  <c r="AC688" i="1"/>
  <c r="AD688" i="1" s="1"/>
  <c r="U688" i="1"/>
  <c r="AB735" i="1"/>
  <c r="AC735" i="1"/>
  <c r="AD735" i="1" s="1"/>
  <c r="AG738" i="1"/>
  <c r="AH738" i="1" s="1"/>
  <c r="U663" i="1"/>
  <c r="AC663" i="1"/>
  <c r="AD663" i="1" s="1"/>
  <c r="V998" i="1"/>
  <c r="T998" i="1"/>
  <c r="T995" i="1"/>
  <c r="V995" i="1"/>
  <c r="AB990" i="1"/>
  <c r="T978" i="1"/>
  <c r="U926" i="1"/>
  <c r="AC926" i="1"/>
  <c r="AD926" i="1" s="1"/>
  <c r="AB913" i="1"/>
  <c r="AB897" i="1"/>
  <c r="T895" i="1"/>
  <c r="AB895" i="1"/>
  <c r="AB878" i="1"/>
  <c r="U543" i="1"/>
  <c r="AG917" i="1"/>
  <c r="AH917" i="1" s="1"/>
  <c r="AG841" i="1"/>
  <c r="AH841" i="1" s="1"/>
  <c r="AG920" i="1"/>
  <c r="AH920" i="1" s="1"/>
  <c r="AB931" i="1"/>
  <c r="U649" i="1"/>
  <c r="AG833" i="1"/>
  <c r="AH833" i="1" s="1"/>
  <c r="AF833" i="1"/>
  <c r="AG799" i="1"/>
  <c r="AH799" i="1" s="1"/>
  <c r="AG886" i="1"/>
  <c r="AH886" i="1" s="1"/>
  <c r="AF640" i="1"/>
  <c r="AG640" i="1"/>
  <c r="AH640" i="1" s="1"/>
  <c r="AG661" i="1"/>
  <c r="AH661" i="1" s="1"/>
  <c r="AF691" i="1"/>
  <c r="AG691" i="1" s="1"/>
  <c r="AH691" i="1" s="1"/>
  <c r="AB906" i="1"/>
  <c r="U906" i="1"/>
  <c r="AG906" i="1" s="1"/>
  <c r="AH906" i="1" s="1"/>
  <c r="AB952" i="1"/>
  <c r="U952" i="1"/>
  <c r="AC866" i="1"/>
  <c r="AD866" i="1" s="1"/>
  <c r="U866" i="1"/>
  <c r="U870" i="1"/>
  <c r="AC870" i="1"/>
  <c r="AD870" i="1" s="1"/>
  <c r="AG676" i="1"/>
  <c r="AH676" i="1" s="1"/>
  <c r="AG596" i="1"/>
  <c r="AH596" i="1" s="1"/>
  <c r="AF659" i="1"/>
  <c r="AG659" i="1"/>
  <c r="AH659" i="1" s="1"/>
  <c r="AG740" i="1"/>
  <c r="AH740" i="1" s="1"/>
  <c r="AC672" i="1"/>
  <c r="AD672" i="1" s="1"/>
  <c r="AB672" i="1"/>
  <c r="AB703" i="1"/>
  <c r="U703" i="1"/>
  <c r="AC703" i="1"/>
  <c r="AD703" i="1" s="1"/>
  <c r="AC713" i="1"/>
  <c r="AD713" i="1" s="1"/>
  <c r="U713" i="1"/>
  <c r="AB713" i="1"/>
  <c r="AC708" i="1"/>
  <c r="AD708" i="1" s="1"/>
  <c r="U708" i="1"/>
  <c r="U1000" i="1"/>
  <c r="AC1000" i="1"/>
  <c r="AD1000" i="1" s="1"/>
  <c r="T994" i="1"/>
  <c r="V994" i="1"/>
  <c r="V967" i="1"/>
  <c r="T967" i="1"/>
  <c r="T962" i="1"/>
  <c r="AB962" i="1"/>
  <c r="U939" i="1"/>
  <c r="AG939" i="1" s="1"/>
  <c r="AH939" i="1" s="1"/>
  <c r="AG944" i="1"/>
  <c r="AH944" i="1" s="1"/>
  <c r="AF935" i="1"/>
  <c r="AG935" i="1"/>
  <c r="AH935" i="1" s="1"/>
  <c r="AG874" i="1"/>
  <c r="AH874" i="1" s="1"/>
  <c r="AG800" i="1"/>
  <c r="AH800" i="1" s="1"/>
  <c r="AF604" i="1"/>
  <c r="AG604" i="1" s="1"/>
  <c r="AH604" i="1" s="1"/>
  <c r="AF674" i="1"/>
  <c r="AG674" i="1" s="1"/>
  <c r="AH674" i="1" s="1"/>
  <c r="AC897" i="1"/>
  <c r="AD897" i="1" s="1"/>
  <c r="U897" i="1"/>
  <c r="AB893" i="1"/>
  <c r="U893" i="1"/>
  <c r="AC893" i="1"/>
  <c r="AD893" i="1" s="1"/>
  <c r="AF965" i="1"/>
  <c r="AG965" i="1"/>
  <c r="AH965" i="1" s="1"/>
  <c r="AB811" i="1"/>
  <c r="AC811" i="1"/>
  <c r="AD811" i="1" s="1"/>
  <c r="AC826" i="1"/>
  <c r="AD826" i="1" s="1"/>
  <c r="U826" i="1"/>
  <c r="AB826" i="1"/>
  <c r="AC837" i="1"/>
  <c r="AD837" i="1" s="1"/>
  <c r="U837" i="1"/>
  <c r="AB845" i="1"/>
  <c r="U845" i="1"/>
  <c r="AG845" i="1" s="1"/>
  <c r="AH845" i="1" s="1"/>
  <c r="AB859" i="1"/>
  <c r="AC859" i="1"/>
  <c r="AD859" i="1" s="1"/>
  <c r="U859" i="1"/>
  <c r="U528" i="1"/>
  <c r="AC528" i="1"/>
  <c r="AD528" i="1" s="1"/>
  <c r="U699" i="1"/>
  <c r="AC699" i="1"/>
  <c r="AD699" i="1" s="1"/>
  <c r="AB699" i="1"/>
  <c r="U723" i="1"/>
  <c r="AC723" i="1"/>
  <c r="AD723" i="1" s="1"/>
  <c r="AC737" i="1"/>
  <c r="AD737" i="1" s="1"/>
  <c r="U737" i="1"/>
  <c r="AB648" i="1"/>
  <c r="AC648" i="1"/>
  <c r="AD648" i="1" s="1"/>
  <c r="U645" i="1"/>
  <c r="AC645" i="1"/>
  <c r="AD645" i="1" s="1"/>
  <c r="AB645" i="1"/>
  <c r="T953" i="1"/>
  <c r="AB953" i="1"/>
  <c r="R932" i="1"/>
  <c r="S932" i="1" s="1"/>
  <c r="V882" i="1"/>
  <c r="T882" i="1"/>
  <c r="AG875" i="1"/>
  <c r="AH875" i="1" s="1"/>
  <c r="AF697" i="1"/>
  <c r="AG697" i="1"/>
  <c r="AH697" i="1" s="1"/>
  <c r="AF667" i="1"/>
  <c r="AG667" i="1"/>
  <c r="AH667" i="1" s="1"/>
  <c r="AG756" i="1"/>
  <c r="AH756" i="1" s="1"/>
  <c r="AB872" i="1"/>
  <c r="AC955" i="1"/>
  <c r="AD955" i="1" s="1"/>
  <c r="AB955" i="1"/>
  <c r="AB810" i="1"/>
  <c r="AC810" i="1"/>
  <c r="AD810" i="1" s="1"/>
  <c r="AG624" i="1"/>
  <c r="AH624" i="1" s="1"/>
  <c r="AB815" i="1"/>
  <c r="AB854" i="1"/>
  <c r="U854" i="1"/>
  <c r="AG854" i="1" s="1"/>
  <c r="AH854" i="1" s="1"/>
  <c r="U636" i="1"/>
  <c r="AG636" i="1" s="1"/>
  <c r="AH636" i="1" s="1"/>
  <c r="U680" i="1"/>
  <c r="AG680" i="1" s="1"/>
  <c r="AH680" i="1" s="1"/>
  <c r="AB680" i="1"/>
  <c r="AB711" i="1"/>
  <c r="AB741" i="1"/>
  <c r="U741" i="1"/>
  <c r="AG741" i="1" s="1"/>
  <c r="AH741" i="1" s="1"/>
  <c r="AC627" i="1"/>
  <c r="AD627" i="1" s="1"/>
  <c r="U627" i="1"/>
  <c r="U704" i="1"/>
  <c r="AG704" i="1" s="1"/>
  <c r="AH704" i="1" s="1"/>
  <c r="AB704" i="1"/>
  <c r="T974" i="1"/>
  <c r="R937" i="1"/>
  <c r="S937" i="1" s="1"/>
  <c r="AB912" i="1"/>
  <c r="AB883" i="1"/>
  <c r="AC883" i="1"/>
  <c r="AD883" i="1" s="1"/>
  <c r="AB879" i="1"/>
  <c r="T867" i="1"/>
  <c r="AB867" i="1"/>
  <c r="T850" i="1"/>
  <c r="AB847" i="1"/>
  <c r="T825" i="1"/>
  <c r="AB825" i="1"/>
  <c r="AB782" i="1"/>
  <c r="U749" i="1"/>
  <c r="AC749" i="1"/>
  <c r="AD749" i="1" s="1"/>
  <c r="AB749" i="1"/>
  <c r="T724" i="1"/>
  <c r="V724" i="1"/>
  <c r="AB669" i="1"/>
  <c r="AC761" i="1"/>
  <c r="AD761" i="1" s="1"/>
  <c r="U761" i="1"/>
  <c r="AB761" i="1"/>
  <c r="AB837" i="1"/>
  <c r="U625" i="1"/>
  <c r="AB625" i="1"/>
  <c r="AC625" i="1"/>
  <c r="AD625" i="1" s="1"/>
  <c r="AF673" i="1"/>
  <c r="AG673" i="1"/>
  <c r="AH673" i="1" s="1"/>
  <c r="AB817" i="1"/>
  <c r="AC817" i="1"/>
  <c r="AD817" i="1" s="1"/>
  <c r="AB944" i="1"/>
  <c r="AB808" i="1"/>
  <c r="AB917" i="1"/>
  <c r="AB948" i="1"/>
  <c r="AC948" i="1"/>
  <c r="AD948" i="1" s="1"/>
  <c r="U948" i="1"/>
  <c r="T856" i="1"/>
  <c r="AC876" i="1"/>
  <c r="AD876" i="1" s="1"/>
  <c r="U876" i="1"/>
  <c r="AB818" i="1"/>
  <c r="U610" i="1"/>
  <c r="AC612" i="1"/>
  <c r="AD612" i="1" s="1"/>
  <c r="U997" i="1"/>
  <c r="AB997" i="1"/>
  <c r="AC997" i="1"/>
  <c r="AD997" i="1" s="1"/>
  <c r="V989" i="1"/>
  <c r="U988" i="1"/>
  <c r="AC988" i="1"/>
  <c r="AD988" i="1" s="1"/>
  <c r="AB988" i="1"/>
  <c r="T975" i="1"/>
  <c r="V975" i="1"/>
  <c r="V970" i="1"/>
  <c r="U964" i="1"/>
  <c r="AC964" i="1"/>
  <c r="AD964" i="1" s="1"/>
  <c r="AB889" i="1"/>
  <c r="AB869" i="1"/>
  <c r="AB848" i="1"/>
  <c r="AB758" i="1"/>
  <c r="AC746" i="1"/>
  <c r="AD746" i="1" s="1"/>
  <c r="AB746" i="1"/>
  <c r="AB688" i="1"/>
  <c r="AF654" i="1"/>
  <c r="AG654" i="1"/>
  <c r="AH654" i="1" s="1"/>
  <c r="AG685" i="1"/>
  <c r="AH685" i="1" s="1"/>
  <c r="AF670" i="1"/>
  <c r="AG670" i="1"/>
  <c r="AH670" i="1" s="1"/>
  <c r="AF687" i="1"/>
  <c r="AG687" i="1"/>
  <c r="AH687" i="1" s="1"/>
  <c r="AG711" i="1"/>
  <c r="AH711" i="1" s="1"/>
  <c r="AC788" i="1"/>
  <c r="AD788" i="1" s="1"/>
  <c r="U788" i="1"/>
  <c r="AB824" i="1"/>
  <c r="AC824" i="1"/>
  <c r="AD824" i="1" s="1"/>
  <c r="AG616" i="1"/>
  <c r="AH616" i="1" s="1"/>
  <c r="AC762" i="1"/>
  <c r="AD762" i="1" s="1"/>
  <c r="AB762" i="1"/>
  <c r="AC753" i="1"/>
  <c r="AD753" i="1" s="1"/>
  <c r="AB753" i="1"/>
  <c r="U753" i="1"/>
  <c r="AB786" i="1"/>
  <c r="U626" i="1"/>
  <c r="AC626" i="1"/>
  <c r="AD626" i="1" s="1"/>
  <c r="AC989" i="1"/>
  <c r="AD989" i="1" s="1"/>
  <c r="AB989" i="1"/>
  <c r="AC970" i="1"/>
  <c r="AD970" i="1" s="1"/>
  <c r="AB970" i="1"/>
  <c r="U970" i="1"/>
  <c r="U963" i="1"/>
  <c r="AG963" i="1" s="1"/>
  <c r="AH963" i="1" s="1"/>
  <c r="AB963" i="1"/>
  <c r="V954" i="1"/>
  <c r="T954" i="1"/>
  <c r="AB942" i="1"/>
  <c r="V910" i="1"/>
  <c r="T910" i="1"/>
  <c r="V790" i="1"/>
  <c r="T790" i="1"/>
  <c r="AB754" i="1"/>
  <c r="AC754" i="1"/>
  <c r="AD754" i="1" s="1"/>
  <c r="AG831" i="1"/>
  <c r="AH831" i="1" s="1"/>
  <c r="AB793" i="1"/>
  <c r="U793" i="1"/>
  <c r="AG793" i="1" s="1"/>
  <c r="AH793" i="1" s="1"/>
  <c r="AB797" i="1"/>
  <c r="AB788" i="1"/>
  <c r="AF981" i="1"/>
  <c r="AG981" i="1"/>
  <c r="AH981" i="1" s="1"/>
  <c r="AB877" i="1"/>
  <c r="AB607" i="1"/>
  <c r="AC607" i="1"/>
  <c r="AD607" i="1" s="1"/>
  <c r="AB691" i="1"/>
  <c r="U691" i="1"/>
  <c r="AC777" i="1"/>
  <c r="AD777" i="1" s="1"/>
  <c r="U777" i="1"/>
  <c r="AC726" i="1"/>
  <c r="AD726" i="1" s="1"/>
  <c r="U726" i="1"/>
  <c r="AG760" i="1"/>
  <c r="AH760" i="1" s="1"/>
  <c r="U999" i="1"/>
  <c r="AC999" i="1"/>
  <c r="AD999" i="1" s="1"/>
  <c r="U989" i="1"/>
  <c r="T916" i="1"/>
  <c r="AB916" i="1"/>
  <c r="R896" i="1"/>
  <c r="S896" i="1" s="1"/>
  <c r="V888" i="1"/>
  <c r="T888" i="1"/>
  <c r="R864" i="1"/>
  <c r="S864" i="1" s="1"/>
  <c r="R850" i="1"/>
  <c r="S850" i="1" s="1"/>
  <c r="AF843" i="1"/>
  <c r="AG843" i="1" s="1"/>
  <c r="AH843" i="1" s="1"/>
  <c r="AC821" i="1"/>
  <c r="AD821" i="1" s="1"/>
  <c r="AB821" i="1"/>
  <c r="AB805" i="1"/>
  <c r="AB777" i="1"/>
  <c r="AB750" i="1"/>
  <c r="AC742" i="1"/>
  <c r="AD742" i="1" s="1"/>
  <c r="U742" i="1"/>
  <c r="R824" i="1"/>
  <c r="S824" i="1" s="1"/>
  <c r="R795" i="1"/>
  <c r="S795" i="1" s="1"/>
  <c r="T764" i="1"/>
  <c r="R730" i="1"/>
  <c r="S730" i="1" s="1"/>
  <c r="V603" i="1"/>
  <c r="T603" i="1"/>
  <c r="R924" i="1"/>
  <c r="S924" i="1" s="1"/>
  <c r="R816" i="1"/>
  <c r="S816" i="1" s="1"/>
  <c r="R806" i="1"/>
  <c r="S806" i="1" s="1"/>
  <c r="R801" i="1"/>
  <c r="S801" i="1" s="1"/>
  <c r="T758" i="1"/>
  <c r="V644" i="1"/>
  <c r="T644" i="1"/>
  <c r="AB721" i="1"/>
  <c r="T694" i="1"/>
  <c r="V694" i="1"/>
  <c r="T792" i="1"/>
  <c r="V996" i="1"/>
  <c r="T996" i="1"/>
  <c r="AG714" i="1"/>
  <c r="AH714" i="1" s="1"/>
  <c r="T924" i="1"/>
  <c r="T846" i="1"/>
  <c r="T878" i="1"/>
  <c r="T980" i="1"/>
  <c r="AB723" i="1"/>
  <c r="V714" i="1"/>
  <c r="AB693" i="1"/>
  <c r="AB491" i="1"/>
  <c r="AB742" i="1"/>
  <c r="AF619" i="1"/>
  <c r="AG619" i="1" s="1"/>
  <c r="AH619" i="1" s="1"/>
  <c r="R892" i="1"/>
  <c r="S892" i="1" s="1"/>
  <c r="R860" i="1"/>
  <c r="S860" i="1" s="1"/>
  <c r="R810" i="1"/>
  <c r="S810" i="1" s="1"/>
  <c r="R791" i="1"/>
  <c r="S791" i="1" s="1"/>
  <c r="T750" i="1"/>
  <c r="T739" i="1"/>
  <c r="R736" i="1"/>
  <c r="S736" i="1" s="1"/>
  <c r="T689" i="1"/>
  <c r="V689" i="1"/>
  <c r="R578" i="1"/>
  <c r="S578" i="1" s="1"/>
  <c r="R800" i="1"/>
  <c r="S800" i="1" s="1"/>
  <c r="R794" i="1"/>
  <c r="S794" i="1" s="1"/>
  <c r="R769" i="1"/>
  <c r="S769" i="1" s="1"/>
  <c r="R759" i="1"/>
  <c r="S759" i="1" s="1"/>
  <c r="T716" i="1"/>
  <c r="R694" i="1"/>
  <c r="S694" i="1" s="1"/>
  <c r="R687" i="1"/>
  <c r="S687" i="1" s="1"/>
  <c r="T677" i="1"/>
  <c r="AB677" i="1" s="1"/>
  <c r="R621" i="1"/>
  <c r="S621" i="1" s="1"/>
  <c r="V598" i="1"/>
  <c r="T556" i="1"/>
  <c r="AB335" i="1"/>
  <c r="T585" i="1"/>
  <c r="T566" i="1"/>
  <c r="R729" i="1"/>
  <c r="S729" i="1" s="1"/>
  <c r="V387" i="1"/>
  <c r="T387" i="1"/>
  <c r="AB386" i="1"/>
  <c r="T684" i="1"/>
  <c r="R672" i="1"/>
  <c r="S672" i="1" s="1"/>
  <c r="R590" i="1"/>
  <c r="S590" i="1" s="1"/>
  <c r="T584" i="1"/>
  <c r="R580" i="1"/>
  <c r="S580" i="1" s="1"/>
  <c r="R579" i="1"/>
  <c r="S579" i="1" s="1"/>
  <c r="R570" i="1"/>
  <c r="S570" i="1" s="1"/>
  <c r="T564" i="1"/>
  <c r="AB548" i="1"/>
  <c r="R751" i="1"/>
  <c r="S751" i="1" s="1"/>
  <c r="R748" i="1"/>
  <c r="S748" i="1" s="1"/>
  <c r="R719" i="1"/>
  <c r="S719" i="1" s="1"/>
  <c r="R693" i="1"/>
  <c r="S693" i="1" s="1"/>
  <c r="R649" i="1"/>
  <c r="S649" i="1" s="1"/>
  <c r="R589" i="1"/>
  <c r="S589" i="1" s="1"/>
  <c r="R575" i="1"/>
  <c r="S575" i="1" s="1"/>
  <c r="R569" i="1"/>
  <c r="S569" i="1" s="1"/>
  <c r="R508" i="1"/>
  <c r="S508" i="1" s="1"/>
  <c r="T499" i="1"/>
  <c r="V454" i="1"/>
  <c r="T454" i="1"/>
  <c r="T422" i="1"/>
  <c r="T366" i="1"/>
  <c r="V366" i="1"/>
  <c r="T325" i="1"/>
  <c r="V325" i="1"/>
  <c r="R486" i="1"/>
  <c r="S486" i="1" s="1"/>
  <c r="T292" i="1"/>
  <c r="V292" i="1"/>
  <c r="R479" i="1"/>
  <c r="S479" i="1" s="1"/>
  <c r="R458" i="1"/>
  <c r="S458" i="1" s="1"/>
  <c r="AB354" i="1"/>
  <c r="V198" i="1"/>
  <c r="T198" i="1"/>
  <c r="T190" i="1"/>
  <c r="V190" i="1"/>
  <c r="R495" i="1"/>
  <c r="S495" i="1" s="1"/>
  <c r="T416" i="1"/>
  <c r="R366" i="1"/>
  <c r="S366" i="1" s="1"/>
  <c r="R224" i="1"/>
  <c r="S224" i="1" s="1"/>
  <c r="T215" i="1"/>
  <c r="AB297" i="1"/>
  <c r="R342" i="1"/>
  <c r="S342" i="1" s="1"/>
  <c r="AB328" i="1"/>
  <c r="R319" i="1"/>
  <c r="S319" i="1" s="1"/>
  <c r="T286" i="1"/>
  <c r="R272" i="1"/>
  <c r="S272" i="1" s="1"/>
  <c r="R271" i="1"/>
  <c r="S271" i="1" s="1"/>
  <c r="T296" i="1"/>
  <c r="AB245" i="1"/>
  <c r="T340" i="1"/>
  <c r="R277" i="1"/>
  <c r="S277" i="1" s="1"/>
  <c r="AF122" i="1" l="1"/>
  <c r="AG122" i="1" s="1"/>
  <c r="AH122" i="1" s="1"/>
  <c r="AF59" i="1"/>
  <c r="AG59" i="1"/>
  <c r="AH59" i="1" s="1"/>
  <c r="AF107" i="1"/>
  <c r="AG107" i="1" s="1"/>
  <c r="AH107" i="1" s="1"/>
  <c r="AF82" i="1"/>
  <c r="AG82" i="1"/>
  <c r="AH82" i="1" s="1"/>
  <c r="AF104" i="1"/>
  <c r="AG104" i="1"/>
  <c r="AH104" i="1" s="1"/>
  <c r="AF100" i="1"/>
  <c r="AG100" i="1"/>
  <c r="AH100" i="1" s="1"/>
  <c r="AF137" i="1"/>
  <c r="AG137" i="1" s="1"/>
  <c r="AH137" i="1" s="1"/>
  <c r="AF53" i="1"/>
  <c r="AG53" i="1"/>
  <c r="AH53" i="1" s="1"/>
  <c r="AF133" i="1"/>
  <c r="AG133" i="1" s="1"/>
  <c r="AH133" i="1" s="1"/>
  <c r="U584" i="1"/>
  <c r="AC584" i="1"/>
  <c r="AD584" i="1" s="1"/>
  <c r="AB584" i="1"/>
  <c r="AF532" i="1"/>
  <c r="AG532" i="1" s="1"/>
  <c r="AH532" i="1" s="1"/>
  <c r="AF992" i="1"/>
  <c r="AG992" i="1" s="1"/>
  <c r="AH992" i="1" s="1"/>
  <c r="AF462" i="1"/>
  <c r="AG462" i="1"/>
  <c r="AH462" i="1" s="1"/>
  <c r="AF990" i="1"/>
  <c r="AG990" i="1" s="1"/>
  <c r="AH990" i="1" s="1"/>
  <c r="AF28" i="1"/>
  <c r="AG28" i="1" s="1"/>
  <c r="AH28" i="1" s="1"/>
  <c r="AG159" i="1"/>
  <c r="AH159" i="1" s="1"/>
  <c r="AF159" i="1"/>
  <c r="AF297" i="1"/>
  <c r="AG297" i="1"/>
  <c r="AH297" i="1" s="1"/>
  <c r="AF376" i="1"/>
  <c r="AG376" i="1" s="1"/>
  <c r="AH376" i="1" s="1"/>
  <c r="AF85" i="1"/>
  <c r="AG85" i="1" s="1"/>
  <c r="AH85" i="1" s="1"/>
  <c r="AG301" i="1"/>
  <c r="AH301" i="1" s="1"/>
  <c r="AF301" i="1"/>
  <c r="AF558" i="1"/>
  <c r="AG558" i="1" s="1"/>
  <c r="AH558" i="1" s="1"/>
  <c r="AF448" i="1"/>
  <c r="AG448" i="1"/>
  <c r="AH448" i="1" s="1"/>
  <c r="AG299" i="1"/>
  <c r="AH299" i="1" s="1"/>
  <c r="AF299" i="1"/>
  <c r="AF51" i="1"/>
  <c r="AG51" i="1" s="1"/>
  <c r="AH51" i="1" s="1"/>
  <c r="AF638" i="1"/>
  <c r="AG638" i="1"/>
  <c r="AH638" i="1" s="1"/>
  <c r="AF913" i="1"/>
  <c r="AG913" i="1"/>
  <c r="AH913" i="1" s="1"/>
  <c r="AG209" i="1"/>
  <c r="AH209" i="1" s="1"/>
  <c r="AF209" i="1"/>
  <c r="AC292" i="1"/>
  <c r="AD292" i="1" s="1"/>
  <c r="U292" i="1"/>
  <c r="AB292" i="1"/>
  <c r="AF338" i="1"/>
  <c r="AG338" i="1"/>
  <c r="AH338" i="1" s="1"/>
  <c r="AF55" i="1"/>
  <c r="AG55" i="1"/>
  <c r="AH55" i="1" s="1"/>
  <c r="AF193" i="1"/>
  <c r="AG193" i="1" s="1"/>
  <c r="AH193" i="1" s="1"/>
  <c r="AF95" i="1"/>
  <c r="AG95" i="1" s="1"/>
  <c r="AH95" i="1" s="1"/>
  <c r="AF317" i="1"/>
  <c r="AG317" i="1"/>
  <c r="AH317" i="1" s="1"/>
  <c r="AF112" i="1"/>
  <c r="AG112" i="1" s="1"/>
  <c r="AH112" i="1" s="1"/>
  <c r="AF386" i="1"/>
  <c r="AG386" i="1" s="1"/>
  <c r="AH386" i="1" s="1"/>
  <c r="AF87" i="1"/>
  <c r="AG87" i="1"/>
  <c r="AH87" i="1" s="1"/>
  <c r="AF912" i="1"/>
  <c r="AG912" i="1" s="1"/>
  <c r="AH912" i="1" s="1"/>
  <c r="AF284" i="1"/>
  <c r="AG284" i="1" s="1"/>
  <c r="AH284" i="1" s="1"/>
  <c r="AF164" i="1"/>
  <c r="AG164" i="1"/>
  <c r="AH164" i="1" s="1"/>
  <c r="AF669" i="1"/>
  <c r="AG669" i="1"/>
  <c r="AH669" i="1" s="1"/>
  <c r="AF493" i="1"/>
  <c r="AG493" i="1"/>
  <c r="AH493" i="1" s="1"/>
  <c r="AF203" i="1"/>
  <c r="AG203" i="1"/>
  <c r="AH203" i="1" s="1"/>
  <c r="AF208" i="1"/>
  <c r="AG208" i="1"/>
  <c r="AH208" i="1" s="1"/>
  <c r="AF40" i="1"/>
  <c r="AG40" i="1"/>
  <c r="AH40" i="1" s="1"/>
  <c r="AF68" i="1"/>
  <c r="AG68" i="1"/>
  <c r="AH68" i="1" s="1"/>
  <c r="AF78" i="1"/>
  <c r="AG78" i="1"/>
  <c r="AH78" i="1" s="1"/>
  <c r="U54" i="1"/>
  <c r="AC54" i="1"/>
  <c r="AD54" i="1" s="1"/>
  <c r="AB54" i="1"/>
  <c r="AF914" i="1"/>
  <c r="AG914" i="1"/>
  <c r="AH914" i="1" s="1"/>
  <c r="U947" i="1"/>
  <c r="AB947" i="1"/>
  <c r="AC947" i="1"/>
  <c r="AD947" i="1" s="1"/>
  <c r="AF889" i="1"/>
  <c r="AG889" i="1" s="1"/>
  <c r="AH889" i="1" s="1"/>
  <c r="U41" i="1"/>
  <c r="AC41" i="1"/>
  <c r="AD41" i="1" s="1"/>
  <c r="AB41" i="1"/>
  <c r="U566" i="1"/>
  <c r="AC566" i="1"/>
  <c r="AD566" i="1" s="1"/>
  <c r="AB566" i="1"/>
  <c r="U846" i="1"/>
  <c r="AC846" i="1"/>
  <c r="AD846" i="1" s="1"/>
  <c r="U882" i="1"/>
  <c r="AC882" i="1"/>
  <c r="AD882" i="1" s="1"/>
  <c r="AF769" i="1"/>
  <c r="AG769" i="1" s="1"/>
  <c r="AH769" i="1" s="1"/>
  <c r="AC937" i="1"/>
  <c r="AD937" i="1" s="1"/>
  <c r="U937" i="1"/>
  <c r="AB937" i="1"/>
  <c r="AF124" i="1"/>
  <c r="AG124" i="1" s="1"/>
  <c r="AH124" i="1" s="1"/>
  <c r="AF212" i="1"/>
  <c r="AG212" i="1" s="1"/>
  <c r="AH212" i="1" s="1"/>
  <c r="AF272" i="1"/>
  <c r="AG272" i="1"/>
  <c r="AH272" i="1" s="1"/>
  <c r="AF394" i="1"/>
  <c r="AG394" i="1" s="1"/>
  <c r="AH394" i="1" s="1"/>
  <c r="AG477" i="1"/>
  <c r="AH477" i="1" s="1"/>
  <c r="AF477" i="1"/>
  <c r="AF108" i="1"/>
  <c r="AG108" i="1" s="1"/>
  <c r="AH108" i="1" s="1"/>
  <c r="AB499" i="1"/>
  <c r="AC499" i="1"/>
  <c r="AD499" i="1" s="1"/>
  <c r="U499" i="1"/>
  <c r="AB716" i="1"/>
  <c r="AC716" i="1"/>
  <c r="AD716" i="1" s="1"/>
  <c r="U716" i="1"/>
  <c r="AB924" i="1"/>
  <c r="U924" i="1"/>
  <c r="AC924" i="1"/>
  <c r="AD924" i="1" s="1"/>
  <c r="AF989" i="1"/>
  <c r="AG989" i="1"/>
  <c r="AH989" i="1" s="1"/>
  <c r="AF735" i="1"/>
  <c r="AG735" i="1"/>
  <c r="AH735" i="1" s="1"/>
  <c r="AF823" i="1"/>
  <c r="AG823" i="1"/>
  <c r="AH823" i="1" s="1"/>
  <c r="AF672" i="1"/>
  <c r="AG672" i="1"/>
  <c r="AH672" i="1" s="1"/>
  <c r="AC940" i="1"/>
  <c r="AD940" i="1" s="1"/>
  <c r="U940" i="1"/>
  <c r="AF399" i="1"/>
  <c r="AG399" i="1"/>
  <c r="AH399" i="1" s="1"/>
  <c r="AF631" i="1"/>
  <c r="AG631" i="1"/>
  <c r="AH631" i="1" s="1"/>
  <c r="AF479" i="1"/>
  <c r="AG479" i="1" s="1"/>
  <c r="AH479" i="1" s="1"/>
  <c r="AF664" i="1"/>
  <c r="AG664" i="1" s="1"/>
  <c r="AH664" i="1" s="1"/>
  <c r="AB215" i="1"/>
  <c r="U215" i="1"/>
  <c r="AC215" i="1"/>
  <c r="AD215" i="1" s="1"/>
  <c r="AF625" i="1"/>
  <c r="AG625" i="1" s="1"/>
  <c r="AH625" i="1" s="1"/>
  <c r="AF866" i="1"/>
  <c r="AG866" i="1"/>
  <c r="AH866" i="1" s="1"/>
  <c r="AB882" i="1"/>
  <c r="AB998" i="1"/>
  <c r="AC998" i="1"/>
  <c r="AD998" i="1" s="1"/>
  <c r="U998" i="1"/>
  <c r="AF803" i="1"/>
  <c r="AG803" i="1" s="1"/>
  <c r="AH803" i="1" s="1"/>
  <c r="AF583" i="1"/>
  <c r="AG583" i="1"/>
  <c r="AH583" i="1" s="1"/>
  <c r="AG362" i="1"/>
  <c r="AH362" i="1" s="1"/>
  <c r="AF362" i="1"/>
  <c r="AF527" i="1"/>
  <c r="AG527" i="1" s="1"/>
  <c r="AH527" i="1" s="1"/>
  <c r="AF582" i="1"/>
  <c r="AG582" i="1" s="1"/>
  <c r="AH582" i="1" s="1"/>
  <c r="AF712" i="1"/>
  <c r="AG712" i="1"/>
  <c r="AH712" i="1" s="1"/>
  <c r="AF411" i="1"/>
  <c r="AG411" i="1" s="1"/>
  <c r="AH411" i="1" s="1"/>
  <c r="AF472" i="1"/>
  <c r="AG472" i="1" s="1"/>
  <c r="AH472" i="1" s="1"/>
  <c r="AF50" i="1"/>
  <c r="AG50" i="1" s="1"/>
  <c r="AH50" i="1" s="1"/>
  <c r="AF275" i="1"/>
  <c r="AG275" i="1" s="1"/>
  <c r="AH275" i="1" s="1"/>
  <c r="AF248" i="1"/>
  <c r="AG248" i="1" s="1"/>
  <c r="AH248" i="1" s="1"/>
  <c r="AF17" i="1"/>
  <c r="AG17" i="1" s="1"/>
  <c r="AH17" i="1" s="1"/>
  <c r="AF294" i="1"/>
  <c r="AG294" i="1" s="1"/>
  <c r="AH294" i="1" s="1"/>
  <c r="AF84" i="1"/>
  <c r="AG84" i="1"/>
  <c r="AH84" i="1" s="1"/>
  <c r="AG207" i="1"/>
  <c r="AH207" i="1" s="1"/>
  <c r="AF207" i="1"/>
  <c r="AF128" i="1"/>
  <c r="AG128" i="1" s="1"/>
  <c r="AH128" i="1" s="1"/>
  <c r="AF813" i="1"/>
  <c r="AG813" i="1" s="1"/>
  <c r="AH813" i="1" s="1"/>
  <c r="AC765" i="1"/>
  <c r="AD765" i="1" s="1"/>
  <c r="U765" i="1"/>
  <c r="AB765" i="1"/>
  <c r="AF38" i="1"/>
  <c r="AG38" i="1"/>
  <c r="AH38" i="1" s="1"/>
  <c r="U603" i="1"/>
  <c r="AB603" i="1"/>
  <c r="AC603" i="1"/>
  <c r="AD603" i="1" s="1"/>
  <c r="AF607" i="1"/>
  <c r="AG607" i="1"/>
  <c r="AH607" i="1" s="1"/>
  <c r="AG955" i="1"/>
  <c r="AH955" i="1" s="1"/>
  <c r="AF955" i="1"/>
  <c r="AF870" i="1"/>
  <c r="AG870" i="1" s="1"/>
  <c r="AH870" i="1" s="1"/>
  <c r="U978" i="1"/>
  <c r="AC978" i="1"/>
  <c r="AD978" i="1" s="1"/>
  <c r="AF484" i="1"/>
  <c r="AG484" i="1"/>
  <c r="AH484" i="1" s="1"/>
  <c r="AG442" i="1"/>
  <c r="AH442" i="1" s="1"/>
  <c r="AF442" i="1"/>
  <c r="AF643" i="1"/>
  <c r="AG643" i="1" s="1"/>
  <c r="AH643" i="1" s="1"/>
  <c r="AF396" i="1"/>
  <c r="AG396" i="1" s="1"/>
  <c r="AH396" i="1" s="1"/>
  <c r="AF199" i="1"/>
  <c r="AG199" i="1" s="1"/>
  <c r="AH199" i="1" s="1"/>
  <c r="AF56" i="1"/>
  <c r="AG56" i="1" s="1"/>
  <c r="AH56" i="1" s="1"/>
  <c r="AF271" i="1"/>
  <c r="AG271" i="1" s="1"/>
  <c r="AH271" i="1" s="1"/>
  <c r="AC340" i="1"/>
  <c r="AD340" i="1" s="1"/>
  <c r="U340" i="1"/>
  <c r="AB340" i="1"/>
  <c r="U585" i="1"/>
  <c r="AC585" i="1"/>
  <c r="AD585" i="1" s="1"/>
  <c r="AB585" i="1"/>
  <c r="AC644" i="1"/>
  <c r="AD644" i="1" s="1"/>
  <c r="AB644" i="1"/>
  <c r="U644" i="1"/>
  <c r="U954" i="1"/>
  <c r="AC954" i="1"/>
  <c r="AD954" i="1" s="1"/>
  <c r="AF746" i="1"/>
  <c r="AG746" i="1"/>
  <c r="AH746" i="1" s="1"/>
  <c r="AF840" i="1"/>
  <c r="AG840" i="1" s="1"/>
  <c r="AH840" i="1" s="1"/>
  <c r="AF855" i="1"/>
  <c r="AG855" i="1"/>
  <c r="AH855" i="1" s="1"/>
  <c r="AF377" i="1"/>
  <c r="AG377" i="1" s="1"/>
  <c r="AH377" i="1" s="1"/>
  <c r="AC961" i="1"/>
  <c r="AD961" i="1" s="1"/>
  <c r="U961" i="1"/>
  <c r="AF344" i="1"/>
  <c r="AG344" i="1"/>
  <c r="AH344" i="1" s="1"/>
  <c r="U198" i="1"/>
  <c r="AC198" i="1"/>
  <c r="AD198" i="1" s="1"/>
  <c r="AB198" i="1"/>
  <c r="AF626" i="1"/>
  <c r="AG626" i="1" s="1"/>
  <c r="AH626" i="1" s="1"/>
  <c r="AG761" i="1"/>
  <c r="AH761" i="1" s="1"/>
  <c r="AF761" i="1"/>
  <c r="AF893" i="1"/>
  <c r="AG893" i="1" s="1"/>
  <c r="AH893" i="1" s="1"/>
  <c r="AF862" i="1"/>
  <c r="AG862" i="1" s="1"/>
  <c r="AH862" i="1" s="1"/>
  <c r="AF905" i="1"/>
  <c r="AG905" i="1"/>
  <c r="AH905" i="1" s="1"/>
  <c r="AF302" i="1"/>
  <c r="AG302" i="1" s="1"/>
  <c r="AH302" i="1" s="1"/>
  <c r="AF501" i="1"/>
  <c r="AG501" i="1" s="1"/>
  <c r="AH501" i="1" s="1"/>
  <c r="AF734" i="1"/>
  <c r="AG734" i="1" s="1"/>
  <c r="AH734" i="1" s="1"/>
  <c r="AF496" i="1"/>
  <c r="AG496" i="1" s="1"/>
  <c r="AH496" i="1" s="1"/>
  <c r="U996" i="1"/>
  <c r="AB996" i="1"/>
  <c r="AC996" i="1"/>
  <c r="AD996" i="1" s="1"/>
  <c r="AF824" i="1"/>
  <c r="AG824" i="1" s="1"/>
  <c r="AH824" i="1" s="1"/>
  <c r="AF612" i="1"/>
  <c r="AG612" i="1"/>
  <c r="AH612" i="1" s="1"/>
  <c r="U825" i="1"/>
  <c r="AC825" i="1"/>
  <c r="AD825" i="1" s="1"/>
  <c r="U995" i="1"/>
  <c r="AB995" i="1"/>
  <c r="AC995" i="1"/>
  <c r="AD995" i="1" s="1"/>
  <c r="U968" i="1"/>
  <c r="AC968" i="1"/>
  <c r="AD968" i="1" s="1"/>
  <c r="AB968" i="1"/>
  <c r="AF816" i="1"/>
  <c r="AG816" i="1" s="1"/>
  <c r="AH816" i="1" s="1"/>
  <c r="AF821" i="1"/>
  <c r="AG821" i="1" s="1"/>
  <c r="AH821" i="1" s="1"/>
  <c r="AC916" i="1"/>
  <c r="AD916" i="1" s="1"/>
  <c r="U916" i="1"/>
  <c r="AB790" i="1"/>
  <c r="AC790" i="1"/>
  <c r="AD790" i="1" s="1"/>
  <c r="U790" i="1"/>
  <c r="AF777" i="1"/>
  <c r="AG777" i="1" s="1"/>
  <c r="AH777" i="1" s="1"/>
  <c r="AC724" i="1"/>
  <c r="AD724" i="1" s="1"/>
  <c r="AB724" i="1"/>
  <c r="U724" i="1"/>
  <c r="AB961" i="1"/>
  <c r="AF810" i="1"/>
  <c r="AG810" i="1" s="1"/>
  <c r="AH810" i="1" s="1"/>
  <c r="AF723" i="1"/>
  <c r="AG723" i="1" s="1"/>
  <c r="AH723" i="1" s="1"/>
  <c r="AF859" i="1"/>
  <c r="AG859" i="1" s="1"/>
  <c r="AH859" i="1" s="1"/>
  <c r="AF826" i="1"/>
  <c r="AG826" i="1" s="1"/>
  <c r="AH826" i="1" s="1"/>
  <c r="AF713" i="1"/>
  <c r="AG713" i="1"/>
  <c r="AH713" i="1" s="1"/>
  <c r="AF926" i="1"/>
  <c r="AG926" i="1" s="1"/>
  <c r="AH926" i="1" s="1"/>
  <c r="AF658" i="1"/>
  <c r="AG658" i="1" s="1"/>
  <c r="AH658" i="1" s="1"/>
  <c r="AF806" i="1"/>
  <c r="AG806" i="1" s="1"/>
  <c r="AH806" i="1" s="1"/>
  <c r="U885" i="1"/>
  <c r="AC885" i="1"/>
  <c r="AD885" i="1" s="1"/>
  <c r="AF646" i="1"/>
  <c r="AG646" i="1" s="1"/>
  <c r="AH646" i="1" s="1"/>
  <c r="AF342" i="1"/>
  <c r="AG342" i="1" s="1"/>
  <c r="AH342" i="1" s="1"/>
  <c r="AF504" i="1"/>
  <c r="AG504" i="1" s="1"/>
  <c r="AH504" i="1" s="1"/>
  <c r="AF306" i="1"/>
  <c r="AG306" i="1"/>
  <c r="AH306" i="1" s="1"/>
  <c r="AF759" i="1"/>
  <c r="AG759" i="1" s="1"/>
  <c r="AH759" i="1" s="1"/>
  <c r="AF312" i="1"/>
  <c r="AG312" i="1" s="1"/>
  <c r="AH312" i="1" s="1"/>
  <c r="AF798" i="1"/>
  <c r="AG798" i="1" s="1"/>
  <c r="AH798" i="1" s="1"/>
  <c r="AF451" i="1"/>
  <c r="AG451" i="1" s="1"/>
  <c r="AH451" i="1" s="1"/>
  <c r="AG260" i="1"/>
  <c r="AH260" i="1" s="1"/>
  <c r="AF260" i="1"/>
  <c r="U982" i="1"/>
  <c r="AB982" i="1"/>
  <c r="AC982" i="1"/>
  <c r="AD982" i="1" s="1"/>
  <c r="U887" i="1"/>
  <c r="AC887" i="1"/>
  <c r="AD887" i="1" s="1"/>
  <c r="AF320" i="1"/>
  <c r="AG320" i="1"/>
  <c r="AH320" i="1" s="1"/>
  <c r="AF22" i="1"/>
  <c r="AG22" i="1"/>
  <c r="AH22" i="1" s="1"/>
  <c r="AF869" i="1"/>
  <c r="AG869" i="1"/>
  <c r="AH869" i="1" s="1"/>
  <c r="AF383" i="1"/>
  <c r="AG383" i="1"/>
  <c r="AH383" i="1" s="1"/>
  <c r="AF241" i="1"/>
  <c r="AG241" i="1"/>
  <c r="AH241" i="1" s="1"/>
  <c r="AF86" i="1"/>
  <c r="AG86" i="1"/>
  <c r="AH86" i="1" s="1"/>
  <c r="AF92" i="1"/>
  <c r="AG92" i="1"/>
  <c r="AH92" i="1" s="1"/>
  <c r="AF163" i="1"/>
  <c r="AG163" i="1"/>
  <c r="AH163" i="1" s="1"/>
  <c r="AF253" i="1"/>
  <c r="AG253" i="1"/>
  <c r="AH253" i="1" s="1"/>
  <c r="AF136" i="1"/>
  <c r="AG136" i="1"/>
  <c r="AH136" i="1" s="1"/>
  <c r="AF457" i="1"/>
  <c r="AG457" i="1"/>
  <c r="AH457" i="1" s="1"/>
  <c r="AF169" i="1"/>
  <c r="AG169" i="1" s="1"/>
  <c r="AH169" i="1" s="1"/>
  <c r="AF180" i="1"/>
  <c r="AG180" i="1"/>
  <c r="AH180" i="1" s="1"/>
  <c r="AF456" i="1"/>
  <c r="AG456" i="1" s="1"/>
  <c r="AH456" i="1" s="1"/>
  <c r="AF678" i="1"/>
  <c r="AG678" i="1" s="1"/>
  <c r="AH678" i="1" s="1"/>
  <c r="AF420" i="1"/>
  <c r="AG420" i="1"/>
  <c r="AH420" i="1" s="1"/>
  <c r="AF102" i="1"/>
  <c r="AG102" i="1" s="1"/>
  <c r="AH102" i="1" s="1"/>
  <c r="AF109" i="1"/>
  <c r="AG109" i="1" s="1"/>
  <c r="AH109" i="1" s="1"/>
  <c r="AF308" i="1"/>
  <c r="AG308" i="1" s="1"/>
  <c r="AH308" i="1" s="1"/>
  <c r="AF365" i="1"/>
  <c r="AG365" i="1"/>
  <c r="AH365" i="1" s="1"/>
  <c r="AC689" i="1"/>
  <c r="AD689" i="1" s="1"/>
  <c r="U689" i="1"/>
  <c r="AB689" i="1"/>
  <c r="AC888" i="1"/>
  <c r="AD888" i="1" s="1"/>
  <c r="AB888" i="1"/>
  <c r="U888" i="1"/>
  <c r="AC856" i="1"/>
  <c r="AD856" i="1" s="1"/>
  <c r="U856" i="1"/>
  <c r="AF648" i="1"/>
  <c r="AG648" i="1" s="1"/>
  <c r="AH648" i="1" s="1"/>
  <c r="AC986" i="1"/>
  <c r="AD986" i="1" s="1"/>
  <c r="U986" i="1"/>
  <c r="AF682" i="1"/>
  <c r="AG682" i="1"/>
  <c r="AH682" i="1" s="1"/>
  <c r="AF319" i="1"/>
  <c r="AG319" i="1" s="1"/>
  <c r="AH319" i="1" s="1"/>
  <c r="AF470" i="1"/>
  <c r="AG470" i="1"/>
  <c r="AH470" i="1" s="1"/>
  <c r="AF419" i="1"/>
  <c r="AG419" i="1" s="1"/>
  <c r="AH419" i="1" s="1"/>
  <c r="AB794" i="1"/>
  <c r="U794" i="1"/>
  <c r="AC794" i="1"/>
  <c r="AD794" i="1" s="1"/>
  <c r="AF361" i="1"/>
  <c r="AG361" i="1"/>
  <c r="AH361" i="1" s="1"/>
  <c r="AB736" i="1"/>
  <c r="AC736" i="1"/>
  <c r="AD736" i="1" s="1"/>
  <c r="U736" i="1"/>
  <c r="AF762" i="1"/>
  <c r="AG762" i="1" s="1"/>
  <c r="AH762" i="1" s="1"/>
  <c r="AF883" i="1"/>
  <c r="AG883" i="1"/>
  <c r="AH883" i="1" s="1"/>
  <c r="AF417" i="1"/>
  <c r="AG417" i="1"/>
  <c r="AH417" i="1" s="1"/>
  <c r="AF754" i="1"/>
  <c r="AG754" i="1" s="1"/>
  <c r="AH754" i="1" s="1"/>
  <c r="AF627" i="1"/>
  <c r="AG627" i="1" s="1"/>
  <c r="AH627" i="1" s="1"/>
  <c r="AF528" i="1"/>
  <c r="AG528" i="1"/>
  <c r="AH528" i="1" s="1"/>
  <c r="AF708" i="1"/>
  <c r="AG708" i="1"/>
  <c r="AH708" i="1" s="1"/>
  <c r="U895" i="1"/>
  <c r="AC895" i="1"/>
  <c r="AD895" i="1" s="1"/>
  <c r="AF894" i="1"/>
  <c r="AG894" i="1" s="1"/>
  <c r="AH894" i="1" s="1"/>
  <c r="AF578" i="1"/>
  <c r="AG578" i="1"/>
  <c r="AH578" i="1" s="1"/>
  <c r="AF830" i="1"/>
  <c r="AG830" i="1"/>
  <c r="AH830" i="1" s="1"/>
  <c r="AF23" i="1"/>
  <c r="AG23" i="1" s="1"/>
  <c r="AH23" i="1" s="1"/>
  <c r="U296" i="1"/>
  <c r="AC296" i="1"/>
  <c r="AD296" i="1" s="1"/>
  <c r="AB296" i="1"/>
  <c r="AC684" i="1"/>
  <c r="AD684" i="1" s="1"/>
  <c r="U684" i="1"/>
  <c r="AB684" i="1"/>
  <c r="AC750" i="1"/>
  <c r="AD750" i="1" s="1"/>
  <c r="U750" i="1"/>
  <c r="U764" i="1"/>
  <c r="AC764" i="1"/>
  <c r="AD764" i="1" s="1"/>
  <c r="AB764" i="1"/>
  <c r="AF726" i="1"/>
  <c r="AG726" i="1"/>
  <c r="AH726" i="1" s="1"/>
  <c r="AC975" i="1"/>
  <c r="AD975" i="1" s="1"/>
  <c r="AB975" i="1"/>
  <c r="U975" i="1"/>
  <c r="AF795" i="1"/>
  <c r="AG795" i="1"/>
  <c r="AH795" i="1" s="1"/>
  <c r="AF415" i="1"/>
  <c r="AG415" i="1" s="1"/>
  <c r="AH415" i="1" s="1"/>
  <c r="AF443" i="1"/>
  <c r="AG443" i="1"/>
  <c r="AH443" i="1" s="1"/>
  <c r="AF384" i="1"/>
  <c r="AG384" i="1"/>
  <c r="AH384" i="1" s="1"/>
  <c r="AF170" i="1"/>
  <c r="AG170" i="1" s="1"/>
  <c r="AH170" i="1" s="1"/>
  <c r="U953" i="1"/>
  <c r="AC953" i="1"/>
  <c r="AD953" i="1" s="1"/>
  <c r="AF849" i="1"/>
  <c r="AG849" i="1"/>
  <c r="AH849" i="1" s="1"/>
  <c r="AF613" i="1"/>
  <c r="AG613" i="1"/>
  <c r="AH613" i="1" s="1"/>
  <c r="AC366" i="1"/>
  <c r="AD366" i="1" s="1"/>
  <c r="U366" i="1"/>
  <c r="AB366" i="1"/>
  <c r="AC387" i="1"/>
  <c r="AD387" i="1" s="1"/>
  <c r="U387" i="1"/>
  <c r="AB387" i="1"/>
  <c r="AF988" i="1"/>
  <c r="AG988" i="1"/>
  <c r="AH988" i="1" s="1"/>
  <c r="U416" i="1"/>
  <c r="AB416" i="1"/>
  <c r="AC416" i="1"/>
  <c r="AD416" i="1" s="1"/>
  <c r="AF788" i="1"/>
  <c r="AG788" i="1"/>
  <c r="AH788" i="1" s="1"/>
  <c r="U974" i="1"/>
  <c r="AC974" i="1"/>
  <c r="AD974" i="1" s="1"/>
  <c r="AB974" i="1"/>
  <c r="AF645" i="1"/>
  <c r="AG645" i="1"/>
  <c r="AH645" i="1" s="1"/>
  <c r="AF811" i="1"/>
  <c r="AG811" i="1" s="1"/>
  <c r="AH811" i="1" s="1"/>
  <c r="AF897" i="1"/>
  <c r="AG897" i="1" s="1"/>
  <c r="AH897" i="1" s="1"/>
  <c r="U994" i="1"/>
  <c r="AC994" i="1"/>
  <c r="AD994" i="1" s="1"/>
  <c r="AB994" i="1"/>
  <c r="AF703" i="1"/>
  <c r="AG703" i="1"/>
  <c r="AH703" i="1" s="1"/>
  <c r="AF663" i="1"/>
  <c r="AG663" i="1" s="1"/>
  <c r="AH663" i="1" s="1"/>
  <c r="U966" i="1"/>
  <c r="AC966" i="1"/>
  <c r="AD966" i="1" s="1"/>
  <c r="AC907" i="1"/>
  <c r="AD907" i="1" s="1"/>
  <c r="U907" i="1"/>
  <c r="AF902" i="1"/>
  <c r="AG902" i="1" s="1"/>
  <c r="AH902" i="1" s="1"/>
  <c r="AF450" i="1"/>
  <c r="AG450" i="1" s="1"/>
  <c r="AH450" i="1" s="1"/>
  <c r="AG483" i="1"/>
  <c r="AH483" i="1" s="1"/>
  <c r="AF483" i="1"/>
  <c r="AG88" i="1"/>
  <c r="AH88" i="1" s="1"/>
  <c r="AF88" i="1"/>
  <c r="AF323" i="1"/>
  <c r="AG323" i="1"/>
  <c r="AH323" i="1" s="1"/>
  <c r="AF27" i="1"/>
  <c r="AG27" i="1"/>
  <c r="AH27" i="1" s="1"/>
  <c r="AF481" i="1"/>
  <c r="AG481" i="1" s="1"/>
  <c r="AH481" i="1" s="1"/>
  <c r="AG363" i="1"/>
  <c r="AH363" i="1" s="1"/>
  <c r="AF363" i="1"/>
  <c r="AF930" i="1"/>
  <c r="AG930" i="1"/>
  <c r="AH930" i="1" s="1"/>
  <c r="AF567" i="1"/>
  <c r="AG567" i="1" s="1"/>
  <c r="AH567" i="1" s="1"/>
  <c r="AF609" i="1"/>
  <c r="AG609" i="1" s="1"/>
  <c r="AH609" i="1" s="1"/>
  <c r="AG997" i="1"/>
  <c r="AH997" i="1" s="1"/>
  <c r="AF997" i="1"/>
  <c r="AF699" i="1"/>
  <c r="AG699" i="1" s="1"/>
  <c r="AH699" i="1" s="1"/>
  <c r="AF747" i="1"/>
  <c r="AG747" i="1" s="1"/>
  <c r="AH747" i="1" s="1"/>
  <c r="AF909" i="1"/>
  <c r="AG909" i="1" s="1"/>
  <c r="AH909" i="1" s="1"/>
  <c r="AG381" i="1"/>
  <c r="AH381" i="1" s="1"/>
  <c r="AF381" i="1"/>
  <c r="AF949" i="1"/>
  <c r="AG949" i="1"/>
  <c r="AH949" i="1" s="1"/>
  <c r="AF318" i="1"/>
  <c r="AG318" i="1"/>
  <c r="AH318" i="1" s="1"/>
  <c r="AG349" i="1"/>
  <c r="AH349" i="1" s="1"/>
  <c r="AF349" i="1"/>
  <c r="AG290" i="1"/>
  <c r="AH290" i="1" s="1"/>
  <c r="AF290" i="1"/>
  <c r="U190" i="1"/>
  <c r="AB190" i="1"/>
  <c r="AC190" i="1"/>
  <c r="AD190" i="1" s="1"/>
  <c r="AF686" i="1"/>
  <c r="AG686" i="1"/>
  <c r="AH686" i="1" s="1"/>
  <c r="AB986" i="1"/>
  <c r="AG540" i="1"/>
  <c r="AH540" i="1" s="1"/>
  <c r="AF540" i="1"/>
  <c r="AC739" i="1"/>
  <c r="AD739" i="1" s="1"/>
  <c r="U739" i="1"/>
  <c r="AB739" i="1"/>
  <c r="AF948" i="1"/>
  <c r="AG948" i="1"/>
  <c r="AH948" i="1" s="1"/>
  <c r="AF837" i="1"/>
  <c r="AG837" i="1"/>
  <c r="AH837" i="1" s="1"/>
  <c r="AC962" i="1"/>
  <c r="AD962" i="1" s="1"/>
  <c r="U962" i="1"/>
  <c r="AF649" i="1"/>
  <c r="AG649" i="1" s="1"/>
  <c r="AH649" i="1" s="1"/>
  <c r="AF371" i="1"/>
  <c r="AG371" i="1"/>
  <c r="AH371" i="1" s="1"/>
  <c r="AF560" i="1"/>
  <c r="AG560" i="1"/>
  <c r="AH560" i="1" s="1"/>
  <c r="AC325" i="1"/>
  <c r="AD325" i="1" s="1"/>
  <c r="U325" i="1"/>
  <c r="AB325" i="1"/>
  <c r="AC556" i="1"/>
  <c r="AD556" i="1" s="1"/>
  <c r="U556" i="1"/>
  <c r="AB556" i="1"/>
  <c r="AC758" i="1"/>
  <c r="AD758" i="1" s="1"/>
  <c r="U758" i="1"/>
  <c r="AF737" i="1"/>
  <c r="AG737" i="1"/>
  <c r="AH737" i="1" s="1"/>
  <c r="U967" i="1"/>
  <c r="AC967" i="1"/>
  <c r="AD967" i="1" s="1"/>
  <c r="AB967" i="1"/>
  <c r="U969" i="1"/>
  <c r="AB969" i="1"/>
  <c r="AC969" i="1"/>
  <c r="AD969" i="1" s="1"/>
  <c r="AF336" i="1"/>
  <c r="AG336" i="1"/>
  <c r="AH336" i="1" s="1"/>
  <c r="AF263" i="1"/>
  <c r="AG263" i="1" s="1"/>
  <c r="AH263" i="1" s="1"/>
  <c r="AC564" i="1"/>
  <c r="AD564" i="1" s="1"/>
  <c r="AB564" i="1"/>
  <c r="U564" i="1"/>
  <c r="AB856" i="1"/>
  <c r="AF688" i="1"/>
  <c r="AG688" i="1" s="1"/>
  <c r="AH688" i="1" s="1"/>
  <c r="AF827" i="1"/>
  <c r="AG827" i="1"/>
  <c r="AH827" i="1" s="1"/>
  <c r="AC792" i="1"/>
  <c r="AD792" i="1" s="1"/>
  <c r="U792" i="1"/>
  <c r="AB954" i="1"/>
  <c r="AC850" i="1"/>
  <c r="AD850" i="1" s="1"/>
  <c r="U850" i="1"/>
  <c r="AB286" i="1"/>
  <c r="U286" i="1"/>
  <c r="AC286" i="1"/>
  <c r="AD286" i="1" s="1"/>
  <c r="U422" i="1"/>
  <c r="AB422" i="1"/>
  <c r="AC422" i="1"/>
  <c r="AD422" i="1" s="1"/>
  <c r="U677" i="1"/>
  <c r="AC677" i="1"/>
  <c r="AD677" i="1" s="1"/>
  <c r="U980" i="1"/>
  <c r="AB980" i="1"/>
  <c r="AC980" i="1"/>
  <c r="AD980" i="1" s="1"/>
  <c r="AC910" i="1"/>
  <c r="AD910" i="1" s="1"/>
  <c r="AB910" i="1"/>
  <c r="U910" i="1"/>
  <c r="AC454" i="1"/>
  <c r="AD454" i="1" s="1"/>
  <c r="AB454" i="1"/>
  <c r="U454" i="1"/>
  <c r="AC878" i="1"/>
  <c r="AD878" i="1" s="1"/>
  <c r="U878" i="1"/>
  <c r="AC694" i="1"/>
  <c r="AD694" i="1" s="1"/>
  <c r="U694" i="1"/>
  <c r="AB694" i="1"/>
  <c r="AF742" i="1"/>
  <c r="AG742" i="1" s="1"/>
  <c r="AH742" i="1" s="1"/>
  <c r="AF999" i="1"/>
  <c r="AG999" i="1"/>
  <c r="AH999" i="1" s="1"/>
  <c r="AF970" i="1"/>
  <c r="AG970" i="1"/>
  <c r="AH970" i="1" s="1"/>
  <c r="AG753" i="1"/>
  <c r="AH753" i="1" s="1"/>
  <c r="AF753" i="1"/>
  <c r="AF964" i="1"/>
  <c r="AG964" i="1" s="1"/>
  <c r="AH964" i="1" s="1"/>
  <c r="AF876" i="1"/>
  <c r="AG876" i="1"/>
  <c r="AH876" i="1" s="1"/>
  <c r="AF817" i="1"/>
  <c r="AG817" i="1"/>
  <c r="AH817" i="1" s="1"/>
  <c r="AB846" i="1"/>
  <c r="AF749" i="1"/>
  <c r="AG749" i="1" s="1"/>
  <c r="AH749" i="1" s="1"/>
  <c r="AC867" i="1"/>
  <c r="AD867" i="1" s="1"/>
  <c r="U867" i="1"/>
  <c r="AF1000" i="1"/>
  <c r="AG1000" i="1"/>
  <c r="AH1000" i="1" s="1"/>
  <c r="AB850" i="1"/>
  <c r="AB978" i="1"/>
  <c r="AF844" i="1"/>
  <c r="AG844" i="1" s="1"/>
  <c r="AH844" i="1" s="1"/>
  <c r="U918" i="1"/>
  <c r="AB918" i="1"/>
  <c r="AC918" i="1"/>
  <c r="AD918" i="1" s="1"/>
  <c r="AB907" i="1"/>
  <c r="AF696" i="1"/>
  <c r="AG696" i="1"/>
  <c r="AH696" i="1" s="1"/>
  <c r="AF814" i="1"/>
  <c r="AG814" i="1"/>
  <c r="AH814" i="1" s="1"/>
  <c r="AF509" i="1"/>
  <c r="AG509" i="1"/>
  <c r="AH509" i="1" s="1"/>
  <c r="AF303" i="1"/>
  <c r="AG303" i="1"/>
  <c r="AH303" i="1" s="1"/>
  <c r="AF922" i="1"/>
  <c r="AG922" i="1"/>
  <c r="AH922" i="1" s="1"/>
  <c r="AF475" i="1"/>
  <c r="AG475" i="1"/>
  <c r="AH475" i="1" s="1"/>
  <c r="AF662" i="1"/>
  <c r="AG662" i="1"/>
  <c r="AH662" i="1" s="1"/>
  <c r="AF675" i="1"/>
  <c r="AG675" i="1" s="1"/>
  <c r="AH675" i="1" s="1"/>
  <c r="AF389" i="1"/>
  <c r="AG389" i="1" s="1"/>
  <c r="AH389" i="1" s="1"/>
  <c r="AF515" i="1"/>
  <c r="AG515" i="1" s="1"/>
  <c r="AH515" i="1" s="1"/>
  <c r="AF428" i="1"/>
  <c r="AG428" i="1"/>
  <c r="AH428" i="1" s="1"/>
  <c r="AF117" i="1"/>
  <c r="AG117" i="1"/>
  <c r="AH117" i="1" s="1"/>
  <c r="AF71" i="1"/>
  <c r="AG71" i="1"/>
  <c r="AH71" i="1" s="1"/>
  <c r="AF865" i="1"/>
  <c r="AG865" i="1"/>
  <c r="AH865" i="1" s="1"/>
  <c r="AF147" i="1"/>
  <c r="AG147" i="1" s="1"/>
  <c r="AH147" i="1" s="1"/>
  <c r="AF242" i="1"/>
  <c r="AG242" i="1"/>
  <c r="AH242" i="1" s="1"/>
  <c r="AF398" i="1"/>
  <c r="AG398" i="1"/>
  <c r="AH398" i="1" s="1"/>
  <c r="AF433" i="1"/>
  <c r="AG433" i="1" s="1"/>
  <c r="AH433" i="1" s="1"/>
  <c r="AF397" i="1"/>
  <c r="AG397" i="1"/>
  <c r="AH397" i="1" s="1"/>
  <c r="AF356" i="1"/>
  <c r="AG356" i="1" s="1"/>
  <c r="AH356" i="1" s="1"/>
  <c r="AF277" i="1"/>
  <c r="AG277" i="1"/>
  <c r="AH277" i="1" s="1"/>
  <c r="AF52" i="1"/>
  <c r="AG52" i="1"/>
  <c r="AH52" i="1" s="1"/>
  <c r="AF138" i="1"/>
  <c r="AG138" i="1"/>
  <c r="AH138" i="1" s="1"/>
  <c r="AF851" i="1"/>
  <c r="AG851" i="1"/>
  <c r="AH851" i="1" s="1"/>
  <c r="AF956" i="1"/>
  <c r="AG956" i="1" s="1"/>
  <c r="AH956" i="1" s="1"/>
  <c r="AF358" i="1"/>
  <c r="AG358" i="1"/>
  <c r="AH358" i="1" s="1"/>
  <c r="AF35" i="1"/>
  <c r="AG35" i="1"/>
  <c r="AH35" i="1" s="1"/>
  <c r="AC719" i="1"/>
  <c r="AD719" i="1" s="1"/>
  <c r="U719" i="1"/>
  <c r="AB719" i="1"/>
  <c r="AF513" i="1"/>
  <c r="AG513" i="1" s="1"/>
  <c r="AH513" i="1" s="1"/>
  <c r="AF454" i="1" l="1"/>
  <c r="AG454" i="1" s="1"/>
  <c r="AH454" i="1" s="1"/>
  <c r="AF850" i="1"/>
  <c r="AG850" i="1"/>
  <c r="AH850" i="1" s="1"/>
  <c r="AF969" i="1"/>
  <c r="AG969" i="1" s="1"/>
  <c r="AH969" i="1" s="1"/>
  <c r="AF907" i="1"/>
  <c r="AG907" i="1"/>
  <c r="AH907" i="1" s="1"/>
  <c r="AF994" i="1"/>
  <c r="AG994" i="1"/>
  <c r="AH994" i="1" s="1"/>
  <c r="AF895" i="1"/>
  <c r="AG895" i="1" s="1"/>
  <c r="AH895" i="1" s="1"/>
  <c r="AF888" i="1"/>
  <c r="AG888" i="1" s="1"/>
  <c r="AH888" i="1" s="1"/>
  <c r="AF724" i="1"/>
  <c r="AG724" i="1" s="1"/>
  <c r="AH724" i="1" s="1"/>
  <c r="AF996" i="1"/>
  <c r="AG996" i="1"/>
  <c r="AH996" i="1" s="1"/>
  <c r="AF644" i="1"/>
  <c r="AG644" i="1" s="1"/>
  <c r="AH644" i="1" s="1"/>
  <c r="AF998" i="1"/>
  <c r="AG998" i="1"/>
  <c r="AH998" i="1" s="1"/>
  <c r="AF716" i="1"/>
  <c r="AG716" i="1" s="1"/>
  <c r="AH716" i="1" s="1"/>
  <c r="AF846" i="1"/>
  <c r="AG846" i="1"/>
  <c r="AH846" i="1" s="1"/>
  <c r="AF54" i="1"/>
  <c r="AG54" i="1" s="1"/>
  <c r="AH54" i="1" s="1"/>
  <c r="AF292" i="1"/>
  <c r="AG292" i="1"/>
  <c r="AH292" i="1" s="1"/>
  <c r="AF422" i="1"/>
  <c r="AG422" i="1" s="1"/>
  <c r="AH422" i="1" s="1"/>
  <c r="AF758" i="1"/>
  <c r="AG758" i="1"/>
  <c r="AH758" i="1" s="1"/>
  <c r="AF966" i="1"/>
  <c r="AG966" i="1"/>
  <c r="AH966" i="1" s="1"/>
  <c r="AF974" i="1"/>
  <c r="AG974" i="1"/>
  <c r="AH974" i="1" s="1"/>
  <c r="AF750" i="1"/>
  <c r="AG750" i="1"/>
  <c r="AH750" i="1" s="1"/>
  <c r="AF736" i="1"/>
  <c r="AG736" i="1"/>
  <c r="AH736" i="1" s="1"/>
  <c r="AF986" i="1"/>
  <c r="AG986" i="1"/>
  <c r="AH986" i="1" s="1"/>
  <c r="AF924" i="1"/>
  <c r="AG924" i="1"/>
  <c r="AH924" i="1" s="1"/>
  <c r="AF584" i="1"/>
  <c r="AG584" i="1"/>
  <c r="AH584" i="1" s="1"/>
  <c r="AF947" i="1"/>
  <c r="AG947" i="1"/>
  <c r="AH947" i="1" s="1"/>
  <c r="AF910" i="1"/>
  <c r="AG910" i="1" s="1"/>
  <c r="AH910" i="1" s="1"/>
  <c r="AF961" i="1"/>
  <c r="AG961" i="1" s="1"/>
  <c r="AH961" i="1" s="1"/>
  <c r="AF940" i="1"/>
  <c r="AG940" i="1" s="1"/>
  <c r="AH940" i="1" s="1"/>
  <c r="AF556" i="1"/>
  <c r="AG556" i="1"/>
  <c r="AH556" i="1" s="1"/>
  <c r="AF684" i="1"/>
  <c r="AG684" i="1"/>
  <c r="AH684" i="1" s="1"/>
  <c r="AF790" i="1"/>
  <c r="AG790" i="1" s="1"/>
  <c r="AH790" i="1" s="1"/>
  <c r="AF765" i="1"/>
  <c r="AG765" i="1" s="1"/>
  <c r="AH765" i="1" s="1"/>
  <c r="AF918" i="1"/>
  <c r="AG918" i="1"/>
  <c r="AH918" i="1" s="1"/>
  <c r="AF878" i="1"/>
  <c r="AG878" i="1" s="1"/>
  <c r="AH878" i="1" s="1"/>
  <c r="AF416" i="1"/>
  <c r="AG416" i="1" s="1"/>
  <c r="AH416" i="1" s="1"/>
  <c r="AF794" i="1"/>
  <c r="AG794" i="1" s="1"/>
  <c r="AH794" i="1" s="1"/>
  <c r="AF856" i="1"/>
  <c r="AG856" i="1"/>
  <c r="AH856" i="1" s="1"/>
  <c r="AF968" i="1"/>
  <c r="AG968" i="1"/>
  <c r="AH968" i="1" s="1"/>
  <c r="AF978" i="1"/>
  <c r="AG978" i="1"/>
  <c r="AH978" i="1" s="1"/>
  <c r="AF603" i="1"/>
  <c r="AG603" i="1" s="1"/>
  <c r="AH603" i="1" s="1"/>
  <c r="AF975" i="1"/>
  <c r="AG975" i="1" s="1"/>
  <c r="AH975" i="1" s="1"/>
  <c r="AF825" i="1"/>
  <c r="AG825" i="1" s="1"/>
  <c r="AH825" i="1" s="1"/>
  <c r="AF792" i="1"/>
  <c r="AG792" i="1" s="1"/>
  <c r="AH792" i="1" s="1"/>
  <c r="AF885" i="1"/>
  <c r="AG885" i="1"/>
  <c r="AH885" i="1" s="1"/>
  <c r="AF499" i="1"/>
  <c r="AG499" i="1" s="1"/>
  <c r="AH499" i="1" s="1"/>
  <c r="AF566" i="1"/>
  <c r="AG566" i="1" s="1"/>
  <c r="AH566" i="1" s="1"/>
  <c r="AF286" i="1"/>
  <c r="AG286" i="1"/>
  <c r="AH286" i="1" s="1"/>
  <c r="AF967" i="1"/>
  <c r="AG967" i="1"/>
  <c r="AH967" i="1" s="1"/>
  <c r="AF190" i="1"/>
  <c r="AG190" i="1"/>
  <c r="AH190" i="1" s="1"/>
  <c r="AF953" i="1"/>
  <c r="AG953" i="1"/>
  <c r="AH953" i="1" s="1"/>
  <c r="AF954" i="1"/>
  <c r="AG954" i="1"/>
  <c r="AH954" i="1" s="1"/>
  <c r="AF719" i="1"/>
  <c r="AG719" i="1"/>
  <c r="AH719" i="1" s="1"/>
  <c r="AF764" i="1"/>
  <c r="AG764" i="1"/>
  <c r="AH764" i="1" s="1"/>
  <c r="AF982" i="1"/>
  <c r="AG982" i="1"/>
  <c r="AH982" i="1" s="1"/>
  <c r="AF198" i="1"/>
  <c r="AG198" i="1" s="1"/>
  <c r="AH198" i="1" s="1"/>
  <c r="AF340" i="1"/>
  <c r="AG340" i="1"/>
  <c r="AH340" i="1" s="1"/>
  <c r="AF882" i="1"/>
  <c r="AG882" i="1" s="1"/>
  <c r="AH882" i="1" s="1"/>
  <c r="AF41" i="1"/>
  <c r="AG41" i="1"/>
  <c r="AH41" i="1" s="1"/>
  <c r="AF585" i="1"/>
  <c r="AG585" i="1" s="1"/>
  <c r="AH585" i="1" s="1"/>
  <c r="AF694" i="1"/>
  <c r="AG694" i="1"/>
  <c r="AH694" i="1" s="1"/>
  <c r="AF564" i="1"/>
  <c r="AG564" i="1" s="1"/>
  <c r="AH564" i="1" s="1"/>
  <c r="AF689" i="1"/>
  <c r="AG689" i="1" s="1"/>
  <c r="AH689" i="1" s="1"/>
  <c r="AF937" i="1"/>
  <c r="AG937" i="1"/>
  <c r="AH937" i="1" s="1"/>
  <c r="AF980" i="1"/>
  <c r="AG980" i="1"/>
  <c r="AH980" i="1" s="1"/>
  <c r="AF387" i="1"/>
  <c r="AG387" i="1"/>
  <c r="AH387" i="1" s="1"/>
  <c r="AF887" i="1"/>
  <c r="AG887" i="1"/>
  <c r="AH887" i="1" s="1"/>
  <c r="AF739" i="1"/>
  <c r="AG739" i="1" s="1"/>
  <c r="AH739" i="1" s="1"/>
  <c r="AF296" i="1"/>
  <c r="AG296" i="1" s="1"/>
  <c r="AH296" i="1" s="1"/>
  <c r="AF867" i="1"/>
  <c r="AG867" i="1"/>
  <c r="AH867" i="1" s="1"/>
  <c r="AF677" i="1"/>
  <c r="AG677" i="1" s="1"/>
  <c r="AH677" i="1" s="1"/>
  <c r="AF325" i="1"/>
  <c r="AG325" i="1" s="1"/>
  <c r="AH325" i="1" s="1"/>
  <c r="AF962" i="1"/>
  <c r="AG962" i="1"/>
  <c r="AH962" i="1" s="1"/>
  <c r="AF366" i="1"/>
  <c r="AG366" i="1"/>
  <c r="AH366" i="1" s="1"/>
  <c r="AF916" i="1"/>
  <c r="AG916" i="1" s="1"/>
  <c r="AH916" i="1" s="1"/>
  <c r="AF995" i="1"/>
  <c r="AG995" i="1"/>
  <c r="AH995" i="1" s="1"/>
  <c r="AF215" i="1"/>
  <c r="AG215" i="1" s="1"/>
  <c r="AH215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<sst xmlns="http://schemas.openxmlformats.org/spreadsheetml/2006/main" count="126" uniqueCount="105">
  <si>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</si>
  <si>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</si>
  <si>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</si>
  <si>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</si>
  <si>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</si>
  <si>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</si>
  <si>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</si>
  <si>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</si>
  <si>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</si>
  <si>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</si>
  <si>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</si>
  <si>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</si>
  <si>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</si>
  <si>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</si>
  <si>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</si>
  <si>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</si>
  <si>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</si>
  <si>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</si>
  <si>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</si>
  <si>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</si>
  <si>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</si>
  <si>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</si>
  <si>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</si>
  <si>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</si>
  <si>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</si>
  <si>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</si>
  <si>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</si>
  <si>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</si>
  <si>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</si>
  <si>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</si>
  <si>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</si>
  <si>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</si>
  <si>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</si>
  <si>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</si>
  <si>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</si>
  <si>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</si>
  <si>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</si>
  <si>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</si>
  <si>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</si>
  <si>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</si>
  <si>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</si>
  <si>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</si>
  <si>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</si>
  <si>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</si>
  <si>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</si>
  <si>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</si>
  <si>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</si>
  <si>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</si>
  <si>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</si>
  <si>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</si>
  <si>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</si>
  <si>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</si>
  <si>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</si>
  <si>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</si>
  <si>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</si>
  <si>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</si>
  <si>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</si>
  <si>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</si>
  <si>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</si>
  <si>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</si>
  <si>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</si>
  <si>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</si>
  <si>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</si>
  <si>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</si>
  <si>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</si>
  <si>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</si>
  <si>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</si>
  <si>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</si>
  <si>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</si>
  <si>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</si>
  <si>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</si>
  <si>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</si>
  <si>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</si>
  <si>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</si>
  <si>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</si>
  <si>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</si>
  <si>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</si>
  <si>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</si>
  <si>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</si>
  <si>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</si>
  <si>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</si>
  <si>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</si>
  <si>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</si>
  <si>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</si>
  <si>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</si>
  <si>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</si>
  <si>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</si>
  <si>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</si>
  <si>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</si>
  <si>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</si>
  <si>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</si>
  <si>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</si>
  <si>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</si>
  <si>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</si>
  <si>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</si>
  <si>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</si>
  <si>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</si>
  <si>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</si>
  <si>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</si>
  <si>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</si>
  <si>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</si>
  <si>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</si>
  <si>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</si>
  <si>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data\100504\fr105912.bin</t>
  </si>
  <si>
    <t>測定日：2010/05/04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</si>
</sst>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3.6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4.5</c:v>
                </c:pt>
                <c:pt idx="53">
                  <c:v>4.5</c:v>
                </c:pt>
                <c:pt idx="54">
                  <c:v>4.5</c:v>
                </c:pt>
                <c:pt idx="55">
                  <c:v>4.5</c:v>
                </c:pt>
                <c:pt idx="56">
                  <c:v>4.5</c:v>
                </c:pt>
                <c:pt idx="57">
                  <c:v>4.5</c:v>
                </c:pt>
                <c:pt idx="58">
                  <c:v>4.5</c:v>
                </c:pt>
                <c:pt idx="59">
                  <c:v>4.5</c:v>
                </c:pt>
                <c:pt idx="60">
                  <c:v>5.4</c:v>
                </c:pt>
                <c:pt idx="61">
                  <c:v>5.4</c:v>
                </c:pt>
                <c:pt idx="62">
                  <c:v>5.4</c:v>
                </c:pt>
                <c:pt idx="63">
                  <c:v>5.4</c:v>
                </c:pt>
                <c:pt idx="64">
                  <c:v>5.4</c:v>
                </c:pt>
                <c:pt idx="65">
                  <c:v>5.4</c:v>
                </c:pt>
                <c:pt idx="66">
                  <c:v>6.3</c:v>
                </c:pt>
                <c:pt idx="67">
                  <c:v>6.3</c:v>
                </c:pt>
                <c:pt idx="68">
                  <c:v>6.3</c:v>
                </c:pt>
                <c:pt idx="69">
                  <c:v>6.3</c:v>
                </c:pt>
                <c:pt idx="70">
                  <c:v>7.2</c:v>
                </c:pt>
                <c:pt idx="71">
                  <c:v>7.2</c:v>
                </c:pt>
                <c:pt idx="72">
                  <c:v>8.1</c:v>
                </c:pt>
                <c:pt idx="73">
                  <c:v>8.1</c:v>
                </c:pt>
                <c:pt idx="74">
                  <c:v>8.1</c:v>
                </c:pt>
                <c:pt idx="75">
                  <c:v>9.1</c:v>
                </c:pt>
                <c:pt idx="76">
                  <c:v>9.1</c:v>
                </c:pt>
                <c:pt idx="77">
                  <c:v>10</c:v>
                </c:pt>
                <c:pt idx="78">
                  <c:v>10</c:v>
                </c:pt>
                <c:pt idx="79">
                  <c:v>10.9</c:v>
                </c:pt>
                <c:pt idx="80">
                  <c:v>10.9</c:v>
                </c:pt>
                <c:pt idx="81">
                  <c:v>11.8</c:v>
                </c:pt>
                <c:pt idx="82">
                  <c:v>12.7</c:v>
                </c:pt>
                <c:pt idx="83">
                  <c:v>13.6</c:v>
                </c:pt>
                <c:pt idx="84">
                  <c:v>14.5</c:v>
                </c:pt>
                <c:pt idx="85">
                  <c:v>14.5</c:v>
                </c:pt>
                <c:pt idx="86">
                  <c:v>16.3</c:v>
                </c:pt>
                <c:pt idx="87">
                  <c:v>16.3</c:v>
                </c:pt>
                <c:pt idx="88">
                  <c:v>17.2</c:v>
                </c:pt>
                <c:pt idx="89">
                  <c:v>19</c:v>
                </c:pt>
                <c:pt idx="90">
                  <c:v>19.899999999999999</c:v>
                </c:pt>
                <c:pt idx="91">
                  <c:v>20.8</c:v>
                </c:pt>
                <c:pt idx="92">
                  <c:v>22.6</c:v>
                </c:pt>
                <c:pt idx="93">
                  <c:v>24.4</c:v>
                </c:pt>
                <c:pt idx="94">
                  <c:v>26.2</c:v>
                </c:pt>
                <c:pt idx="95">
                  <c:v>27.2</c:v>
                </c:pt>
                <c:pt idx="96">
                  <c:v>29</c:v>
                </c:pt>
                <c:pt idx="97">
                  <c:v>31.7</c:v>
                </c:pt>
                <c:pt idx="98">
                  <c:v>34.4</c:v>
                </c:pt>
                <c:pt idx="99">
                  <c:v>37.1</c:v>
                </c:pt>
                <c:pt idx="100">
                  <c:v>39.799999999999997</c:v>
                </c:pt>
                <c:pt idx="101">
                  <c:v>42.5</c:v>
                </c:pt>
                <c:pt idx="102">
                  <c:v>46.2</c:v>
                </c:pt>
                <c:pt idx="103">
                  <c:v>49.8</c:v>
                </c:pt>
                <c:pt idx="104">
                  <c:v>54.3</c:v>
                </c:pt>
                <c:pt idx="105">
                  <c:v>58.8</c:v>
                </c:pt>
                <c:pt idx="106">
                  <c:v>65.2</c:v>
                </c:pt>
                <c:pt idx="107">
                  <c:v>70.599999999999994</c:v>
                </c:pt>
                <c:pt idx="108">
                  <c:v>75.099999999999994</c:v>
                </c:pt>
                <c:pt idx="109">
                  <c:v>84.2</c:v>
                </c:pt>
                <c:pt idx="110">
                  <c:v>89.6</c:v>
                </c:pt>
                <c:pt idx="111">
                  <c:v>98.7</c:v>
                </c:pt>
                <c:pt idx="112">
                  <c:v>105.9</c:v>
                </c:pt>
                <c:pt idx="113">
                  <c:v>115</c:v>
                </c:pt>
                <c:pt idx="114">
                  <c:v>126.7</c:v>
                </c:pt>
                <c:pt idx="115">
                  <c:v>134</c:v>
                </c:pt>
                <c:pt idx="116">
                  <c:v>143.9</c:v>
                </c:pt>
                <c:pt idx="117">
                  <c:v>153.9</c:v>
                </c:pt>
                <c:pt idx="118">
                  <c:v>167.5</c:v>
                </c:pt>
                <c:pt idx="119">
                  <c:v>181.9</c:v>
                </c:pt>
                <c:pt idx="120">
                  <c:v>195.5</c:v>
                </c:pt>
                <c:pt idx="121">
                  <c:v>211.8</c:v>
                </c:pt>
                <c:pt idx="122">
                  <c:v>232.6</c:v>
                </c:pt>
                <c:pt idx="123">
                  <c:v>252.5</c:v>
                </c:pt>
                <c:pt idx="124">
                  <c:v>275.2</c:v>
                </c:pt>
                <c:pt idx="125">
                  <c:v>302.3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CC-C14B-9C22-DA5EA2B3E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130720"/>
        <c:axId val="1"/>
      </c:scatterChart>
      <c:valAx>
        <c:axId val="192913072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1307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5.5623058430401405E-2</c:v>
                </c:pt>
                <c:pt idx="38">
                  <c:v>7.7773951088383267E-2</c:v>
                </c:pt>
                <c:pt idx="39">
                  <c:v>7.2330785631031416E-2</c:v>
                </c:pt>
                <c:pt idx="40">
                  <c:v>0.10427340373455479</c:v>
                </c:pt>
                <c:pt idx="41">
                  <c:v>7.8582975790233989E-2</c:v>
                </c:pt>
                <c:pt idx="42">
                  <c:v>8.6588054016168509E-2</c:v>
                </c:pt>
                <c:pt idx="43">
                  <c:v>9.3757361751861348E-2</c:v>
                </c:pt>
                <c:pt idx="44">
                  <c:v>6.420889660924127E-2</c:v>
                </c:pt>
                <c:pt idx="45">
                  <c:v>7.2108682818407696E-2</c:v>
                </c:pt>
                <c:pt idx="46">
                  <c:v>7.1061981780373651E-2</c:v>
                </c:pt>
                <c:pt idx="47">
                  <c:v>0</c:v>
                </c:pt>
                <c:pt idx="48">
                  <c:v>6.304337379303393E-2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9.7885861064329838E-2</c:v>
                </c:pt>
                <c:pt idx="64">
                  <c:v>0.11293510039208973</c:v>
                </c:pt>
                <c:pt idx="65">
                  <c:v>0.15061328084975195</c:v>
                </c:pt>
                <c:pt idx="66">
                  <c:v>0.17212444219722689</c:v>
                </c:pt>
                <c:pt idx="67">
                  <c:v>0.17155089513564534</c:v>
                </c:pt>
                <c:pt idx="68">
                  <c:v>0.17440782697219631</c:v>
                </c:pt>
                <c:pt idx="69">
                  <c:v>0.18280880821415993</c:v>
                </c:pt>
                <c:pt idx="70">
                  <c:v>0.25616391731907479</c:v>
                </c:pt>
                <c:pt idx="71">
                  <c:v>0.20298748787705301</c:v>
                </c:pt>
                <c:pt idx="72">
                  <c:v>0.23404659241743406</c:v>
                </c:pt>
                <c:pt idx="73">
                  <c:v>0.23060872730355417</c:v>
                </c:pt>
                <c:pt idx="74">
                  <c:v>0.25299568351752644</c:v>
                </c:pt>
                <c:pt idx="75">
                  <c:v>0.27199330523136167</c:v>
                </c:pt>
                <c:pt idx="76">
                  <c:v>0.28730391448640241</c:v>
                </c:pt>
                <c:pt idx="77">
                  <c:v>0.32553627374861688</c:v>
                </c:pt>
                <c:pt idx="78">
                  <c:v>0.34789885855741154</c:v>
                </c:pt>
                <c:pt idx="79">
                  <c:v>0.4122555902565071</c:v>
                </c:pt>
                <c:pt idx="80">
                  <c:v>0.39865629323108076</c:v>
                </c:pt>
                <c:pt idx="81">
                  <c:v>0.46967892052791899</c:v>
                </c:pt>
                <c:pt idx="82">
                  <c:v>0.4778751975357296</c:v>
                </c:pt>
                <c:pt idx="83">
                  <c:v>0.53569523468810676</c:v>
                </c:pt>
                <c:pt idx="84">
                  <c:v>0.53142976459293079</c:v>
                </c:pt>
                <c:pt idx="85">
                  <c:v>0.61994452552237511</c:v>
                </c:pt>
                <c:pt idx="86">
                  <c:v>0.68653358753014671</c:v>
                </c:pt>
                <c:pt idx="87">
                  <c:v>0.6181368988287449</c:v>
                </c:pt>
                <c:pt idx="88">
                  <c:v>0.71808604377330321</c:v>
                </c:pt>
                <c:pt idx="89">
                  <c:v>0.78463986808794339</c:v>
                </c:pt>
                <c:pt idx="90">
                  <c:v>0.89592302958721459</c:v>
                </c:pt>
                <c:pt idx="91">
                  <c:v>0.92564829413971783</c:v>
                </c:pt>
                <c:pt idx="92">
                  <c:v>1.059133856038009</c:v>
                </c:pt>
                <c:pt idx="93">
                  <c:v>1.0159016506595091</c:v>
                </c:pt>
                <c:pt idx="94">
                  <c:v>1.1039990319342212</c:v>
                </c:pt>
                <c:pt idx="95">
                  <c:v>1.187131570737282</c:v>
                </c:pt>
                <c:pt idx="96">
                  <c:v>1.2124164761765721</c:v>
                </c:pt>
                <c:pt idx="97">
                  <c:v>1.4611135219199431</c:v>
                </c:pt>
                <c:pt idx="98">
                  <c:v>1.5637763936266564</c:v>
                </c:pt>
                <c:pt idx="99">
                  <c:v>0</c:v>
                </c:pt>
                <c:pt idx="100">
                  <c:v>1.1985549872303622</c:v>
                </c:pt>
                <c:pt idx="101">
                  <c:v>1.8251075517132915</c:v>
                </c:pt>
                <c:pt idx="102">
                  <c:v>2.0846774492247278</c:v>
                </c:pt>
                <c:pt idx="103">
                  <c:v>2.0497990604515182</c:v>
                </c:pt>
                <c:pt idx="104">
                  <c:v>2.2251997770322558</c:v>
                </c:pt>
                <c:pt idx="105">
                  <c:v>2.558606300165883</c:v>
                </c:pt>
                <c:pt idx="106">
                  <c:v>2.6192368141300038</c:v>
                </c:pt>
                <c:pt idx="107">
                  <c:v>0</c:v>
                </c:pt>
                <c:pt idx="108">
                  <c:v>2.7579086657132357</c:v>
                </c:pt>
                <c:pt idx="109">
                  <c:v>2.8798000701375894</c:v>
                </c:pt>
                <c:pt idx="110">
                  <c:v>3.3181005435486397</c:v>
                </c:pt>
                <c:pt idx="111">
                  <c:v>3.4417256614478666</c:v>
                </c:pt>
                <c:pt idx="112">
                  <c:v>3.152621324830934</c:v>
                </c:pt>
                <c:pt idx="113">
                  <c:v>2.9471915415839525</c:v>
                </c:pt>
                <c:pt idx="114">
                  <c:v>3.0504386153278293</c:v>
                </c:pt>
                <c:pt idx="115">
                  <c:v>3.0517569768985062</c:v>
                </c:pt>
                <c:pt idx="116">
                  <c:v>2.9178220872767064</c:v>
                </c:pt>
                <c:pt idx="117">
                  <c:v>3.081359934278658</c:v>
                </c:pt>
                <c:pt idx="118">
                  <c:v>3.6602895025101767</c:v>
                </c:pt>
                <c:pt idx="119">
                  <c:v>3.6136308452416817</c:v>
                </c:pt>
                <c:pt idx="120">
                  <c:v>3.3071961417125331</c:v>
                </c:pt>
                <c:pt idx="121">
                  <c:v>3.698530701494648</c:v>
                </c:pt>
                <c:pt idx="122">
                  <c:v>3.0266657960925776</c:v>
                </c:pt>
                <c:pt idx="123">
                  <c:v>3.9012968869169447</c:v>
                </c:pt>
                <c:pt idx="124">
                  <c:v>4.190228324940164</c:v>
                </c:pt>
                <c:pt idx="125">
                  <c:v>4.0938469267693858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C0-024F-AC63-78A71012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210464"/>
        <c:axId val="1"/>
      </c:scatterChart>
      <c:valAx>
        <c:axId val="182821046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210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-999</c:v>
                </c:pt>
                <c:pt idx="48">
                  <c:v>0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-999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-999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56-D144-BCE7-4C44ABE4F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025776"/>
        <c:axId val="1"/>
      </c:scatterChart>
      <c:valAx>
        <c:axId val="182802577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02577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0.42779400000000001</c:v>
                </c:pt>
                <c:pt idx="1">
                  <c:v>0.41477700000000001</c:v>
                </c:pt>
                <c:pt idx="2">
                  <c:v>0.51539100000000004</c:v>
                </c:pt>
                <c:pt idx="3">
                  <c:v>0.54962599999999995</c:v>
                </c:pt>
                <c:pt idx="4">
                  <c:v>0.20760500000000001</c:v>
                </c:pt>
                <c:pt idx="5">
                  <c:v>0.52159</c:v>
                </c:pt>
                <c:pt idx="6">
                  <c:v>0.37824200000000002</c:v>
                </c:pt>
                <c:pt idx="7">
                  <c:v>0.38306699999999999</c:v>
                </c:pt>
                <c:pt idx="8">
                  <c:v>0.36056500000000002</c:v>
                </c:pt>
                <c:pt idx="9">
                  <c:v>0.30396899999999999</c:v>
                </c:pt>
                <c:pt idx="10">
                  <c:v>0.480242</c:v>
                </c:pt>
                <c:pt idx="11">
                  <c:v>0.43193500000000001</c:v>
                </c:pt>
                <c:pt idx="12">
                  <c:v>0.44648599999999999</c:v>
                </c:pt>
                <c:pt idx="13">
                  <c:v>0.549211</c:v>
                </c:pt>
                <c:pt idx="14">
                  <c:v>0.41171099999999999</c:v>
                </c:pt>
                <c:pt idx="15">
                  <c:v>0.59070100000000003</c:v>
                </c:pt>
                <c:pt idx="16">
                  <c:v>0.436751</c:v>
                </c:pt>
                <c:pt idx="17">
                  <c:v>0.43208200000000002</c:v>
                </c:pt>
                <c:pt idx="18">
                  <c:v>0.42467199999999999</c:v>
                </c:pt>
                <c:pt idx="19">
                  <c:v>0.41135100000000002</c:v>
                </c:pt>
                <c:pt idx="20">
                  <c:v>0.49927899999999997</c:v>
                </c:pt>
                <c:pt idx="21">
                  <c:v>0.436197</c:v>
                </c:pt>
                <c:pt idx="22">
                  <c:v>0.51446099999999995</c:v>
                </c:pt>
                <c:pt idx="23">
                  <c:v>0.57403400000000004</c:v>
                </c:pt>
                <c:pt idx="24">
                  <c:v>0.474995</c:v>
                </c:pt>
                <c:pt idx="25">
                  <c:v>0.528999</c:v>
                </c:pt>
                <c:pt idx="26">
                  <c:v>0.50639500000000004</c:v>
                </c:pt>
                <c:pt idx="27">
                  <c:v>0.72622900000000001</c:v>
                </c:pt>
                <c:pt idx="28">
                  <c:v>0.45841199999999999</c:v>
                </c:pt>
                <c:pt idx="29">
                  <c:v>0.53306600000000004</c:v>
                </c:pt>
                <c:pt idx="30">
                  <c:v>0.47597299999999998</c:v>
                </c:pt>
                <c:pt idx="31">
                  <c:v>0.62126700000000001</c:v>
                </c:pt>
                <c:pt idx="32">
                  <c:v>0.74007299999999998</c:v>
                </c:pt>
                <c:pt idx="33">
                  <c:v>0.72360400000000002</c:v>
                </c:pt>
                <c:pt idx="34">
                  <c:v>0.734259</c:v>
                </c:pt>
                <c:pt idx="35">
                  <c:v>0.74001399999999995</c:v>
                </c:pt>
                <c:pt idx="36">
                  <c:v>0.75892199999999999</c:v>
                </c:pt>
                <c:pt idx="37">
                  <c:v>0.89185099999999995</c:v>
                </c:pt>
                <c:pt idx="38">
                  <c:v>0.89934800000000004</c:v>
                </c:pt>
                <c:pt idx="39">
                  <c:v>0.878668</c:v>
                </c:pt>
                <c:pt idx="40">
                  <c:v>0.88617800000000002</c:v>
                </c:pt>
                <c:pt idx="41">
                  <c:v>0.92737400000000003</c:v>
                </c:pt>
                <c:pt idx="42">
                  <c:v>0.93592200000000003</c:v>
                </c:pt>
                <c:pt idx="43">
                  <c:v>0.89670700000000003</c:v>
                </c:pt>
                <c:pt idx="44">
                  <c:v>0.89675400000000005</c:v>
                </c:pt>
                <c:pt idx="45">
                  <c:v>0.87199099999999996</c:v>
                </c:pt>
                <c:pt idx="46">
                  <c:v>0.85006599999999999</c:v>
                </c:pt>
                <c:pt idx="47">
                  <c:v>0.77642100000000003</c:v>
                </c:pt>
                <c:pt idx="48">
                  <c:v>0.81768700000000005</c:v>
                </c:pt>
                <c:pt idx="49">
                  <c:v>0.76175800000000005</c:v>
                </c:pt>
                <c:pt idx="50">
                  <c:v>0.771258</c:v>
                </c:pt>
                <c:pt idx="51">
                  <c:v>0.78722000000000003</c:v>
                </c:pt>
                <c:pt idx="52">
                  <c:v>0.76738799999999996</c:v>
                </c:pt>
                <c:pt idx="53">
                  <c:v>0.79120900000000005</c:v>
                </c:pt>
                <c:pt idx="54">
                  <c:v>0.74087700000000001</c:v>
                </c:pt>
                <c:pt idx="55">
                  <c:v>0.67927000000000004</c:v>
                </c:pt>
                <c:pt idx="56">
                  <c:v>0.68446899999999999</c:v>
                </c:pt>
                <c:pt idx="57">
                  <c:v>0.73034699999999997</c:v>
                </c:pt>
                <c:pt idx="58">
                  <c:v>0.78275700000000004</c:v>
                </c:pt>
                <c:pt idx="59">
                  <c:v>0.63090500000000005</c:v>
                </c:pt>
                <c:pt idx="60">
                  <c:v>0.79478800000000005</c:v>
                </c:pt>
                <c:pt idx="61">
                  <c:v>0.76383400000000001</c:v>
                </c:pt>
                <c:pt idx="62">
                  <c:v>0.77335399999999999</c:v>
                </c:pt>
                <c:pt idx="63">
                  <c:v>0.878359</c:v>
                </c:pt>
                <c:pt idx="64">
                  <c:v>0.86663400000000002</c:v>
                </c:pt>
                <c:pt idx="65">
                  <c:v>0.879637</c:v>
                </c:pt>
                <c:pt idx="66">
                  <c:v>0.92101100000000002</c:v>
                </c:pt>
                <c:pt idx="67">
                  <c:v>0.95035000000000003</c:v>
                </c:pt>
                <c:pt idx="68">
                  <c:v>0.90900099999999995</c:v>
                </c:pt>
                <c:pt idx="69">
                  <c:v>0.94603999999999999</c:v>
                </c:pt>
                <c:pt idx="70">
                  <c:v>0.91533900000000001</c:v>
                </c:pt>
                <c:pt idx="71">
                  <c:v>0.94053900000000001</c:v>
                </c:pt>
                <c:pt idx="72">
                  <c:v>0.95209999999999995</c:v>
                </c:pt>
                <c:pt idx="73">
                  <c:v>0.96130099999999996</c:v>
                </c:pt>
                <c:pt idx="74">
                  <c:v>0.94162100000000004</c:v>
                </c:pt>
                <c:pt idx="75">
                  <c:v>0.93365200000000004</c:v>
                </c:pt>
                <c:pt idx="76">
                  <c:v>0.95366399999999996</c:v>
                </c:pt>
                <c:pt idx="77">
                  <c:v>0.95593899999999998</c:v>
                </c:pt>
                <c:pt idx="78">
                  <c:v>0.96744200000000002</c:v>
                </c:pt>
                <c:pt idx="79">
                  <c:v>0.97441900000000004</c:v>
                </c:pt>
                <c:pt idx="80">
                  <c:v>0.965306</c:v>
                </c:pt>
                <c:pt idx="81">
                  <c:v>0.96915399999999996</c:v>
                </c:pt>
                <c:pt idx="82">
                  <c:v>0.97724800000000001</c:v>
                </c:pt>
                <c:pt idx="83">
                  <c:v>0.98061200000000004</c:v>
                </c:pt>
                <c:pt idx="84">
                  <c:v>0.97453100000000004</c:v>
                </c:pt>
                <c:pt idx="85">
                  <c:v>0.96955199999999997</c:v>
                </c:pt>
                <c:pt idx="86">
                  <c:v>0.97609999999999997</c:v>
                </c:pt>
                <c:pt idx="87">
                  <c:v>0.98146900000000004</c:v>
                </c:pt>
                <c:pt idx="88">
                  <c:v>0.97808300000000004</c:v>
                </c:pt>
                <c:pt idx="89">
                  <c:v>0.97547799999999996</c:v>
                </c:pt>
                <c:pt idx="90">
                  <c:v>0.98167499999999996</c:v>
                </c:pt>
                <c:pt idx="91">
                  <c:v>0.97778500000000002</c:v>
                </c:pt>
                <c:pt idx="92">
                  <c:v>0.98226100000000005</c:v>
                </c:pt>
                <c:pt idx="93">
                  <c:v>0.97860400000000003</c:v>
                </c:pt>
                <c:pt idx="94">
                  <c:v>0.98441400000000001</c:v>
                </c:pt>
                <c:pt idx="95">
                  <c:v>0.98018300000000003</c:v>
                </c:pt>
                <c:pt idx="96">
                  <c:v>0.98697000000000001</c:v>
                </c:pt>
                <c:pt idx="97">
                  <c:v>0.98255099999999995</c:v>
                </c:pt>
                <c:pt idx="98">
                  <c:v>0.98163100000000003</c:v>
                </c:pt>
                <c:pt idx="99">
                  <c:v>0.98155099999999995</c:v>
                </c:pt>
                <c:pt idx="100">
                  <c:v>0.97988900000000001</c:v>
                </c:pt>
                <c:pt idx="101">
                  <c:v>0.97736999999999996</c:v>
                </c:pt>
                <c:pt idx="102">
                  <c:v>0.98621999999999999</c:v>
                </c:pt>
                <c:pt idx="103">
                  <c:v>0.99265800000000004</c:v>
                </c:pt>
                <c:pt idx="104">
                  <c:v>0.98834699999999998</c:v>
                </c:pt>
                <c:pt idx="105">
                  <c:v>0.988232</c:v>
                </c:pt>
                <c:pt idx="106">
                  <c:v>0.98492900000000005</c:v>
                </c:pt>
                <c:pt idx="107">
                  <c:v>0.98251200000000005</c:v>
                </c:pt>
                <c:pt idx="108">
                  <c:v>0.98343000000000003</c:v>
                </c:pt>
                <c:pt idx="109">
                  <c:v>0.984626</c:v>
                </c:pt>
                <c:pt idx="110">
                  <c:v>0.97659700000000005</c:v>
                </c:pt>
                <c:pt idx="111">
                  <c:v>0.97112200000000004</c:v>
                </c:pt>
                <c:pt idx="112">
                  <c:v>0.97090500000000002</c:v>
                </c:pt>
                <c:pt idx="113">
                  <c:v>0.97202599999999995</c:v>
                </c:pt>
                <c:pt idx="114">
                  <c:v>0.96057700000000001</c:v>
                </c:pt>
                <c:pt idx="115">
                  <c:v>0.96505799999999997</c:v>
                </c:pt>
                <c:pt idx="116">
                  <c:v>0.96055500000000005</c:v>
                </c:pt>
                <c:pt idx="117">
                  <c:v>0.93847400000000003</c:v>
                </c:pt>
                <c:pt idx="118">
                  <c:v>0.94679599999999997</c:v>
                </c:pt>
                <c:pt idx="119">
                  <c:v>0.93992100000000001</c:v>
                </c:pt>
                <c:pt idx="120">
                  <c:v>0.912609</c:v>
                </c:pt>
                <c:pt idx="121">
                  <c:v>0.89022500000000004</c:v>
                </c:pt>
                <c:pt idx="122">
                  <c:v>0.88410900000000003</c:v>
                </c:pt>
                <c:pt idx="123">
                  <c:v>0.887598</c:v>
                </c:pt>
                <c:pt idx="124">
                  <c:v>0.87383299999999997</c:v>
                </c:pt>
                <c:pt idx="125">
                  <c:v>0.84491899999999998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6-BD4F-87BD-2D8F6DE5A3E3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0.38650299999999999</c:v>
                </c:pt>
                <c:pt idx="1">
                  <c:v>0.12565399999999999</c:v>
                </c:pt>
                <c:pt idx="2">
                  <c:v>0.346499</c:v>
                </c:pt>
                <c:pt idx="3">
                  <c:v>0.45749200000000001</c:v>
                </c:pt>
                <c:pt idx="4">
                  <c:v>0.20764099999999999</c:v>
                </c:pt>
                <c:pt idx="5">
                  <c:v>0.246861</c:v>
                </c:pt>
                <c:pt idx="6">
                  <c:v>0.26153100000000001</c:v>
                </c:pt>
                <c:pt idx="7">
                  <c:v>0.39531300000000003</c:v>
                </c:pt>
                <c:pt idx="8">
                  <c:v>0.38868000000000003</c:v>
                </c:pt>
                <c:pt idx="9">
                  <c:v>0.45036100000000001</c:v>
                </c:pt>
                <c:pt idx="10">
                  <c:v>0.36631799999999998</c:v>
                </c:pt>
                <c:pt idx="11">
                  <c:v>0.304419</c:v>
                </c:pt>
                <c:pt idx="12">
                  <c:v>0.35935800000000001</c:v>
                </c:pt>
                <c:pt idx="13">
                  <c:v>0.439411</c:v>
                </c:pt>
                <c:pt idx="14">
                  <c:v>0.54601500000000003</c:v>
                </c:pt>
                <c:pt idx="15">
                  <c:v>0.47296199999999999</c:v>
                </c:pt>
                <c:pt idx="16">
                  <c:v>0.504888</c:v>
                </c:pt>
                <c:pt idx="17">
                  <c:v>0.298323</c:v>
                </c:pt>
                <c:pt idx="18">
                  <c:v>0.42959799999999998</c:v>
                </c:pt>
                <c:pt idx="19">
                  <c:v>0.517984</c:v>
                </c:pt>
                <c:pt idx="20">
                  <c:v>0.496585</c:v>
                </c:pt>
                <c:pt idx="21">
                  <c:v>0.50048199999999998</c:v>
                </c:pt>
                <c:pt idx="22">
                  <c:v>0.46854000000000001</c:v>
                </c:pt>
                <c:pt idx="23">
                  <c:v>0.37648399999999999</c:v>
                </c:pt>
                <c:pt idx="24">
                  <c:v>0.34578300000000001</c:v>
                </c:pt>
                <c:pt idx="25">
                  <c:v>0.30598599999999998</c:v>
                </c:pt>
                <c:pt idx="26">
                  <c:v>0.60250400000000004</c:v>
                </c:pt>
                <c:pt idx="27">
                  <c:v>0.426313</c:v>
                </c:pt>
                <c:pt idx="28">
                  <c:v>0.53471800000000003</c:v>
                </c:pt>
                <c:pt idx="29">
                  <c:v>0.465526</c:v>
                </c:pt>
                <c:pt idx="30">
                  <c:v>0.744259</c:v>
                </c:pt>
                <c:pt idx="31">
                  <c:v>0.62763599999999997</c:v>
                </c:pt>
                <c:pt idx="32">
                  <c:v>0.67362</c:v>
                </c:pt>
                <c:pt idx="33">
                  <c:v>0.60713600000000001</c:v>
                </c:pt>
                <c:pt idx="34">
                  <c:v>0.47489300000000001</c:v>
                </c:pt>
                <c:pt idx="35">
                  <c:v>0.72532200000000002</c:v>
                </c:pt>
                <c:pt idx="36">
                  <c:v>0.86007</c:v>
                </c:pt>
                <c:pt idx="37">
                  <c:v>0.80658600000000003</c:v>
                </c:pt>
                <c:pt idx="38">
                  <c:v>0.87214999999999998</c:v>
                </c:pt>
                <c:pt idx="39">
                  <c:v>0.92846600000000001</c:v>
                </c:pt>
                <c:pt idx="40">
                  <c:v>0.92966099999999996</c:v>
                </c:pt>
                <c:pt idx="41">
                  <c:v>0.88174300000000005</c:v>
                </c:pt>
                <c:pt idx="42">
                  <c:v>0.88229400000000002</c:v>
                </c:pt>
                <c:pt idx="43">
                  <c:v>0.90013500000000002</c:v>
                </c:pt>
                <c:pt idx="44">
                  <c:v>0.86615500000000001</c:v>
                </c:pt>
                <c:pt idx="45">
                  <c:v>0.91407400000000005</c:v>
                </c:pt>
                <c:pt idx="46">
                  <c:v>0.870834</c:v>
                </c:pt>
                <c:pt idx="47">
                  <c:v>0.84934500000000002</c:v>
                </c:pt>
                <c:pt idx="48">
                  <c:v>0.84819299999999997</c:v>
                </c:pt>
                <c:pt idx="49">
                  <c:v>0.88324400000000003</c:v>
                </c:pt>
                <c:pt idx="50">
                  <c:v>0.81615199999999999</c:v>
                </c:pt>
                <c:pt idx="51">
                  <c:v>0.770042</c:v>
                </c:pt>
                <c:pt idx="52">
                  <c:v>0.86045000000000005</c:v>
                </c:pt>
                <c:pt idx="53">
                  <c:v>0.84092</c:v>
                </c:pt>
                <c:pt idx="54">
                  <c:v>0.74361699999999997</c:v>
                </c:pt>
                <c:pt idx="55">
                  <c:v>0.80640500000000004</c:v>
                </c:pt>
                <c:pt idx="56">
                  <c:v>0.92230299999999998</c:v>
                </c:pt>
                <c:pt idx="57">
                  <c:v>0.83316699999999999</c:v>
                </c:pt>
                <c:pt idx="58">
                  <c:v>0.81815800000000005</c:v>
                </c:pt>
                <c:pt idx="59">
                  <c:v>0.79776000000000002</c:v>
                </c:pt>
                <c:pt idx="60">
                  <c:v>0.73887800000000003</c:v>
                </c:pt>
                <c:pt idx="61">
                  <c:v>0.72525200000000001</c:v>
                </c:pt>
                <c:pt idx="62">
                  <c:v>0.76670199999999999</c:v>
                </c:pt>
                <c:pt idx="63">
                  <c:v>0.84252099999999996</c:v>
                </c:pt>
                <c:pt idx="64">
                  <c:v>0.89987499999999998</c:v>
                </c:pt>
                <c:pt idx="65">
                  <c:v>0.89112999999999998</c:v>
                </c:pt>
                <c:pt idx="66">
                  <c:v>0.94873099999999999</c:v>
                </c:pt>
                <c:pt idx="67">
                  <c:v>0.91369699999999998</c:v>
                </c:pt>
                <c:pt idx="68">
                  <c:v>0.93160200000000004</c:v>
                </c:pt>
                <c:pt idx="69">
                  <c:v>0.94432300000000002</c:v>
                </c:pt>
                <c:pt idx="70">
                  <c:v>0.96121100000000004</c:v>
                </c:pt>
                <c:pt idx="71">
                  <c:v>0.954179</c:v>
                </c:pt>
                <c:pt idx="72">
                  <c:v>0.96358999999999995</c:v>
                </c:pt>
                <c:pt idx="73">
                  <c:v>0.95035700000000001</c:v>
                </c:pt>
                <c:pt idx="74">
                  <c:v>0.95504</c:v>
                </c:pt>
                <c:pt idx="75">
                  <c:v>0.95566200000000001</c:v>
                </c:pt>
                <c:pt idx="76">
                  <c:v>0.95253399999999999</c:v>
                </c:pt>
                <c:pt idx="77">
                  <c:v>0.96768600000000005</c:v>
                </c:pt>
                <c:pt idx="78">
                  <c:v>0.97045199999999998</c:v>
                </c:pt>
                <c:pt idx="79">
                  <c:v>0.97859600000000002</c:v>
                </c:pt>
                <c:pt idx="80">
                  <c:v>0.96821199999999996</c:v>
                </c:pt>
                <c:pt idx="81">
                  <c:v>0.97631999999999997</c:v>
                </c:pt>
                <c:pt idx="82">
                  <c:v>0.98121599999999998</c:v>
                </c:pt>
                <c:pt idx="83">
                  <c:v>0.97792999999999997</c:v>
                </c:pt>
                <c:pt idx="84">
                  <c:v>0.97266399999999997</c:v>
                </c:pt>
                <c:pt idx="85">
                  <c:v>0.97439100000000001</c:v>
                </c:pt>
                <c:pt idx="86">
                  <c:v>0.97573299999999996</c:v>
                </c:pt>
                <c:pt idx="87">
                  <c:v>0.97620499999999999</c:v>
                </c:pt>
                <c:pt idx="88">
                  <c:v>0.978711</c:v>
                </c:pt>
                <c:pt idx="89">
                  <c:v>0.984182</c:v>
                </c:pt>
                <c:pt idx="90">
                  <c:v>0.97813899999999998</c:v>
                </c:pt>
                <c:pt idx="91">
                  <c:v>0.98837799999999998</c:v>
                </c:pt>
                <c:pt idx="92">
                  <c:v>0.98374399999999995</c:v>
                </c:pt>
                <c:pt idx="93">
                  <c:v>0.98843999999999999</c:v>
                </c:pt>
                <c:pt idx="94">
                  <c:v>0.98214900000000005</c:v>
                </c:pt>
                <c:pt idx="95">
                  <c:v>0.98366100000000001</c:v>
                </c:pt>
                <c:pt idx="96">
                  <c:v>0.98817500000000003</c:v>
                </c:pt>
                <c:pt idx="97">
                  <c:v>0.987599</c:v>
                </c:pt>
                <c:pt idx="98">
                  <c:v>0.99232500000000001</c:v>
                </c:pt>
                <c:pt idx="99">
                  <c:v>0.78235500000000002</c:v>
                </c:pt>
                <c:pt idx="100">
                  <c:v>0.80594600000000005</c:v>
                </c:pt>
                <c:pt idx="101">
                  <c:v>0.98832699999999996</c:v>
                </c:pt>
                <c:pt idx="102">
                  <c:v>0.99152600000000002</c:v>
                </c:pt>
                <c:pt idx="103">
                  <c:v>0.99239200000000005</c:v>
                </c:pt>
                <c:pt idx="104">
                  <c:v>0.99499099999999996</c:v>
                </c:pt>
                <c:pt idx="105">
                  <c:v>0.99439100000000002</c:v>
                </c:pt>
                <c:pt idx="106">
                  <c:v>0.97984400000000005</c:v>
                </c:pt>
                <c:pt idx="107">
                  <c:v>0.99100500000000002</c:v>
                </c:pt>
                <c:pt idx="108">
                  <c:v>0.99211000000000005</c:v>
                </c:pt>
                <c:pt idx="109">
                  <c:v>0.988869</c:v>
                </c:pt>
                <c:pt idx="110">
                  <c:v>0.98443099999999994</c:v>
                </c:pt>
                <c:pt idx="111">
                  <c:v>0.98953000000000002</c:v>
                </c:pt>
                <c:pt idx="112">
                  <c:v>0.98476799999999998</c:v>
                </c:pt>
                <c:pt idx="113">
                  <c:v>0.98262400000000005</c:v>
                </c:pt>
                <c:pt idx="114">
                  <c:v>0.97871300000000006</c:v>
                </c:pt>
                <c:pt idx="115">
                  <c:v>0.98527799999999999</c:v>
                </c:pt>
                <c:pt idx="116">
                  <c:v>0.97115600000000002</c:v>
                </c:pt>
                <c:pt idx="117">
                  <c:v>0.97780900000000004</c:v>
                </c:pt>
                <c:pt idx="118">
                  <c:v>0.97042200000000001</c:v>
                </c:pt>
                <c:pt idx="119">
                  <c:v>0.97306099999999995</c:v>
                </c:pt>
                <c:pt idx="120">
                  <c:v>0.966553</c:v>
                </c:pt>
                <c:pt idx="121">
                  <c:v>0.96187900000000004</c:v>
                </c:pt>
                <c:pt idx="122">
                  <c:v>0.96295699999999995</c:v>
                </c:pt>
                <c:pt idx="123">
                  <c:v>0.95030899999999996</c:v>
                </c:pt>
                <c:pt idx="124">
                  <c:v>0.96245700000000001</c:v>
                </c:pt>
                <c:pt idx="125">
                  <c:v>0.92868600000000001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96-BD4F-87BD-2D8F6DE5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588512"/>
        <c:axId val="1"/>
      </c:scatterChart>
      <c:valAx>
        <c:axId val="211358851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5885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0.19091436709459741</c:v>
                </c:pt>
                <c:pt idx="38">
                  <c:v>0.18891624629674114</c:v>
                </c:pt>
                <c:pt idx="39">
                  <c:v>0.16662952944164933</c:v>
                </c:pt>
                <c:pt idx="40">
                  <c:v>0.18094588125044567</c:v>
                </c:pt>
                <c:pt idx="41">
                  <c:v>0.1770020464803341</c:v>
                </c:pt>
                <c:pt idx="42">
                  <c:v>0.20639008655354302</c:v>
                </c:pt>
                <c:pt idx="43">
                  <c:v>0.17967158599601685</c:v>
                </c:pt>
                <c:pt idx="44">
                  <c:v>0.17473842827202285</c:v>
                </c:pt>
                <c:pt idx="45">
                  <c:v>0.13899873997357012</c:v>
                </c:pt>
                <c:pt idx="46">
                  <c:v>0.12577163640677891</c:v>
                </c:pt>
                <c:pt idx="47">
                  <c:v>0</c:v>
                </c:pt>
                <c:pt idx="48">
                  <c:v>0.13981192106632745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0.16400543854208904</c:v>
                </c:pt>
                <c:pt idx="64">
                  <c:v>0.16727086388390691</c:v>
                </c:pt>
                <c:pt idx="65">
                  <c:v>0.16852138849815798</c:v>
                </c:pt>
                <c:pt idx="66">
                  <c:v>0.1939997084775982</c:v>
                </c:pt>
                <c:pt idx="67">
                  <c:v>0.20175681904396736</c:v>
                </c:pt>
                <c:pt idx="68">
                  <c:v>0.20119927973625129</c:v>
                </c:pt>
                <c:pt idx="69">
                  <c:v>0.22097873219079092</c:v>
                </c:pt>
                <c:pt idx="70">
                  <c:v>0.22005701111916959</c:v>
                </c:pt>
                <c:pt idx="71">
                  <c:v>0.2130882438267504</c:v>
                </c:pt>
                <c:pt idx="72">
                  <c:v>0.21752783648352964</c:v>
                </c:pt>
                <c:pt idx="73">
                  <c:v>0.21621553234100332</c:v>
                </c:pt>
                <c:pt idx="74">
                  <c:v>0.22115799078578352</c:v>
                </c:pt>
                <c:pt idx="75">
                  <c:v>0.21345654519065702</c:v>
                </c:pt>
                <c:pt idx="76">
                  <c:v>0.24291336322748819</c:v>
                </c:pt>
                <c:pt idx="77">
                  <c:v>0.253239176108768</c:v>
                </c:pt>
                <c:pt idx="78">
                  <c:v>0.23943303573845576</c:v>
                </c:pt>
                <c:pt idx="79">
                  <c:v>0.25064584170832144</c:v>
                </c:pt>
                <c:pt idx="80">
                  <c:v>0.26747164668567402</c:v>
                </c:pt>
                <c:pt idx="81">
                  <c:v>0.28607798121270894</c:v>
                </c:pt>
                <c:pt idx="82">
                  <c:v>0.25671686461103804</c:v>
                </c:pt>
                <c:pt idx="83">
                  <c:v>0.29088055669816781</c:v>
                </c:pt>
                <c:pt idx="84">
                  <c:v>0.26223047446812592</c:v>
                </c:pt>
                <c:pt idx="85">
                  <c:v>0.28833711308287313</c:v>
                </c:pt>
                <c:pt idx="86">
                  <c:v>0.27483438438737157</c:v>
                </c:pt>
                <c:pt idx="87">
                  <c:v>0.26477984811942729</c:v>
                </c:pt>
                <c:pt idx="88">
                  <c:v>0.27464079724241497</c:v>
                </c:pt>
                <c:pt idx="89">
                  <c:v>0.28770808610671644</c:v>
                </c:pt>
                <c:pt idx="90">
                  <c:v>0.2958453364642723</c:v>
                </c:pt>
                <c:pt idx="91">
                  <c:v>0.284168029193621</c:v>
                </c:pt>
                <c:pt idx="92">
                  <c:v>0.2878603224349483</c:v>
                </c:pt>
                <c:pt idx="93">
                  <c:v>0.29612461300716275</c:v>
                </c:pt>
                <c:pt idx="94">
                  <c:v>0.29069090089824168</c:v>
                </c:pt>
                <c:pt idx="95">
                  <c:v>0.29902088448868441</c:v>
                </c:pt>
                <c:pt idx="96">
                  <c:v>0.30165588143286459</c:v>
                </c:pt>
                <c:pt idx="97">
                  <c:v>0.29139708701818023</c:v>
                </c:pt>
                <c:pt idx="98">
                  <c:v>0.29922214229154914</c:v>
                </c:pt>
                <c:pt idx="99">
                  <c:v>0</c:v>
                </c:pt>
                <c:pt idx="100">
                  <c:v>0.29158132470448395</c:v>
                </c:pt>
                <c:pt idx="101">
                  <c:v>0.30406098543538901</c:v>
                </c:pt>
                <c:pt idx="102">
                  <c:v>0.29977189691935308</c:v>
                </c:pt>
                <c:pt idx="103">
                  <c:v>0.31682821766725633</c:v>
                </c:pt>
                <c:pt idx="104">
                  <c:v>0.30354887757472987</c:v>
                </c:pt>
                <c:pt idx="105">
                  <c:v>0.30333609005656054</c:v>
                </c:pt>
                <c:pt idx="106">
                  <c:v>0.29068721020408533</c:v>
                </c:pt>
                <c:pt idx="107">
                  <c:v>0</c:v>
                </c:pt>
                <c:pt idx="108">
                  <c:v>0.28080049723746037</c:v>
                </c:pt>
                <c:pt idx="109">
                  <c:v>0.27448350251719267</c:v>
                </c:pt>
                <c:pt idx="110">
                  <c:v>0.24947659150999987</c:v>
                </c:pt>
                <c:pt idx="111">
                  <c:v>0.25373353563590095</c:v>
                </c:pt>
                <c:pt idx="112">
                  <c:v>0.24119450997075109</c:v>
                </c:pt>
                <c:pt idx="113">
                  <c:v>0.22455261551776567</c:v>
                </c:pt>
                <c:pt idx="114">
                  <c:v>0.20810555741057069</c:v>
                </c:pt>
                <c:pt idx="115">
                  <c:v>0.21273270303526326</c:v>
                </c:pt>
                <c:pt idx="116">
                  <c:v>0.199629949569568</c:v>
                </c:pt>
                <c:pt idx="117">
                  <c:v>0.2003044606182893</c:v>
                </c:pt>
                <c:pt idx="118">
                  <c:v>0.1815276409452049</c:v>
                </c:pt>
                <c:pt idx="119">
                  <c:v>0.18111456700607581</c:v>
                </c:pt>
                <c:pt idx="120">
                  <c:v>0.17542495858357909</c:v>
                </c:pt>
                <c:pt idx="121">
                  <c:v>0.15370181373327607</c:v>
                </c:pt>
                <c:pt idx="122">
                  <c:v>0.13787656520371583</c:v>
                </c:pt>
                <c:pt idx="123">
                  <c:v>0.13879652406086609</c:v>
                </c:pt>
                <c:pt idx="124">
                  <c:v>0.14209784092229069</c:v>
                </c:pt>
                <c:pt idx="125">
                  <c:v>0.14198558309969683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E4-6547-AFE4-28F52361FDE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0.11827436071658036</c:v>
                </c:pt>
                <c:pt idx="38">
                  <c:v>0.1222545132085409</c:v>
                </c:pt>
                <c:pt idx="39">
                  <c:v>0.16016007032838225</c:v>
                </c:pt>
                <c:pt idx="40">
                  <c:v>0.16607499789886027</c:v>
                </c:pt>
                <c:pt idx="41">
                  <c:v>0.16013224167387777</c:v>
                </c:pt>
                <c:pt idx="42">
                  <c:v>0.1584517993865156</c:v>
                </c:pt>
                <c:pt idx="43">
                  <c:v>0.16540643516508149</c:v>
                </c:pt>
                <c:pt idx="44">
                  <c:v>0.13134613641171325</c:v>
                </c:pt>
                <c:pt idx="45">
                  <c:v>0.14213693687495585</c:v>
                </c:pt>
                <c:pt idx="46">
                  <c:v>0.14209983292264688</c:v>
                </c:pt>
                <c:pt idx="47">
                  <c:v>0</c:v>
                </c:pt>
                <c:pt idx="48">
                  <c:v>0.12661603754794354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0.12376345737683167</c:v>
                </c:pt>
                <c:pt idx="64">
                  <c:v>0.15989662940192187</c:v>
                </c:pt>
                <c:pt idx="65">
                  <c:v>0.17134484815434933</c:v>
                </c:pt>
                <c:pt idx="66">
                  <c:v>0.17102660540193251</c:v>
                </c:pt>
                <c:pt idx="67">
                  <c:v>0.16871506036834388</c:v>
                </c:pt>
                <c:pt idx="68">
                  <c:v>0.18371902874132809</c:v>
                </c:pt>
                <c:pt idx="69">
                  <c:v>0.18476238382910981</c:v>
                </c:pt>
                <c:pt idx="70">
                  <c:v>0.22804744918355424</c:v>
                </c:pt>
                <c:pt idx="71">
                  <c:v>0.19579370091800477</c:v>
                </c:pt>
                <c:pt idx="72">
                  <c:v>0.20190376427547968</c:v>
                </c:pt>
                <c:pt idx="73">
                  <c:v>0.20884318313176312</c:v>
                </c:pt>
                <c:pt idx="74">
                  <c:v>0.21506120053655267</c:v>
                </c:pt>
                <c:pt idx="75">
                  <c:v>0.20692784298633823</c:v>
                </c:pt>
                <c:pt idx="76">
                  <c:v>0.21027241471307762</c:v>
                </c:pt>
                <c:pt idx="77">
                  <c:v>0.22767821596556773</c:v>
                </c:pt>
                <c:pt idx="78">
                  <c:v>0.22913487885966147</c:v>
                </c:pt>
                <c:pt idx="79">
                  <c:v>0.2539286081102532</c:v>
                </c:pt>
                <c:pt idx="80">
                  <c:v>0.25125299643625143</c:v>
                </c:pt>
                <c:pt idx="81">
                  <c:v>0.2664455187728218</c:v>
                </c:pt>
                <c:pt idx="82">
                  <c:v>0.27020463129875882</c:v>
                </c:pt>
                <c:pt idx="83">
                  <c:v>0.26655820843002248</c:v>
                </c:pt>
                <c:pt idx="84">
                  <c:v>0.2648600084579259</c:v>
                </c:pt>
                <c:pt idx="85">
                  <c:v>0.2732318615801051</c:v>
                </c:pt>
                <c:pt idx="86">
                  <c:v>0.27478726721278945</c:v>
                </c:pt>
                <c:pt idx="87">
                  <c:v>0.27726391163842085</c:v>
                </c:pt>
                <c:pt idx="88">
                  <c:v>0.2841279034931794</c:v>
                </c:pt>
                <c:pt idx="89">
                  <c:v>0.28661042262008113</c:v>
                </c:pt>
                <c:pt idx="90">
                  <c:v>0.29369579202231105</c:v>
                </c:pt>
                <c:pt idx="91">
                  <c:v>0.30028381203892146</c:v>
                </c:pt>
                <c:pt idx="92">
                  <c:v>0.30604186659513632</c:v>
                </c:pt>
                <c:pt idx="93">
                  <c:v>0.29743136946550974</c:v>
                </c:pt>
                <c:pt idx="94">
                  <c:v>0.29711755966823195</c:v>
                </c:pt>
                <c:pt idx="95">
                  <c:v>0.31278992313920706</c:v>
                </c:pt>
                <c:pt idx="96">
                  <c:v>0.30225996626886104</c:v>
                </c:pt>
                <c:pt idx="97">
                  <c:v>0.31727291836973026</c:v>
                </c:pt>
                <c:pt idx="98">
                  <c:v>0.33972795653106802</c:v>
                </c:pt>
                <c:pt idx="99">
                  <c:v>0</c:v>
                </c:pt>
                <c:pt idx="100">
                  <c:v>0.23553654668145702</c:v>
                </c:pt>
                <c:pt idx="101">
                  <c:v>0.32547022394567576</c:v>
                </c:pt>
                <c:pt idx="102">
                  <c:v>0.34587193866250904</c:v>
                </c:pt>
                <c:pt idx="103">
                  <c:v>0.33406959490258081</c:v>
                </c:pt>
                <c:pt idx="104">
                  <c:v>0.35445051181264003</c:v>
                </c:pt>
                <c:pt idx="105">
                  <c:v>0.35988772363952587</c:v>
                </c:pt>
                <c:pt idx="106">
                  <c:v>0.35401027816115177</c:v>
                </c:pt>
                <c:pt idx="107">
                  <c:v>0</c:v>
                </c:pt>
                <c:pt idx="108">
                  <c:v>0.32901540663009776</c:v>
                </c:pt>
                <c:pt idx="109">
                  <c:v>0.31785041104577733</c:v>
                </c:pt>
                <c:pt idx="110">
                  <c:v>0.31727765095374172</c:v>
                </c:pt>
                <c:pt idx="111">
                  <c:v>0.30724623662519979</c:v>
                </c:pt>
                <c:pt idx="112">
                  <c:v>0.29280851063829794</c:v>
                </c:pt>
                <c:pt idx="113">
                  <c:v>0.29305455713433565</c:v>
                </c:pt>
                <c:pt idx="114">
                  <c:v>0.27376828634710554</c:v>
                </c:pt>
                <c:pt idx="115">
                  <c:v>0.26950897969105941</c:v>
                </c:pt>
                <c:pt idx="116">
                  <c:v>0.26156188607328801</c:v>
                </c:pt>
                <c:pt idx="117">
                  <c:v>0.26106281120116132</c:v>
                </c:pt>
                <c:pt idx="118">
                  <c:v>0.25398321241744332</c:v>
                </c:pt>
                <c:pt idx="119">
                  <c:v>0.2429610127793557</c:v>
                </c:pt>
                <c:pt idx="120">
                  <c:v>0.2431904339789894</c:v>
                </c:pt>
                <c:pt idx="121">
                  <c:v>0.22539730885813497</c:v>
                </c:pt>
                <c:pt idx="122">
                  <c:v>0.22083011957468016</c:v>
                </c:pt>
                <c:pt idx="123">
                  <c:v>0.21622536778676518</c:v>
                </c:pt>
                <c:pt idx="124">
                  <c:v>0.22193592561894127</c:v>
                </c:pt>
                <c:pt idx="125">
                  <c:v>0.19182628799050977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E4-6547-AFE4-28F52361F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868336"/>
        <c:axId val="1"/>
      </c:scatterChart>
      <c:valAx>
        <c:axId val="191586833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58683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780.4</c:v>
                </c:pt>
                <c:pt idx="38">
                  <c:v>800</c:v>
                </c:pt>
                <c:pt idx="39">
                  <c:v>570.29999999999995</c:v>
                </c:pt>
                <c:pt idx="40">
                  <c:v>800</c:v>
                </c:pt>
                <c:pt idx="41">
                  <c:v>613.29999999999995</c:v>
                </c:pt>
                <c:pt idx="42">
                  <c:v>708.7</c:v>
                </c:pt>
                <c:pt idx="43">
                  <c:v>717.6</c:v>
                </c:pt>
                <c:pt idx="44">
                  <c:v>613.1</c:v>
                </c:pt>
                <c:pt idx="45">
                  <c:v>633.9</c:v>
                </c:pt>
                <c:pt idx="46">
                  <c:v>626.70000000000005</c:v>
                </c:pt>
                <c:pt idx="47">
                  <c:v>-999</c:v>
                </c:pt>
                <c:pt idx="48">
                  <c:v>621.70000000000005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664.8</c:v>
                </c:pt>
                <c:pt idx="64">
                  <c:v>592.70000000000005</c:v>
                </c:pt>
                <c:pt idx="65">
                  <c:v>739.6</c:v>
                </c:pt>
                <c:pt idx="66">
                  <c:v>732.7</c:v>
                </c:pt>
                <c:pt idx="67">
                  <c:v>730</c:v>
                </c:pt>
                <c:pt idx="68">
                  <c:v>679.9</c:v>
                </c:pt>
                <c:pt idx="69">
                  <c:v>710.6</c:v>
                </c:pt>
                <c:pt idx="70">
                  <c:v>717.9</c:v>
                </c:pt>
                <c:pt idx="71">
                  <c:v>655.20000000000005</c:v>
                </c:pt>
                <c:pt idx="72">
                  <c:v>655.5</c:v>
                </c:pt>
                <c:pt idx="73">
                  <c:v>619</c:v>
                </c:pt>
                <c:pt idx="74">
                  <c:v>667.3</c:v>
                </c:pt>
                <c:pt idx="75">
                  <c:v>671.1</c:v>
                </c:pt>
                <c:pt idx="76">
                  <c:v>680.4</c:v>
                </c:pt>
                <c:pt idx="77">
                  <c:v>657.5</c:v>
                </c:pt>
                <c:pt idx="78">
                  <c:v>688.7</c:v>
                </c:pt>
                <c:pt idx="79">
                  <c:v>692.8</c:v>
                </c:pt>
                <c:pt idx="80">
                  <c:v>661.2</c:v>
                </c:pt>
                <c:pt idx="81">
                  <c:v>682.6</c:v>
                </c:pt>
                <c:pt idx="82">
                  <c:v>633.9</c:v>
                </c:pt>
                <c:pt idx="83">
                  <c:v>684.7</c:v>
                </c:pt>
                <c:pt idx="84">
                  <c:v>630.20000000000005</c:v>
                </c:pt>
                <c:pt idx="85">
                  <c:v>722.9</c:v>
                </c:pt>
                <c:pt idx="86">
                  <c:v>704.6</c:v>
                </c:pt>
                <c:pt idx="87">
                  <c:v>626.9</c:v>
                </c:pt>
                <c:pt idx="88">
                  <c:v>675.6</c:v>
                </c:pt>
                <c:pt idx="89">
                  <c:v>691.7</c:v>
                </c:pt>
                <c:pt idx="90">
                  <c:v>738.7</c:v>
                </c:pt>
                <c:pt idx="91">
                  <c:v>694.2</c:v>
                </c:pt>
                <c:pt idx="92">
                  <c:v>709.7</c:v>
                </c:pt>
                <c:pt idx="93">
                  <c:v>647.70000000000005</c:v>
                </c:pt>
                <c:pt idx="94">
                  <c:v>667.2</c:v>
                </c:pt>
                <c:pt idx="95">
                  <c:v>641.79999999999995</c:v>
                </c:pt>
                <c:pt idx="96">
                  <c:v>655.7</c:v>
                </c:pt>
                <c:pt idx="97">
                  <c:v>686.9</c:v>
                </c:pt>
                <c:pt idx="98">
                  <c:v>638.1</c:v>
                </c:pt>
                <c:pt idx="99">
                  <c:v>-999</c:v>
                </c:pt>
                <c:pt idx="100">
                  <c:v>602.1</c:v>
                </c:pt>
                <c:pt idx="101">
                  <c:v>629</c:v>
                </c:pt>
                <c:pt idx="102">
                  <c:v>623.5</c:v>
                </c:pt>
                <c:pt idx="103">
                  <c:v>602.70000000000005</c:v>
                </c:pt>
                <c:pt idx="104">
                  <c:v>556.6</c:v>
                </c:pt>
                <c:pt idx="105">
                  <c:v>589.70000000000005</c:v>
                </c:pt>
                <c:pt idx="106">
                  <c:v>562.29999999999995</c:v>
                </c:pt>
                <c:pt idx="107">
                  <c:v>-999</c:v>
                </c:pt>
                <c:pt idx="108">
                  <c:v>564.6</c:v>
                </c:pt>
                <c:pt idx="109">
                  <c:v>525.9</c:v>
                </c:pt>
                <c:pt idx="110">
                  <c:v>575</c:v>
                </c:pt>
                <c:pt idx="111">
                  <c:v>575.79999999999995</c:v>
                </c:pt>
                <c:pt idx="112">
                  <c:v>514.6</c:v>
                </c:pt>
                <c:pt idx="113">
                  <c:v>471.7</c:v>
                </c:pt>
                <c:pt idx="114">
                  <c:v>496.5</c:v>
                </c:pt>
                <c:pt idx="115">
                  <c:v>446.2</c:v>
                </c:pt>
                <c:pt idx="116">
                  <c:v>400.3</c:v>
                </c:pt>
                <c:pt idx="117">
                  <c:v>490.7</c:v>
                </c:pt>
                <c:pt idx="118">
                  <c:v>469.6</c:v>
                </c:pt>
                <c:pt idx="119">
                  <c:v>440.6</c:v>
                </c:pt>
                <c:pt idx="120">
                  <c:v>520.6</c:v>
                </c:pt>
                <c:pt idx="121">
                  <c:v>441</c:v>
                </c:pt>
                <c:pt idx="122">
                  <c:v>360.9</c:v>
                </c:pt>
                <c:pt idx="123">
                  <c:v>528.4</c:v>
                </c:pt>
                <c:pt idx="124">
                  <c:v>485.8</c:v>
                </c:pt>
                <c:pt idx="125">
                  <c:v>476.2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B1-C945-BB63-868B6A35077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800</c:v>
                </c:pt>
                <c:pt idx="38">
                  <c:v>729.9</c:v>
                </c:pt>
                <c:pt idx="39">
                  <c:v>800</c:v>
                </c:pt>
                <c:pt idx="40">
                  <c:v>730.3</c:v>
                </c:pt>
                <c:pt idx="41">
                  <c:v>764</c:v>
                </c:pt>
                <c:pt idx="42">
                  <c:v>717.9</c:v>
                </c:pt>
                <c:pt idx="43">
                  <c:v>800</c:v>
                </c:pt>
                <c:pt idx="44">
                  <c:v>653.4</c:v>
                </c:pt>
                <c:pt idx="45">
                  <c:v>714.9</c:v>
                </c:pt>
                <c:pt idx="46">
                  <c:v>800</c:v>
                </c:pt>
                <c:pt idx="47">
                  <c:v>-999</c:v>
                </c:pt>
                <c:pt idx="48">
                  <c:v>730.5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750.6</c:v>
                </c:pt>
                <c:pt idx="64">
                  <c:v>800</c:v>
                </c:pt>
                <c:pt idx="65">
                  <c:v>652.70000000000005</c:v>
                </c:pt>
                <c:pt idx="66">
                  <c:v>771.7</c:v>
                </c:pt>
                <c:pt idx="67">
                  <c:v>780.6</c:v>
                </c:pt>
                <c:pt idx="68">
                  <c:v>703.6</c:v>
                </c:pt>
                <c:pt idx="69">
                  <c:v>623.6</c:v>
                </c:pt>
                <c:pt idx="70">
                  <c:v>739</c:v>
                </c:pt>
                <c:pt idx="71">
                  <c:v>698.4</c:v>
                </c:pt>
                <c:pt idx="72">
                  <c:v>688.2</c:v>
                </c:pt>
                <c:pt idx="73">
                  <c:v>784</c:v>
                </c:pt>
                <c:pt idx="74">
                  <c:v>752.5</c:v>
                </c:pt>
                <c:pt idx="75">
                  <c:v>710.6</c:v>
                </c:pt>
                <c:pt idx="76">
                  <c:v>694.6</c:v>
                </c:pt>
                <c:pt idx="77">
                  <c:v>673.4</c:v>
                </c:pt>
                <c:pt idx="78">
                  <c:v>725.5</c:v>
                </c:pt>
                <c:pt idx="79">
                  <c:v>744</c:v>
                </c:pt>
                <c:pt idx="80">
                  <c:v>688.5</c:v>
                </c:pt>
                <c:pt idx="81">
                  <c:v>795</c:v>
                </c:pt>
                <c:pt idx="82">
                  <c:v>756.1</c:v>
                </c:pt>
                <c:pt idx="83">
                  <c:v>685.3</c:v>
                </c:pt>
                <c:pt idx="84">
                  <c:v>652.5</c:v>
                </c:pt>
                <c:pt idx="85">
                  <c:v>707.8</c:v>
                </c:pt>
                <c:pt idx="86">
                  <c:v>766.9</c:v>
                </c:pt>
                <c:pt idx="87">
                  <c:v>742.4</c:v>
                </c:pt>
                <c:pt idx="88">
                  <c:v>729.7</c:v>
                </c:pt>
                <c:pt idx="89">
                  <c:v>720.8</c:v>
                </c:pt>
                <c:pt idx="90">
                  <c:v>679.2</c:v>
                </c:pt>
                <c:pt idx="91">
                  <c:v>653.29999999999995</c:v>
                </c:pt>
                <c:pt idx="92">
                  <c:v>673.1</c:v>
                </c:pt>
                <c:pt idx="93">
                  <c:v>652.70000000000005</c:v>
                </c:pt>
                <c:pt idx="94">
                  <c:v>679</c:v>
                </c:pt>
                <c:pt idx="95">
                  <c:v>618.9</c:v>
                </c:pt>
                <c:pt idx="96">
                  <c:v>673.8</c:v>
                </c:pt>
                <c:pt idx="97">
                  <c:v>618.1</c:v>
                </c:pt>
                <c:pt idx="98">
                  <c:v>675.4</c:v>
                </c:pt>
                <c:pt idx="99">
                  <c:v>-999</c:v>
                </c:pt>
                <c:pt idx="100">
                  <c:v>800</c:v>
                </c:pt>
                <c:pt idx="101">
                  <c:v>565.6</c:v>
                </c:pt>
                <c:pt idx="102">
                  <c:v>578.1</c:v>
                </c:pt>
                <c:pt idx="103">
                  <c:v>560.6</c:v>
                </c:pt>
                <c:pt idx="104">
                  <c:v>555.70000000000005</c:v>
                </c:pt>
                <c:pt idx="105">
                  <c:v>544.70000000000005</c:v>
                </c:pt>
                <c:pt idx="106">
                  <c:v>576.9</c:v>
                </c:pt>
                <c:pt idx="107">
                  <c:v>-999</c:v>
                </c:pt>
                <c:pt idx="108">
                  <c:v>556.9</c:v>
                </c:pt>
                <c:pt idx="109">
                  <c:v>539.70000000000005</c:v>
                </c:pt>
                <c:pt idx="110">
                  <c:v>502.3</c:v>
                </c:pt>
                <c:pt idx="111">
                  <c:v>511.1</c:v>
                </c:pt>
                <c:pt idx="112">
                  <c:v>552.6</c:v>
                </c:pt>
                <c:pt idx="113">
                  <c:v>490.1</c:v>
                </c:pt>
                <c:pt idx="114">
                  <c:v>521.4</c:v>
                </c:pt>
                <c:pt idx="115">
                  <c:v>494.8</c:v>
                </c:pt>
                <c:pt idx="116">
                  <c:v>523.29999999999995</c:v>
                </c:pt>
                <c:pt idx="117">
                  <c:v>477.9</c:v>
                </c:pt>
                <c:pt idx="118">
                  <c:v>518</c:v>
                </c:pt>
                <c:pt idx="119">
                  <c:v>490.6</c:v>
                </c:pt>
                <c:pt idx="120">
                  <c:v>515.4</c:v>
                </c:pt>
                <c:pt idx="121">
                  <c:v>465.2</c:v>
                </c:pt>
                <c:pt idx="122">
                  <c:v>436.5</c:v>
                </c:pt>
                <c:pt idx="123">
                  <c:v>500.1</c:v>
                </c:pt>
                <c:pt idx="124">
                  <c:v>476.2</c:v>
                </c:pt>
                <c:pt idx="125">
                  <c:v>487.2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B1-C945-BB63-868B6A350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019072"/>
        <c:axId val="1"/>
      </c:scatterChart>
      <c:valAx>
        <c:axId val="191601907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0190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313</c:v>
                </c:pt>
                <c:pt idx="38">
                  <c:v>833</c:v>
                </c:pt>
                <c:pt idx="39">
                  <c:v>1512</c:v>
                </c:pt>
                <c:pt idx="40">
                  <c:v>1606</c:v>
                </c:pt>
                <c:pt idx="41">
                  <c:v>614</c:v>
                </c:pt>
                <c:pt idx="42">
                  <c:v>3007</c:v>
                </c:pt>
                <c:pt idx="43">
                  <c:v>1367</c:v>
                </c:pt>
                <c:pt idx="44">
                  <c:v>882</c:v>
                </c:pt>
                <c:pt idx="45">
                  <c:v>580</c:v>
                </c:pt>
                <c:pt idx="46">
                  <c:v>805</c:v>
                </c:pt>
                <c:pt idx="47">
                  <c:v>-999</c:v>
                </c:pt>
                <c:pt idx="48">
                  <c:v>538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791</c:v>
                </c:pt>
                <c:pt idx="64">
                  <c:v>800</c:v>
                </c:pt>
                <c:pt idx="65">
                  <c:v>754</c:v>
                </c:pt>
                <c:pt idx="66">
                  <c:v>999</c:v>
                </c:pt>
                <c:pt idx="67">
                  <c:v>488</c:v>
                </c:pt>
                <c:pt idx="68">
                  <c:v>429</c:v>
                </c:pt>
                <c:pt idx="69">
                  <c:v>515</c:v>
                </c:pt>
                <c:pt idx="70">
                  <c:v>1000</c:v>
                </c:pt>
                <c:pt idx="71">
                  <c:v>691</c:v>
                </c:pt>
                <c:pt idx="72">
                  <c:v>825</c:v>
                </c:pt>
                <c:pt idx="73">
                  <c:v>579</c:v>
                </c:pt>
                <c:pt idx="74">
                  <c:v>909</c:v>
                </c:pt>
                <c:pt idx="75">
                  <c:v>1118</c:v>
                </c:pt>
                <c:pt idx="76">
                  <c:v>414</c:v>
                </c:pt>
                <c:pt idx="77">
                  <c:v>769</c:v>
                </c:pt>
                <c:pt idx="78">
                  <c:v>396</c:v>
                </c:pt>
                <c:pt idx="79">
                  <c:v>930</c:v>
                </c:pt>
                <c:pt idx="80">
                  <c:v>411</c:v>
                </c:pt>
                <c:pt idx="81">
                  <c:v>493</c:v>
                </c:pt>
                <c:pt idx="82">
                  <c:v>413</c:v>
                </c:pt>
                <c:pt idx="83">
                  <c:v>683</c:v>
                </c:pt>
                <c:pt idx="84">
                  <c:v>373</c:v>
                </c:pt>
                <c:pt idx="85">
                  <c:v>558</c:v>
                </c:pt>
                <c:pt idx="86">
                  <c:v>435</c:v>
                </c:pt>
                <c:pt idx="87">
                  <c:v>440</c:v>
                </c:pt>
                <c:pt idx="88">
                  <c:v>433</c:v>
                </c:pt>
                <c:pt idx="89">
                  <c:v>957</c:v>
                </c:pt>
                <c:pt idx="90">
                  <c:v>902</c:v>
                </c:pt>
                <c:pt idx="91">
                  <c:v>571</c:v>
                </c:pt>
                <c:pt idx="92">
                  <c:v>399</c:v>
                </c:pt>
                <c:pt idx="93">
                  <c:v>387</c:v>
                </c:pt>
                <c:pt idx="94">
                  <c:v>515</c:v>
                </c:pt>
                <c:pt idx="95">
                  <c:v>292</c:v>
                </c:pt>
                <c:pt idx="96">
                  <c:v>544</c:v>
                </c:pt>
                <c:pt idx="97">
                  <c:v>454</c:v>
                </c:pt>
                <c:pt idx="98">
                  <c:v>519</c:v>
                </c:pt>
                <c:pt idx="99">
                  <c:v>-999</c:v>
                </c:pt>
                <c:pt idx="100">
                  <c:v>383</c:v>
                </c:pt>
                <c:pt idx="101">
                  <c:v>424</c:v>
                </c:pt>
                <c:pt idx="102">
                  <c:v>409</c:v>
                </c:pt>
                <c:pt idx="103">
                  <c:v>532</c:v>
                </c:pt>
                <c:pt idx="104">
                  <c:v>433</c:v>
                </c:pt>
                <c:pt idx="105">
                  <c:v>445</c:v>
                </c:pt>
                <c:pt idx="106">
                  <c:v>500</c:v>
                </c:pt>
                <c:pt idx="107">
                  <c:v>-999</c:v>
                </c:pt>
                <c:pt idx="108">
                  <c:v>523</c:v>
                </c:pt>
                <c:pt idx="109">
                  <c:v>357</c:v>
                </c:pt>
                <c:pt idx="110">
                  <c:v>335</c:v>
                </c:pt>
                <c:pt idx="111">
                  <c:v>400</c:v>
                </c:pt>
                <c:pt idx="112">
                  <c:v>409</c:v>
                </c:pt>
                <c:pt idx="113">
                  <c:v>639</c:v>
                </c:pt>
                <c:pt idx="114">
                  <c:v>700</c:v>
                </c:pt>
                <c:pt idx="115">
                  <c:v>509</c:v>
                </c:pt>
                <c:pt idx="116">
                  <c:v>453</c:v>
                </c:pt>
                <c:pt idx="117">
                  <c:v>954</c:v>
                </c:pt>
                <c:pt idx="118">
                  <c:v>471</c:v>
                </c:pt>
                <c:pt idx="119">
                  <c:v>430</c:v>
                </c:pt>
                <c:pt idx="120">
                  <c:v>1105</c:v>
                </c:pt>
                <c:pt idx="121">
                  <c:v>490</c:v>
                </c:pt>
                <c:pt idx="122">
                  <c:v>737</c:v>
                </c:pt>
                <c:pt idx="123">
                  <c:v>818</c:v>
                </c:pt>
                <c:pt idx="124">
                  <c:v>729</c:v>
                </c:pt>
                <c:pt idx="125">
                  <c:v>505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04-354E-B601-4ED47630538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712</c:v>
                </c:pt>
                <c:pt idx="38">
                  <c:v>1047</c:v>
                </c:pt>
                <c:pt idx="39">
                  <c:v>1548</c:v>
                </c:pt>
                <c:pt idx="40">
                  <c:v>699</c:v>
                </c:pt>
                <c:pt idx="41">
                  <c:v>919</c:v>
                </c:pt>
                <c:pt idx="42">
                  <c:v>1323</c:v>
                </c:pt>
                <c:pt idx="43">
                  <c:v>485</c:v>
                </c:pt>
                <c:pt idx="44">
                  <c:v>866</c:v>
                </c:pt>
                <c:pt idx="45">
                  <c:v>950</c:v>
                </c:pt>
                <c:pt idx="46">
                  <c:v>463</c:v>
                </c:pt>
                <c:pt idx="47">
                  <c:v>-999</c:v>
                </c:pt>
                <c:pt idx="48">
                  <c:v>983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907</c:v>
                </c:pt>
                <c:pt idx="64">
                  <c:v>971</c:v>
                </c:pt>
                <c:pt idx="65">
                  <c:v>753</c:v>
                </c:pt>
                <c:pt idx="66">
                  <c:v>691</c:v>
                </c:pt>
                <c:pt idx="67">
                  <c:v>689</c:v>
                </c:pt>
                <c:pt idx="68">
                  <c:v>862</c:v>
                </c:pt>
                <c:pt idx="69">
                  <c:v>1150</c:v>
                </c:pt>
                <c:pt idx="70">
                  <c:v>1014</c:v>
                </c:pt>
                <c:pt idx="71">
                  <c:v>776</c:v>
                </c:pt>
                <c:pt idx="72">
                  <c:v>1049</c:v>
                </c:pt>
                <c:pt idx="73">
                  <c:v>629</c:v>
                </c:pt>
                <c:pt idx="74">
                  <c:v>569</c:v>
                </c:pt>
                <c:pt idx="75">
                  <c:v>679</c:v>
                </c:pt>
                <c:pt idx="76">
                  <c:v>641</c:v>
                </c:pt>
                <c:pt idx="77">
                  <c:v>847</c:v>
                </c:pt>
                <c:pt idx="78">
                  <c:v>385</c:v>
                </c:pt>
                <c:pt idx="79">
                  <c:v>1150</c:v>
                </c:pt>
                <c:pt idx="80">
                  <c:v>328</c:v>
                </c:pt>
                <c:pt idx="81">
                  <c:v>439</c:v>
                </c:pt>
                <c:pt idx="82">
                  <c:v>537</c:v>
                </c:pt>
                <c:pt idx="83">
                  <c:v>486</c:v>
                </c:pt>
                <c:pt idx="84">
                  <c:v>367</c:v>
                </c:pt>
                <c:pt idx="85">
                  <c:v>383</c:v>
                </c:pt>
                <c:pt idx="86">
                  <c:v>512</c:v>
                </c:pt>
                <c:pt idx="87">
                  <c:v>353</c:v>
                </c:pt>
                <c:pt idx="88">
                  <c:v>561</c:v>
                </c:pt>
                <c:pt idx="89">
                  <c:v>345</c:v>
                </c:pt>
                <c:pt idx="90">
                  <c:v>471</c:v>
                </c:pt>
                <c:pt idx="91">
                  <c:v>613</c:v>
                </c:pt>
                <c:pt idx="92">
                  <c:v>555</c:v>
                </c:pt>
                <c:pt idx="93">
                  <c:v>433</c:v>
                </c:pt>
                <c:pt idx="94">
                  <c:v>584</c:v>
                </c:pt>
                <c:pt idx="95">
                  <c:v>467</c:v>
                </c:pt>
                <c:pt idx="96">
                  <c:v>593</c:v>
                </c:pt>
                <c:pt idx="97">
                  <c:v>477</c:v>
                </c:pt>
                <c:pt idx="98">
                  <c:v>561</c:v>
                </c:pt>
                <c:pt idx="99">
                  <c:v>-999</c:v>
                </c:pt>
                <c:pt idx="100">
                  <c:v>407</c:v>
                </c:pt>
                <c:pt idx="101">
                  <c:v>463</c:v>
                </c:pt>
                <c:pt idx="102">
                  <c:v>399</c:v>
                </c:pt>
                <c:pt idx="103">
                  <c:v>381</c:v>
                </c:pt>
                <c:pt idx="104">
                  <c:v>238</c:v>
                </c:pt>
                <c:pt idx="105">
                  <c:v>240</c:v>
                </c:pt>
                <c:pt idx="106">
                  <c:v>359</c:v>
                </c:pt>
                <c:pt idx="107">
                  <c:v>-999</c:v>
                </c:pt>
                <c:pt idx="108">
                  <c:v>327</c:v>
                </c:pt>
                <c:pt idx="109">
                  <c:v>588</c:v>
                </c:pt>
                <c:pt idx="110">
                  <c:v>349</c:v>
                </c:pt>
                <c:pt idx="111">
                  <c:v>690</c:v>
                </c:pt>
                <c:pt idx="112">
                  <c:v>402</c:v>
                </c:pt>
                <c:pt idx="113">
                  <c:v>521</c:v>
                </c:pt>
                <c:pt idx="114">
                  <c:v>317</c:v>
                </c:pt>
                <c:pt idx="115">
                  <c:v>507</c:v>
                </c:pt>
                <c:pt idx="116">
                  <c:v>407</c:v>
                </c:pt>
                <c:pt idx="117">
                  <c:v>338</c:v>
                </c:pt>
                <c:pt idx="118">
                  <c:v>417</c:v>
                </c:pt>
                <c:pt idx="119">
                  <c:v>322</c:v>
                </c:pt>
                <c:pt idx="120">
                  <c:v>579</c:v>
                </c:pt>
                <c:pt idx="121">
                  <c:v>528</c:v>
                </c:pt>
                <c:pt idx="122">
                  <c:v>767</c:v>
                </c:pt>
                <c:pt idx="123">
                  <c:v>584</c:v>
                </c:pt>
                <c:pt idx="124">
                  <c:v>580</c:v>
                </c:pt>
                <c:pt idx="125">
                  <c:v>510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04-354E-B601-4ED476305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040272"/>
        <c:axId val="1"/>
      </c:scatterChart>
      <c:valAx>
        <c:axId val="191604027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60402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0.9960454142777464</c:v>
                </c:pt>
                <c:pt idx="38">
                  <c:v>0.98576338750115267</c:v>
                </c:pt>
                <c:pt idx="39">
                  <c:v>0.98165519399103396</c:v>
                </c:pt>
                <c:pt idx="40">
                  <c:v>0.9729101103162382</c:v>
                </c:pt>
                <c:pt idx="41">
                  <c:v>0.99190511917208946</c:v>
                </c:pt>
                <c:pt idx="42">
                  <c:v>0.95585448038460563</c:v>
                </c:pt>
                <c:pt idx="43">
                  <c:v>0.97918320372923573</c:v>
                </c:pt>
                <c:pt idx="44">
                  <c:v>0.98841652433545446</c:v>
                </c:pt>
                <c:pt idx="45">
                  <c:v>0.99209501581962967</c:v>
                </c:pt>
                <c:pt idx="46">
                  <c:v>0.98918486290547925</c:v>
                </c:pt>
                <c:pt idx="47">
                  <c:v>-999</c:v>
                </c:pt>
                <c:pt idx="48">
                  <c:v>0.99280343246917002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0.98319275940823225</c:v>
                </c:pt>
                <c:pt idx="64">
                  <c:v>0.98481999127251585</c:v>
                </c:pt>
                <c:pt idx="65">
                  <c:v>0.98219442656498845</c:v>
                </c:pt>
                <c:pt idx="66">
                  <c:v>0.97298924278596288</c:v>
                </c:pt>
                <c:pt idx="67">
                  <c:v>0.98666934896333791</c:v>
                </c:pt>
                <c:pt idx="68">
                  <c:v>0.98905888649703078</c:v>
                </c:pt>
                <c:pt idx="69">
                  <c:v>0.98631063855580914</c:v>
                </c:pt>
                <c:pt idx="70">
                  <c:v>0.96982236939860278</c:v>
                </c:pt>
                <c:pt idx="71">
                  <c:v>0.98075397694606836</c:v>
                </c:pt>
                <c:pt idx="72">
                  <c:v>0.97430762477843436</c:v>
                </c:pt>
                <c:pt idx="73">
                  <c:v>0.98282382723733741</c:v>
                </c:pt>
                <c:pt idx="74">
                  <c:v>0.97127187181850583</c:v>
                </c:pt>
                <c:pt idx="75">
                  <c:v>0.96052033231498046</c:v>
                </c:pt>
                <c:pt idx="76">
                  <c:v>0.98480320575995073</c:v>
                </c:pt>
                <c:pt idx="77">
                  <c:v>0.97046094148801421</c:v>
                </c:pt>
                <c:pt idx="78">
                  <c:v>0.98384714151201491</c:v>
                </c:pt>
                <c:pt idx="79">
                  <c:v>0.95943698100605312</c:v>
                </c:pt>
                <c:pt idx="80">
                  <c:v>0.98248050444114299</c:v>
                </c:pt>
                <c:pt idx="81">
                  <c:v>0.97665295238432748</c:v>
                </c:pt>
                <c:pt idx="82">
                  <c:v>0.98037705644385142</c:v>
                </c:pt>
                <c:pt idx="83">
                  <c:v>0.96312442279395005</c:v>
                </c:pt>
                <c:pt idx="84">
                  <c:v>0.9798937666248817</c:v>
                </c:pt>
                <c:pt idx="85">
                  <c:v>0.96598675337211737</c:v>
                </c:pt>
                <c:pt idx="86">
                  <c:v>0.97080242100074576</c:v>
                </c:pt>
                <c:pt idx="87">
                  <c:v>0.97364661538033215</c:v>
                </c:pt>
                <c:pt idx="88">
                  <c:v>0.97060030014332899</c:v>
                </c:pt>
                <c:pt idx="89">
                  <c:v>0.92961457612008647</c:v>
                </c:pt>
                <c:pt idx="90">
                  <c:v>0.926078305332518</c:v>
                </c:pt>
                <c:pt idx="91">
                  <c:v>0.95271290945071507</c:v>
                </c:pt>
                <c:pt idx="92">
                  <c:v>0.96290329765706373</c:v>
                </c:pt>
                <c:pt idx="93">
                  <c:v>0.96448856181493858</c:v>
                </c:pt>
                <c:pt idx="94">
                  <c:v>0.94859089972836652</c:v>
                </c:pt>
                <c:pt idx="95">
                  <c:v>0.9702270852494197</c:v>
                </c:pt>
                <c:pt idx="96">
                  <c:v>0.94137774763740689</c:v>
                </c:pt>
                <c:pt idx="97">
                  <c:v>0.94383067428478284</c:v>
                </c:pt>
                <c:pt idx="98">
                  <c:v>0.93581949576240686</c:v>
                </c:pt>
                <c:pt idx="99">
                  <c:v>-999</c:v>
                </c:pt>
                <c:pt idx="100">
                  <c:v>0.94764106129970516</c:v>
                </c:pt>
                <c:pt idx="101">
                  <c:v>0.93612433171109033</c:v>
                </c:pt>
                <c:pt idx="102">
                  <c:v>0.93377236459022195</c:v>
                </c:pt>
                <c:pt idx="103">
                  <c:v>0.91230428515516815</c:v>
                </c:pt>
                <c:pt idx="104">
                  <c:v>0.92697127855142447</c:v>
                </c:pt>
                <c:pt idx="105">
                  <c:v>0.91500588728635579</c:v>
                </c:pt>
                <c:pt idx="106">
                  <c:v>0.90061489514388082</c:v>
                </c:pt>
                <c:pt idx="107">
                  <c:v>-999</c:v>
                </c:pt>
                <c:pt idx="108">
                  <c:v>0.8822237467080225</c:v>
                </c:pt>
                <c:pt idx="109">
                  <c:v>0.91310392152776254</c:v>
                </c:pt>
                <c:pt idx="110">
                  <c:v>0.90587884060379142</c:v>
                </c:pt>
                <c:pt idx="111">
                  <c:v>0.87962340067751166</c:v>
                </c:pt>
                <c:pt idx="112">
                  <c:v>0.88169480321398941</c:v>
                </c:pt>
                <c:pt idx="113">
                  <c:v>0.82735534315197945</c:v>
                </c:pt>
                <c:pt idx="114">
                  <c:v>0.79045871952344537</c:v>
                </c:pt>
                <c:pt idx="115">
                  <c:v>0.84515867123439792</c:v>
                </c:pt>
                <c:pt idx="116">
                  <c:v>0.86423902442427714</c:v>
                </c:pt>
                <c:pt idx="117">
                  <c:v>0.69749107193840076</c:v>
                </c:pt>
                <c:pt idx="118">
                  <c:v>0.81764245682377201</c:v>
                </c:pt>
                <c:pt idx="119">
                  <c:v>0.82818224035370502</c:v>
                </c:pt>
                <c:pt idx="120">
                  <c:v>0.59629126724171599</c:v>
                </c:pt>
                <c:pt idx="121">
                  <c:v>0.78399242434066174</c:v>
                </c:pt>
                <c:pt idx="122">
                  <c:v>0.72862736594620903</c:v>
                </c:pt>
                <c:pt idx="123">
                  <c:v>0.60349555407211541</c:v>
                </c:pt>
                <c:pt idx="124">
                  <c:v>0.63023141725448129</c:v>
                </c:pt>
                <c:pt idx="125">
                  <c:v>0.6955852109888454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158.6</c:v>
                </c:pt>
                <c:pt idx="1">
                  <c:v>159</c:v>
                </c:pt>
                <c:pt idx="2">
                  <c:v>158.4</c:v>
                </c:pt>
                <c:pt idx="3">
                  <c:v>157.4</c:v>
                </c:pt>
                <c:pt idx="4">
                  <c:v>156.4</c:v>
                </c:pt>
                <c:pt idx="5">
                  <c:v>155.4</c:v>
                </c:pt>
                <c:pt idx="6">
                  <c:v>154.1</c:v>
                </c:pt>
                <c:pt idx="7">
                  <c:v>153</c:v>
                </c:pt>
                <c:pt idx="8">
                  <c:v>151.69999999999999</c:v>
                </c:pt>
                <c:pt idx="9">
                  <c:v>150.80000000000001</c:v>
                </c:pt>
                <c:pt idx="10">
                  <c:v>149.69999999999999</c:v>
                </c:pt>
                <c:pt idx="11">
                  <c:v>148.19999999999999</c:v>
                </c:pt>
                <c:pt idx="12">
                  <c:v>147</c:v>
                </c:pt>
                <c:pt idx="13">
                  <c:v>145.69999999999999</c:v>
                </c:pt>
                <c:pt idx="14">
                  <c:v>144.19999999999999</c:v>
                </c:pt>
                <c:pt idx="15">
                  <c:v>143.1</c:v>
                </c:pt>
                <c:pt idx="16">
                  <c:v>141.69999999999999</c:v>
                </c:pt>
                <c:pt idx="17">
                  <c:v>140.4</c:v>
                </c:pt>
                <c:pt idx="18">
                  <c:v>139.1</c:v>
                </c:pt>
                <c:pt idx="19">
                  <c:v>137.69999999999999</c:v>
                </c:pt>
                <c:pt idx="20">
                  <c:v>136.6</c:v>
                </c:pt>
                <c:pt idx="21">
                  <c:v>135.30000000000001</c:v>
                </c:pt>
                <c:pt idx="22">
                  <c:v>134</c:v>
                </c:pt>
                <c:pt idx="23">
                  <c:v>132.80000000000001</c:v>
                </c:pt>
                <c:pt idx="24">
                  <c:v>131.5</c:v>
                </c:pt>
                <c:pt idx="25">
                  <c:v>130.4</c:v>
                </c:pt>
                <c:pt idx="26">
                  <c:v>129.1</c:v>
                </c:pt>
                <c:pt idx="27">
                  <c:v>127.7</c:v>
                </c:pt>
                <c:pt idx="28">
                  <c:v>126.2</c:v>
                </c:pt>
                <c:pt idx="29">
                  <c:v>124.9</c:v>
                </c:pt>
                <c:pt idx="30">
                  <c:v>123.7</c:v>
                </c:pt>
                <c:pt idx="31">
                  <c:v>122.6</c:v>
                </c:pt>
                <c:pt idx="32">
                  <c:v>121.3</c:v>
                </c:pt>
                <c:pt idx="33">
                  <c:v>120</c:v>
                </c:pt>
                <c:pt idx="34">
                  <c:v>118.7</c:v>
                </c:pt>
                <c:pt idx="35">
                  <c:v>117.5</c:v>
                </c:pt>
                <c:pt idx="36">
                  <c:v>116.2</c:v>
                </c:pt>
                <c:pt idx="37">
                  <c:v>115.3</c:v>
                </c:pt>
                <c:pt idx="38">
                  <c:v>114</c:v>
                </c:pt>
                <c:pt idx="39">
                  <c:v>112.6</c:v>
                </c:pt>
                <c:pt idx="40">
                  <c:v>111.3</c:v>
                </c:pt>
                <c:pt idx="41">
                  <c:v>110</c:v>
                </c:pt>
                <c:pt idx="42">
                  <c:v>108.9</c:v>
                </c:pt>
                <c:pt idx="43">
                  <c:v>107.6</c:v>
                </c:pt>
                <c:pt idx="44">
                  <c:v>106.2</c:v>
                </c:pt>
                <c:pt idx="45">
                  <c:v>104.9</c:v>
                </c:pt>
                <c:pt idx="46">
                  <c:v>103.6</c:v>
                </c:pt>
                <c:pt idx="47">
                  <c:v>102.5</c:v>
                </c:pt>
                <c:pt idx="48">
                  <c:v>101.3</c:v>
                </c:pt>
                <c:pt idx="49">
                  <c:v>100</c:v>
                </c:pt>
                <c:pt idx="50">
                  <c:v>98.9</c:v>
                </c:pt>
                <c:pt idx="51">
                  <c:v>97.4</c:v>
                </c:pt>
                <c:pt idx="52">
                  <c:v>96.2</c:v>
                </c:pt>
                <c:pt idx="53">
                  <c:v>95.3</c:v>
                </c:pt>
                <c:pt idx="54">
                  <c:v>94</c:v>
                </c:pt>
                <c:pt idx="55">
                  <c:v>92.5</c:v>
                </c:pt>
                <c:pt idx="56">
                  <c:v>91.2</c:v>
                </c:pt>
                <c:pt idx="57">
                  <c:v>90.2</c:v>
                </c:pt>
                <c:pt idx="58">
                  <c:v>88.9</c:v>
                </c:pt>
                <c:pt idx="59">
                  <c:v>87.8</c:v>
                </c:pt>
                <c:pt idx="60">
                  <c:v>86.5</c:v>
                </c:pt>
                <c:pt idx="61">
                  <c:v>85.4</c:v>
                </c:pt>
                <c:pt idx="62">
                  <c:v>84.1</c:v>
                </c:pt>
                <c:pt idx="63">
                  <c:v>83.2</c:v>
                </c:pt>
                <c:pt idx="64">
                  <c:v>82</c:v>
                </c:pt>
                <c:pt idx="65">
                  <c:v>80.7</c:v>
                </c:pt>
                <c:pt idx="66">
                  <c:v>79.599999999999994</c:v>
                </c:pt>
                <c:pt idx="67">
                  <c:v>78.3</c:v>
                </c:pt>
                <c:pt idx="68">
                  <c:v>77</c:v>
                </c:pt>
                <c:pt idx="69">
                  <c:v>75.900000000000006</c:v>
                </c:pt>
                <c:pt idx="70">
                  <c:v>74.900000000000006</c:v>
                </c:pt>
                <c:pt idx="71">
                  <c:v>73.599999999999994</c:v>
                </c:pt>
                <c:pt idx="72">
                  <c:v>72.3</c:v>
                </c:pt>
                <c:pt idx="73">
                  <c:v>71</c:v>
                </c:pt>
                <c:pt idx="74">
                  <c:v>69.900000000000006</c:v>
                </c:pt>
                <c:pt idx="75">
                  <c:v>68.8</c:v>
                </c:pt>
                <c:pt idx="76">
                  <c:v>67.599999999999994</c:v>
                </c:pt>
                <c:pt idx="77">
                  <c:v>66.5</c:v>
                </c:pt>
                <c:pt idx="78">
                  <c:v>65.2</c:v>
                </c:pt>
                <c:pt idx="79">
                  <c:v>63.9</c:v>
                </c:pt>
                <c:pt idx="80">
                  <c:v>62.8</c:v>
                </c:pt>
                <c:pt idx="81">
                  <c:v>61.7</c:v>
                </c:pt>
                <c:pt idx="82">
                  <c:v>60.5</c:v>
                </c:pt>
                <c:pt idx="83">
                  <c:v>59.4</c:v>
                </c:pt>
                <c:pt idx="84">
                  <c:v>58.1</c:v>
                </c:pt>
                <c:pt idx="85">
                  <c:v>57</c:v>
                </c:pt>
                <c:pt idx="86">
                  <c:v>55.7</c:v>
                </c:pt>
                <c:pt idx="87">
                  <c:v>54.8</c:v>
                </c:pt>
                <c:pt idx="88">
                  <c:v>53.7</c:v>
                </c:pt>
                <c:pt idx="89">
                  <c:v>52.5</c:v>
                </c:pt>
                <c:pt idx="90">
                  <c:v>51.4</c:v>
                </c:pt>
                <c:pt idx="91">
                  <c:v>50.3</c:v>
                </c:pt>
                <c:pt idx="92">
                  <c:v>49.2</c:v>
                </c:pt>
                <c:pt idx="93">
                  <c:v>47.9</c:v>
                </c:pt>
                <c:pt idx="94">
                  <c:v>46.8</c:v>
                </c:pt>
                <c:pt idx="95">
                  <c:v>45.9</c:v>
                </c:pt>
                <c:pt idx="96">
                  <c:v>44.6</c:v>
                </c:pt>
                <c:pt idx="97">
                  <c:v>43.3</c:v>
                </c:pt>
                <c:pt idx="98">
                  <c:v>41.9</c:v>
                </c:pt>
                <c:pt idx="99">
                  <c:v>40.799999999999997</c:v>
                </c:pt>
                <c:pt idx="100">
                  <c:v>39.9</c:v>
                </c:pt>
                <c:pt idx="101">
                  <c:v>38.6</c:v>
                </c:pt>
                <c:pt idx="102">
                  <c:v>37.5</c:v>
                </c:pt>
                <c:pt idx="103">
                  <c:v>36.200000000000003</c:v>
                </c:pt>
                <c:pt idx="104">
                  <c:v>35.200000000000003</c:v>
                </c:pt>
                <c:pt idx="105">
                  <c:v>34.1</c:v>
                </c:pt>
                <c:pt idx="106">
                  <c:v>32.799999999999997</c:v>
                </c:pt>
                <c:pt idx="107">
                  <c:v>31.5</c:v>
                </c:pt>
                <c:pt idx="108">
                  <c:v>30.4</c:v>
                </c:pt>
                <c:pt idx="109">
                  <c:v>29.1</c:v>
                </c:pt>
                <c:pt idx="110">
                  <c:v>28</c:v>
                </c:pt>
                <c:pt idx="111">
                  <c:v>26.8</c:v>
                </c:pt>
                <c:pt idx="112">
                  <c:v>25.7</c:v>
                </c:pt>
                <c:pt idx="113">
                  <c:v>24.6</c:v>
                </c:pt>
                <c:pt idx="114">
                  <c:v>23.3</c:v>
                </c:pt>
                <c:pt idx="115">
                  <c:v>22.4</c:v>
                </c:pt>
                <c:pt idx="116">
                  <c:v>21.3</c:v>
                </c:pt>
                <c:pt idx="117">
                  <c:v>20.399999999999999</c:v>
                </c:pt>
                <c:pt idx="118">
                  <c:v>19.100000000000001</c:v>
                </c:pt>
                <c:pt idx="119">
                  <c:v>18</c:v>
                </c:pt>
                <c:pt idx="120">
                  <c:v>16.899999999999999</c:v>
                </c:pt>
                <c:pt idx="121">
                  <c:v>15.7</c:v>
                </c:pt>
                <c:pt idx="122">
                  <c:v>14.6</c:v>
                </c:pt>
                <c:pt idx="123">
                  <c:v>13.3</c:v>
                </c:pt>
                <c:pt idx="124">
                  <c:v>12.4</c:v>
                </c:pt>
                <c:pt idx="125">
                  <c:v>10.9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5A-F449-A17F-CF7882A5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980608"/>
        <c:axId val="1"/>
      </c:scatterChart>
      <c:valAx>
        <c:axId val="19159806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59806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05" name="グラフ 1">
          <a:extLst>
            <a:ext uri="{FF2B5EF4-FFF2-40B4-BE49-F238E27FC236}">
              <a16:creationId xmlns:a16="http://schemas.microsoft.com/office/drawing/2014/main" id="{2A7CC1D6-CE94-6591-C114-57A34659C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06" name="グラフ 2">
          <a:extLst>
            <a:ext uri="{FF2B5EF4-FFF2-40B4-BE49-F238E27FC236}">
              <a16:creationId xmlns:a16="http://schemas.microsoft.com/office/drawing/2014/main" id="{72093973-3CA4-ABAA-7AF4-07E7CD6F8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07" name="グラフ 3">
          <a:extLst>
            <a:ext uri="{FF2B5EF4-FFF2-40B4-BE49-F238E27FC236}">
              <a16:creationId xmlns:a16="http://schemas.microsoft.com/office/drawing/2014/main" id="{E3783057-1ED8-CD40-15C4-F962089D9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08" name="グラフ 4">
          <a:extLst>
            <a:ext uri="{FF2B5EF4-FFF2-40B4-BE49-F238E27FC236}">
              <a16:creationId xmlns:a16="http://schemas.microsoft.com/office/drawing/2014/main" id="{70CCCBB7-33A5-5EF9-5C98-E77AF515C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09" name="グラフ 5">
          <a:extLst>
            <a:ext uri="{FF2B5EF4-FFF2-40B4-BE49-F238E27FC236}">
              <a16:creationId xmlns:a16="http://schemas.microsoft.com/office/drawing/2014/main" id="{0A77E4BA-0E08-9DC8-15E1-C6B411C3A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10" name="グラフ 6">
          <a:extLst>
            <a:ext uri="{FF2B5EF4-FFF2-40B4-BE49-F238E27FC236}">
              <a16:creationId xmlns:a16="http://schemas.microsoft.com/office/drawing/2014/main" id="{13A069C5-FA3C-25B2-37AC-DE8E6BE30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11" name="グラフ 7">
          <a:extLst>
            <a:ext uri="{FF2B5EF4-FFF2-40B4-BE49-F238E27FC236}">
              <a16:creationId xmlns:a16="http://schemas.microsoft.com/office/drawing/2014/main" id="{75D29191-0E64-E4AC-144E-BFBBF5A60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12" name="グラフ 8">
          <a:extLst>
            <a:ext uri="{FF2B5EF4-FFF2-40B4-BE49-F238E27FC236}">
              <a16:creationId xmlns:a16="http://schemas.microsoft.com/office/drawing/2014/main" id="{5F502E22-2A05-3810-76D6-39FE98A18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F5" sqref="F5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40302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158.6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0.42779400000000001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0.38650299999999999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159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0.41477700000000001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0.12565399999999999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158.4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0.51539100000000004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0.346499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157.4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0.54962599999999995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0.45749200000000001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156.4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0.20760500000000001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0.20764099999999999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155.4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0.52159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0.246861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154.1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0.37824200000000002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0.26153100000000001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153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0.38306699999999999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0.39531300000000003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151.69999999999999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0.36056500000000002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0.38868000000000003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0.45827546296296301</v>
      </c>
      <c r="C22" s="15">
        <f>Raw!C22</f>
        <v>150.80000000000001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0.30396899999999999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0.45036100000000001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149.69999999999999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0.480242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0.36631799999999998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148.19999999999999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0.43193500000000001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0.304419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0.4584375</v>
      </c>
      <c r="C25" s="15">
        <f>Raw!C25</f>
        <v>147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0.44648599999999999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0.35935800000000001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145.69999999999999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0.549211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0.439411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144.19999999999999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0.41171099999999999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0.54601500000000003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143.1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0.59070100000000003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0.47296199999999999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141.69999999999999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0.436751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0.504888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140.4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0.43208200000000002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0.298323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0.45876157407407409</v>
      </c>
      <c r="C31" s="15">
        <f>Raw!C31</f>
        <v>139.1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0.42467199999999999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0.42959799999999998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137.69999999999999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0.41135100000000002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0.517984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136.6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0.49927899999999997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0.496585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135.30000000000001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0.436197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0.50048199999999998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134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0.51446099999999995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0.46854000000000001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132.80000000000001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0.57403400000000004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0.37648399999999999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0.45908564814814817</v>
      </c>
      <c r="C37" s="15">
        <f>Raw!C37</f>
        <v>131.5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0.474995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0.34578300000000001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130.4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0.528999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0.30598599999999998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0.4591898148148148</v>
      </c>
      <c r="C39" s="15">
        <f>Raw!C39</f>
        <v>129.1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0.50639500000000004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0.60250400000000004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0.45924768518518522</v>
      </c>
      <c r="C40" s="15">
        <f>Raw!C40</f>
        <v>127.7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0.72622900000000001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0.426313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126.2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0.45841199999999999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0.53471800000000003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0.45935185185185184</v>
      </c>
      <c r="C42" s="15">
        <f>Raw!C42</f>
        <v>124.9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0.53306600000000004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0.465526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0.45940972222222221</v>
      </c>
      <c r="C43" s="15">
        <f>Raw!C43</f>
        <v>123.7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0.47597299999999998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0.744259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122.6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0.62126700000000001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0.62763599999999997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0.45951388888888894</v>
      </c>
      <c r="C45" s="15">
        <f>Raw!C45</f>
        <v>121.3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0.74007299999999998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0.67362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0.45957175925925925</v>
      </c>
      <c r="C46" s="15">
        <f>Raw!C46</f>
        <v>120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0.72360400000000002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0.60713600000000001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118.7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0.734259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0.47489300000000001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0.45967592592592593</v>
      </c>
      <c r="C48" s="15">
        <f>Raw!C48</f>
        <v>117.5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0.74001399999999995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0.72532200000000002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0.45973379629629635</v>
      </c>
      <c r="C49" s="15">
        <f>Raw!C49</f>
        <v>116.2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0.75892199999999999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0.86007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0.45978009259259256</v>
      </c>
      <c r="C50" s="15">
        <f>Raw!C50</f>
        <v>115.3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0.70957700000000001</v>
      </c>
      <c r="F50" s="9">
        <f>IF(Raw!$G50&gt;$C$8,IF(Raw!$Q50&gt;$C$8,IF(Raw!$N50&gt;$C$9,IF(Raw!$N50&lt;$A$9,IF(Raw!$X50&gt;$C$9,IF(Raw!$X50&lt;$A$9,Raw!I50,-999),-999),-999),-999),-999),-999)</f>
        <v>0.87701099999999999</v>
      </c>
      <c r="G50" s="9">
        <f>Raw!G50</f>
        <v>0.89185099999999995</v>
      </c>
      <c r="H50" s="9">
        <f>IF(Raw!$G50&gt;$C$8,IF(Raw!$Q50&gt;$C$8,IF(Raw!$N50&gt;$C$9,IF(Raw!$N50&lt;$A$9,IF(Raw!$X50&gt;$C$9,IF(Raw!$X50&lt;$A$9,Raw!L50,-999),-999),-999),-999),-999),-999)</f>
        <v>780.4</v>
      </c>
      <c r="I50" s="9">
        <f>IF(Raw!$G50&gt;$C$8,IF(Raw!$Q50&gt;$C$8,IF(Raw!$N50&gt;$C$9,IF(Raw!$N50&lt;$A$9,IF(Raw!$X50&gt;$C$9,IF(Raw!$X50&lt;$A$9,Raw!M50,-999),-999),-999),-999),-999),-999)</f>
        <v>3.9999999999999998E-6</v>
      </c>
      <c r="J50" s="9">
        <f>IF(Raw!$G50&gt;$C$8,IF(Raw!$Q50&gt;$C$8,IF(Raw!$N50&gt;$C$9,IF(Raw!$N50&lt;$A$9,IF(Raw!$X50&gt;$C$9,IF(Raw!$X50&lt;$A$9,Raw!N50,-999),-999),-999),-999),-999),-999)</f>
        <v>313</v>
      </c>
      <c r="K50" s="9">
        <f>IF(Raw!$G50&gt;$C$8,IF(Raw!$Q50&gt;$C$8,IF(Raw!$N50&gt;$C$9,IF(Raw!$N50&lt;$A$9,IF(Raw!$X50&gt;$C$9,IF(Raw!$X50&lt;$A$9,Raw!R50,-999),-999),-999),-999),-999),-999)</f>
        <v>0.85906000000000005</v>
      </c>
      <c r="L50" s="9">
        <f>IF(Raw!$G50&gt;$C$8,IF(Raw!$Q50&gt;$C$8,IF(Raw!$N50&gt;$C$9,IF(Raw!$N50&lt;$A$9,IF(Raw!$X50&gt;$C$9,IF(Raw!$X50&lt;$A$9,Raw!S50,-999),-999),-999),-999),-999),-999)</f>
        <v>0.97429399999999999</v>
      </c>
      <c r="M50" s="9">
        <f>Raw!Q50</f>
        <v>0.80658600000000003</v>
      </c>
      <c r="N50" s="9">
        <f>IF(Raw!$G50&gt;$C$8,IF(Raw!$Q50&gt;$C$8,IF(Raw!$N50&gt;$C$9,IF(Raw!$N50&lt;$A$9,IF(Raw!$X50&gt;$C$9,IF(Raw!$X50&lt;$A$9,Raw!V50,-999),-999),-999),-999),-999),-999)</f>
        <v>800</v>
      </c>
      <c r="O50" s="9">
        <f>IF(Raw!$G50&gt;$C$8,IF(Raw!$Q50&gt;$C$8,IF(Raw!$N50&gt;$C$9,IF(Raw!$N50&lt;$A$9,IF(Raw!$X50&gt;$C$9,IF(Raw!$X50&lt;$A$9,Raw!W50,-999),-999),-999),-999),-999),-999)</f>
        <v>9.9999999999999995E-7</v>
      </c>
      <c r="P50" s="9">
        <f>IF(Raw!$G50&gt;$C$8,IF(Raw!$Q50&gt;$C$8,IF(Raw!$N50&gt;$C$9,IF(Raw!$N50&lt;$A$9,IF(Raw!$X50&gt;$C$9,IF(Raw!$X50&lt;$A$9,Raw!X50,-999),-999),-999),-999),-999),-999)</f>
        <v>712</v>
      </c>
      <c r="R50" s="9">
        <f t="shared" si="4"/>
        <v>0.16743399999999997</v>
      </c>
      <c r="S50" s="9">
        <f t="shared" si="5"/>
        <v>0.19091436709459741</v>
      </c>
      <c r="T50" s="9">
        <f t="shared" si="6"/>
        <v>0.11523399999999995</v>
      </c>
      <c r="U50" s="9">
        <f t="shared" si="7"/>
        <v>0.11827436071658036</v>
      </c>
      <c r="V50" s="15">
        <f t="shared" si="0"/>
        <v>0</v>
      </c>
      <c r="X50" s="11">
        <f t="shared" si="8"/>
        <v>1.6254E+18</v>
      </c>
      <c r="Y50" s="11">
        <f t="shared" si="9"/>
        <v>7.8039999999999995E-18</v>
      </c>
      <c r="Z50" s="11">
        <f t="shared" si="10"/>
        <v>3.1299999999999996E-4</v>
      </c>
      <c r="AA50" s="16">
        <f t="shared" si="11"/>
        <v>3.9545857222534056E-3</v>
      </c>
      <c r="AB50" s="9">
        <f t="shared" si="1"/>
        <v>0.85951570273111821</v>
      </c>
      <c r="AC50" s="9">
        <f t="shared" si="2"/>
        <v>0.9960454142777464</v>
      </c>
      <c r="AD50" s="15">
        <f t="shared" si="3"/>
        <v>12.63445917652845</v>
      </c>
      <c r="AE50" s="3">
        <f t="shared" si="12"/>
        <v>939.60159999999973</v>
      </c>
      <c r="AF50" s="2">
        <f t="shared" si="13"/>
        <v>0.25</v>
      </c>
      <c r="AG50" s="9">
        <f t="shared" si="14"/>
        <v>1.1494866016181805E-3</v>
      </c>
      <c r="AH50" s="2">
        <f t="shared" si="15"/>
        <v>5.5623058430401405E-2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114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0.72933300000000001</v>
      </c>
      <c r="F51" s="9">
        <f>IF(Raw!$G51&gt;$C$8,IF(Raw!$Q51&gt;$C$8,IF(Raw!$N51&gt;$C$9,IF(Raw!$N51&lt;$A$9,IF(Raw!$X51&gt;$C$9,IF(Raw!$X51&lt;$A$9,Raw!I51,-999),-999),-999),-999),-999),-999)</f>
        <v>0.89920800000000001</v>
      </c>
      <c r="G51" s="9">
        <f>Raw!G51</f>
        <v>0.89934800000000004</v>
      </c>
      <c r="H51" s="9">
        <f>IF(Raw!$G51&gt;$C$8,IF(Raw!$Q51&gt;$C$8,IF(Raw!$N51&gt;$C$9,IF(Raw!$N51&lt;$A$9,IF(Raw!$X51&gt;$C$9,IF(Raw!$X51&lt;$A$9,Raw!L51,-999),-999),-999),-999),-999),-999)</f>
        <v>800</v>
      </c>
      <c r="I51" s="9">
        <f>IF(Raw!$G51&gt;$C$8,IF(Raw!$Q51&gt;$C$8,IF(Raw!$N51&gt;$C$9,IF(Raw!$N51&lt;$A$9,IF(Raw!$X51&gt;$C$9,IF(Raw!$X51&lt;$A$9,Raw!M51,-999),-999),-999),-999),-999),-999)</f>
        <v>0.14164099999999999</v>
      </c>
      <c r="J51" s="9">
        <f>IF(Raw!$G51&gt;$C$8,IF(Raw!$Q51&gt;$C$8,IF(Raw!$N51&gt;$C$9,IF(Raw!$N51&lt;$A$9,IF(Raw!$X51&gt;$C$9,IF(Raw!$X51&lt;$A$9,Raw!N51,-999),-999),-999),-999),-999),-999)</f>
        <v>833</v>
      </c>
      <c r="K51" s="9">
        <f>IF(Raw!$G51&gt;$C$8,IF(Raw!$Q51&gt;$C$8,IF(Raw!$N51&gt;$C$9,IF(Raw!$N51&lt;$A$9,IF(Raw!$X51&gt;$C$9,IF(Raw!$X51&lt;$A$9,Raw!R51,-999),-999),-999),-999),-999),-999)</f>
        <v>0.90668300000000002</v>
      </c>
      <c r="L51" s="9">
        <f>IF(Raw!$G51&gt;$C$8,IF(Raw!$Q51&gt;$C$8,IF(Raw!$N51&gt;$C$9,IF(Raw!$N51&lt;$A$9,IF(Raw!$X51&gt;$C$9,IF(Raw!$X51&lt;$A$9,Raw!S51,-999),-999),-999),-999),-999),-999)</f>
        <v>1.0329680000000001</v>
      </c>
      <c r="M51" s="9">
        <f>Raw!Q51</f>
        <v>0.87214999999999998</v>
      </c>
      <c r="N51" s="9">
        <f>IF(Raw!$G51&gt;$C$8,IF(Raw!$Q51&gt;$C$8,IF(Raw!$N51&gt;$C$9,IF(Raw!$N51&lt;$A$9,IF(Raw!$X51&gt;$C$9,IF(Raw!$X51&lt;$A$9,Raw!V51,-999),-999),-999),-999),-999),-999)</f>
        <v>729.9</v>
      </c>
      <c r="O51" s="9">
        <f>IF(Raw!$G51&gt;$C$8,IF(Raw!$Q51&gt;$C$8,IF(Raw!$N51&gt;$C$9,IF(Raw!$N51&lt;$A$9,IF(Raw!$X51&gt;$C$9,IF(Raw!$X51&lt;$A$9,Raw!W51,-999),-999),-999),-999),-999),-999)</f>
        <v>0.37080099999999999</v>
      </c>
      <c r="P51" s="9">
        <f>IF(Raw!$G51&gt;$C$8,IF(Raw!$Q51&gt;$C$8,IF(Raw!$N51&gt;$C$9,IF(Raw!$N51&lt;$A$9,IF(Raw!$X51&gt;$C$9,IF(Raw!$X51&lt;$A$9,Raw!X51,-999),-999),-999),-999),-999),-999)</f>
        <v>1047</v>
      </c>
      <c r="R51" s="9">
        <f t="shared" si="4"/>
        <v>0.169875</v>
      </c>
      <c r="S51" s="9">
        <f t="shared" si="5"/>
        <v>0.18891624629674114</v>
      </c>
      <c r="T51" s="9">
        <f t="shared" si="6"/>
        <v>0.12628500000000009</v>
      </c>
      <c r="U51" s="9">
        <f t="shared" si="7"/>
        <v>0.1222545132085409</v>
      </c>
      <c r="V51" s="15">
        <f t="shared" si="0"/>
        <v>0</v>
      </c>
      <c r="X51" s="11">
        <f t="shared" si="8"/>
        <v>2.1671999999999997E+18</v>
      </c>
      <c r="Y51" s="11">
        <f t="shared" si="9"/>
        <v>7.999999999999999E-18</v>
      </c>
      <c r="Z51" s="11">
        <f t="shared" si="10"/>
        <v>8.3299999999999997E-4</v>
      </c>
      <c r="AA51" s="16">
        <f t="shared" si="11"/>
        <v>1.4236612498847598E-2</v>
      </c>
      <c r="AB51" s="9">
        <f t="shared" si="1"/>
        <v>0.90848087060941696</v>
      </c>
      <c r="AC51" s="9">
        <f t="shared" si="2"/>
        <v>0.98576338750115267</v>
      </c>
      <c r="AD51" s="15">
        <f t="shared" si="3"/>
        <v>17.090771307139978</v>
      </c>
      <c r="AE51" s="3">
        <f t="shared" si="12"/>
        <v>963.19999999999959</v>
      </c>
      <c r="AF51" s="2">
        <f t="shared" si="13"/>
        <v>0.25</v>
      </c>
      <c r="AG51" s="9">
        <f t="shared" si="14"/>
        <v>1.6072491742406894E-3</v>
      </c>
      <c r="AH51" s="2">
        <f t="shared" si="15"/>
        <v>7.7773951088383267E-2</v>
      </c>
    </row>
    <row r="52" spans="1:34">
      <c r="A52" s="1">
        <f>Raw!A52</f>
        <v>39</v>
      </c>
      <c r="B52" s="14">
        <f>Raw!B52</f>
        <v>0.45989583333333334</v>
      </c>
      <c r="C52" s="15">
        <f>Raw!C52</f>
        <v>112.6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0.74800999999999995</v>
      </c>
      <c r="F52" s="9">
        <f>IF(Raw!$G52&gt;$C$8,IF(Raw!$Q52&gt;$C$8,IF(Raw!$N52&gt;$C$9,IF(Raw!$N52&lt;$A$9,IF(Raw!$X52&gt;$C$9,IF(Raw!$X52&lt;$A$9,Raw!I52,-999),-999),-999),-999),-999),-999)</f>
        <v>0.89757200000000004</v>
      </c>
      <c r="G52" s="9">
        <f>Raw!G52</f>
        <v>0.878668</v>
      </c>
      <c r="H52" s="9">
        <f>IF(Raw!$G52&gt;$C$8,IF(Raw!$Q52&gt;$C$8,IF(Raw!$N52&gt;$C$9,IF(Raw!$N52&lt;$A$9,IF(Raw!$X52&gt;$C$9,IF(Raw!$X52&lt;$A$9,Raw!L52,-999),-999),-999),-999),-999),-999)</f>
        <v>570.29999999999995</v>
      </c>
      <c r="I52" s="9">
        <f>IF(Raw!$G52&gt;$C$8,IF(Raw!$Q52&gt;$C$8,IF(Raw!$N52&gt;$C$9,IF(Raw!$N52&lt;$A$9,IF(Raw!$X52&gt;$C$9,IF(Raw!$X52&lt;$A$9,Raw!M52,-999),-999),-999),-999),-999),-999)</f>
        <v>7.9999999999999996E-6</v>
      </c>
      <c r="J52" s="9">
        <f>IF(Raw!$G52&gt;$C$8,IF(Raw!$Q52&gt;$C$8,IF(Raw!$N52&gt;$C$9,IF(Raw!$N52&lt;$A$9,IF(Raw!$X52&gt;$C$9,IF(Raw!$X52&lt;$A$9,Raw!N52,-999),-999),-999),-999),-999),-999)</f>
        <v>1512</v>
      </c>
      <c r="K52" s="9">
        <f>IF(Raw!$G52&gt;$C$8,IF(Raw!$Q52&gt;$C$8,IF(Raw!$N52&gt;$C$9,IF(Raw!$N52&lt;$A$9,IF(Raw!$X52&gt;$C$9,IF(Raw!$X52&lt;$A$9,Raw!R52,-999),-999),-999),-999),-999),-999)</f>
        <v>0.91712199999999999</v>
      </c>
      <c r="L52" s="9">
        <f>IF(Raw!$G52&gt;$C$8,IF(Raw!$Q52&gt;$C$8,IF(Raw!$N52&gt;$C$9,IF(Raw!$N52&lt;$A$9,IF(Raw!$X52&gt;$C$9,IF(Raw!$X52&lt;$A$9,Raw!S52,-999),-999),-999),-999),-999),-999)</f>
        <v>1.09202</v>
      </c>
      <c r="M52" s="9">
        <f>Raw!Q52</f>
        <v>0.92846600000000001</v>
      </c>
      <c r="N52" s="9">
        <f>IF(Raw!$G52&gt;$C$8,IF(Raw!$Q52&gt;$C$8,IF(Raw!$N52&gt;$C$9,IF(Raw!$N52&lt;$A$9,IF(Raw!$X52&gt;$C$9,IF(Raw!$X52&lt;$A$9,Raw!V52,-999),-999),-999),-999),-999),-999)</f>
        <v>800</v>
      </c>
      <c r="O52" s="9">
        <f>IF(Raw!$G52&gt;$C$8,IF(Raw!$Q52&gt;$C$8,IF(Raw!$N52&gt;$C$9,IF(Raw!$N52&lt;$A$9,IF(Raw!$X52&gt;$C$9,IF(Raw!$X52&lt;$A$9,Raw!W52,-999),-999),-999),-999),-999),-999)</f>
        <v>1.8E-5</v>
      </c>
      <c r="P52" s="9">
        <f>IF(Raw!$G52&gt;$C$8,IF(Raw!$Q52&gt;$C$8,IF(Raw!$N52&gt;$C$9,IF(Raw!$N52&lt;$A$9,IF(Raw!$X52&gt;$C$9,IF(Raw!$X52&lt;$A$9,Raw!X52,-999),-999),-999),-999),-999),-999)</f>
        <v>1548</v>
      </c>
      <c r="R52" s="9">
        <f t="shared" si="4"/>
        <v>0.14956200000000008</v>
      </c>
      <c r="S52" s="9">
        <f t="shared" si="5"/>
        <v>0.16662952944164933</v>
      </c>
      <c r="T52" s="9">
        <f t="shared" si="6"/>
        <v>0.174898</v>
      </c>
      <c r="U52" s="9">
        <f t="shared" si="7"/>
        <v>0.16016007032838225</v>
      </c>
      <c r="V52" s="15">
        <f t="shared" si="0"/>
        <v>0</v>
      </c>
      <c r="X52" s="11">
        <f t="shared" si="8"/>
        <v>2.1671999999999997E+18</v>
      </c>
      <c r="Y52" s="11">
        <f t="shared" si="9"/>
        <v>5.7029999999999989E-18</v>
      </c>
      <c r="Z52" s="11">
        <f t="shared" si="10"/>
        <v>1.5119999999999999E-3</v>
      </c>
      <c r="AA52" s="16">
        <f t="shared" si="11"/>
        <v>1.8344806008966229E-2</v>
      </c>
      <c r="AB52" s="9">
        <f t="shared" si="1"/>
        <v>0.92033046988135614</v>
      </c>
      <c r="AC52" s="9">
        <f t="shared" si="2"/>
        <v>0.98165519399103396</v>
      </c>
      <c r="AD52" s="15">
        <f t="shared" si="3"/>
        <v>12.132808206988251</v>
      </c>
      <c r="AE52" s="3">
        <f t="shared" si="12"/>
        <v>686.64119999999969</v>
      </c>
      <c r="AF52" s="2">
        <f t="shared" si="13"/>
        <v>0.25</v>
      </c>
      <c r="AG52" s="9">
        <f t="shared" si="14"/>
        <v>1.4947626274707782E-3</v>
      </c>
      <c r="AH52" s="2">
        <f t="shared" si="15"/>
        <v>7.2330785631031416E-2</v>
      </c>
    </row>
    <row r="53" spans="1:34">
      <c r="A53" s="1">
        <f>Raw!A53</f>
        <v>40</v>
      </c>
      <c r="B53" s="14">
        <f>Raw!B53</f>
        <v>0.4599421296296296</v>
      </c>
      <c r="C53" s="15">
        <f>Raw!C53</f>
        <v>111.3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0.72368100000000002</v>
      </c>
      <c r="F53" s="9">
        <f>IF(Raw!$G53&gt;$C$8,IF(Raw!$Q53&gt;$C$8,IF(Raw!$N53&gt;$C$9,IF(Raw!$N53&lt;$A$9,IF(Raw!$X53&gt;$C$9,IF(Raw!$X53&lt;$A$9,Raw!I53,-999),-999),-999),-999),-999),-999)</f>
        <v>0.88355700000000004</v>
      </c>
      <c r="G53" s="9">
        <f>Raw!G53</f>
        <v>0.88617800000000002</v>
      </c>
      <c r="H53" s="9">
        <f>IF(Raw!$G53&gt;$C$8,IF(Raw!$Q53&gt;$C$8,IF(Raw!$N53&gt;$C$9,IF(Raw!$N53&lt;$A$9,IF(Raw!$X53&gt;$C$9,IF(Raw!$X53&lt;$A$9,Raw!L53,-999),-999),-999),-999),-999),-999)</f>
        <v>800</v>
      </c>
      <c r="I53" s="9">
        <f>IF(Raw!$G53&gt;$C$8,IF(Raw!$Q53&gt;$C$8,IF(Raw!$N53&gt;$C$9,IF(Raw!$N53&lt;$A$9,IF(Raw!$X53&gt;$C$9,IF(Raw!$X53&lt;$A$9,Raw!M53,-999),-999),-999),-999),-999),-999)</f>
        <v>0.37081999999999998</v>
      </c>
      <c r="J53" s="9">
        <f>IF(Raw!$G53&gt;$C$8,IF(Raw!$Q53&gt;$C$8,IF(Raw!$N53&gt;$C$9,IF(Raw!$N53&lt;$A$9,IF(Raw!$X53&gt;$C$9,IF(Raw!$X53&lt;$A$9,Raw!N53,-999),-999),-999),-999),-999),-999)</f>
        <v>1606</v>
      </c>
      <c r="K53" s="9">
        <f>IF(Raw!$G53&gt;$C$8,IF(Raw!$Q53&gt;$C$8,IF(Raw!$N53&gt;$C$9,IF(Raw!$N53&lt;$A$9,IF(Raw!$X53&gt;$C$9,IF(Raw!$X53&lt;$A$9,Raw!R53,-999),-999),-999),-999),-999),-999)</f>
        <v>0.91285099999999997</v>
      </c>
      <c r="L53" s="9">
        <f>IF(Raw!$G53&gt;$C$8,IF(Raw!$Q53&gt;$C$8,IF(Raw!$N53&gt;$C$9,IF(Raw!$N53&lt;$A$9,IF(Raw!$X53&gt;$C$9,IF(Raw!$X53&lt;$A$9,Raw!S53,-999),-999),-999),-999),-999),-999)</f>
        <v>1.094644</v>
      </c>
      <c r="M53" s="9">
        <f>Raw!Q53</f>
        <v>0.92966099999999996</v>
      </c>
      <c r="N53" s="9">
        <f>IF(Raw!$G53&gt;$C$8,IF(Raw!$Q53&gt;$C$8,IF(Raw!$N53&gt;$C$9,IF(Raw!$N53&lt;$A$9,IF(Raw!$X53&gt;$C$9,IF(Raw!$X53&lt;$A$9,Raw!V53,-999),-999),-999),-999),-999),-999)</f>
        <v>730.3</v>
      </c>
      <c r="O53" s="9">
        <f>IF(Raw!$G53&gt;$C$8,IF(Raw!$Q53&gt;$C$8,IF(Raw!$N53&gt;$C$9,IF(Raw!$N53&lt;$A$9,IF(Raw!$X53&gt;$C$9,IF(Raw!$X53&lt;$A$9,Raw!W53,-999),-999),-999),-999),-999),-999)</f>
        <v>0.165432</v>
      </c>
      <c r="P53" s="9">
        <f>IF(Raw!$G53&gt;$C$8,IF(Raw!$Q53&gt;$C$8,IF(Raw!$N53&gt;$C$9,IF(Raw!$N53&lt;$A$9,IF(Raw!$X53&gt;$C$9,IF(Raw!$X53&lt;$A$9,Raw!X53,-999),-999),-999),-999),-999),-999)</f>
        <v>699</v>
      </c>
      <c r="R53" s="9">
        <f t="shared" si="4"/>
        <v>0.15987600000000002</v>
      </c>
      <c r="S53" s="9">
        <f t="shared" si="5"/>
        <v>0.18094588125044567</v>
      </c>
      <c r="T53" s="9">
        <f t="shared" si="6"/>
        <v>0.18179299999999998</v>
      </c>
      <c r="U53" s="9">
        <f t="shared" si="7"/>
        <v>0.16607499789886027</v>
      </c>
      <c r="V53" s="15">
        <f t="shared" si="0"/>
        <v>0</v>
      </c>
      <c r="X53" s="11">
        <f t="shared" si="8"/>
        <v>2.1671999999999997E+18</v>
      </c>
      <c r="Y53" s="11">
        <f t="shared" si="9"/>
        <v>7.999999999999999E-18</v>
      </c>
      <c r="Z53" s="11">
        <f t="shared" si="10"/>
        <v>1.606E-3</v>
      </c>
      <c r="AA53" s="16">
        <f t="shared" si="11"/>
        <v>2.7089889683761807E-2</v>
      </c>
      <c r="AB53" s="9">
        <f t="shared" si="1"/>
        <v>0.91777575231528008</v>
      </c>
      <c r="AC53" s="9">
        <f t="shared" si="2"/>
        <v>0.9729101103162382</v>
      </c>
      <c r="AD53" s="15">
        <f t="shared" si="3"/>
        <v>16.867926328618807</v>
      </c>
      <c r="AE53" s="3">
        <f t="shared" si="12"/>
        <v>963.19999999999959</v>
      </c>
      <c r="AF53" s="2">
        <f t="shared" si="13"/>
        <v>0.25</v>
      </c>
      <c r="AG53" s="9">
        <f t="shared" si="14"/>
        <v>2.1548775612180754E-3</v>
      </c>
      <c r="AH53" s="2">
        <f t="shared" si="15"/>
        <v>0.10427340373455479</v>
      </c>
    </row>
    <row r="54" spans="1:34">
      <c r="A54" s="1">
        <f>Raw!A54</f>
        <v>41</v>
      </c>
      <c r="B54" s="14">
        <f>Raw!B54</f>
        <v>0.45999999999999996</v>
      </c>
      <c r="C54" s="15">
        <f>Raw!C54</f>
        <v>110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0.73392900000000005</v>
      </c>
      <c r="F54" s="9">
        <f>IF(Raw!$G54&gt;$C$8,IF(Raw!$Q54&gt;$C$8,IF(Raw!$N54&gt;$C$9,IF(Raw!$N54&lt;$A$9,IF(Raw!$X54&gt;$C$9,IF(Raw!$X54&lt;$A$9,Raw!I54,-999),-999),-999),-999),-999),-999)</f>
        <v>0.89177499999999998</v>
      </c>
      <c r="G54" s="9">
        <f>Raw!G54</f>
        <v>0.92737400000000003</v>
      </c>
      <c r="H54" s="9">
        <f>IF(Raw!$G54&gt;$C$8,IF(Raw!$Q54&gt;$C$8,IF(Raw!$N54&gt;$C$9,IF(Raw!$N54&lt;$A$9,IF(Raw!$X54&gt;$C$9,IF(Raw!$X54&lt;$A$9,Raw!L54,-999),-999),-999),-999),-999),-999)</f>
        <v>613.29999999999995</v>
      </c>
      <c r="I54" s="9">
        <f>IF(Raw!$G54&gt;$C$8,IF(Raw!$Q54&gt;$C$8,IF(Raw!$N54&gt;$C$9,IF(Raw!$N54&lt;$A$9,IF(Raw!$X54&gt;$C$9,IF(Raw!$X54&lt;$A$9,Raw!M54,-999),-999),-999),-999),-999),-999)</f>
        <v>0.16570799999999999</v>
      </c>
      <c r="J54" s="9">
        <f>IF(Raw!$G54&gt;$C$8,IF(Raw!$Q54&gt;$C$8,IF(Raw!$N54&gt;$C$9,IF(Raw!$N54&lt;$A$9,IF(Raw!$X54&gt;$C$9,IF(Raw!$X54&lt;$A$9,Raw!N54,-999),-999),-999),-999),-999),-999)</f>
        <v>614</v>
      </c>
      <c r="K54" s="9">
        <f>IF(Raw!$G54&gt;$C$8,IF(Raw!$Q54&gt;$C$8,IF(Raw!$N54&gt;$C$9,IF(Raw!$N54&lt;$A$9,IF(Raw!$X54&gt;$C$9,IF(Raw!$X54&lt;$A$9,Raw!R54,-999),-999),-999),-999),-999),-999)</f>
        <v>0.90844800000000003</v>
      </c>
      <c r="L54" s="9">
        <f>IF(Raw!$G54&gt;$C$8,IF(Raw!$Q54&gt;$C$8,IF(Raw!$N54&gt;$C$9,IF(Raw!$N54&lt;$A$9,IF(Raw!$X54&gt;$C$9,IF(Raw!$X54&lt;$A$9,Raw!S54,-999),-999),-999),-999),-999),-999)</f>
        <v>1.081656</v>
      </c>
      <c r="M54" s="9">
        <f>Raw!Q54</f>
        <v>0.88174300000000005</v>
      </c>
      <c r="N54" s="9">
        <f>IF(Raw!$G54&gt;$C$8,IF(Raw!$Q54&gt;$C$8,IF(Raw!$N54&gt;$C$9,IF(Raw!$N54&lt;$A$9,IF(Raw!$X54&gt;$C$9,IF(Raw!$X54&lt;$A$9,Raw!V54,-999),-999),-999),-999),-999),-999)</f>
        <v>764</v>
      </c>
      <c r="O54" s="9">
        <f>IF(Raw!$G54&gt;$C$8,IF(Raw!$Q54&gt;$C$8,IF(Raw!$N54&gt;$C$9,IF(Raw!$N54&lt;$A$9,IF(Raw!$X54&gt;$C$9,IF(Raw!$X54&lt;$A$9,Raw!W54,-999),-999),-999),-999),-999),-999)</f>
        <v>0.24398300000000001</v>
      </c>
      <c r="P54" s="9">
        <f>IF(Raw!$G54&gt;$C$8,IF(Raw!$Q54&gt;$C$8,IF(Raw!$N54&gt;$C$9,IF(Raw!$N54&lt;$A$9,IF(Raw!$X54&gt;$C$9,IF(Raw!$X54&lt;$A$9,Raw!X54,-999),-999),-999),-999),-999),-999)</f>
        <v>919</v>
      </c>
      <c r="R54" s="9">
        <f t="shared" si="4"/>
        <v>0.15784599999999993</v>
      </c>
      <c r="S54" s="9">
        <f t="shared" si="5"/>
        <v>0.1770020464803341</v>
      </c>
      <c r="T54" s="9">
        <f t="shared" si="6"/>
        <v>0.17320799999999992</v>
      </c>
      <c r="U54" s="9">
        <f t="shared" si="7"/>
        <v>0.16013224167387777</v>
      </c>
      <c r="V54" s="15">
        <f t="shared" si="0"/>
        <v>0</v>
      </c>
      <c r="X54" s="11">
        <f t="shared" si="8"/>
        <v>2.1671999999999997E+18</v>
      </c>
      <c r="Y54" s="11">
        <f t="shared" si="9"/>
        <v>6.1329999999999989E-18</v>
      </c>
      <c r="Z54" s="11">
        <f t="shared" si="10"/>
        <v>6.1399999999999996E-4</v>
      </c>
      <c r="AA54" s="16">
        <f t="shared" si="11"/>
        <v>8.0948808279101836E-3</v>
      </c>
      <c r="AB54" s="9">
        <f t="shared" si="1"/>
        <v>0.90985009811844075</v>
      </c>
      <c r="AC54" s="9">
        <f t="shared" si="2"/>
        <v>0.99190511917208946</v>
      </c>
      <c r="AD54" s="15">
        <f t="shared" si="3"/>
        <v>13.183844996596386</v>
      </c>
      <c r="AE54" s="3">
        <f t="shared" si="12"/>
        <v>738.41319999999962</v>
      </c>
      <c r="AF54" s="2">
        <f t="shared" si="13"/>
        <v>0.25</v>
      </c>
      <c r="AG54" s="9">
        <f t="shared" si="14"/>
        <v>1.6239681947583975E-3</v>
      </c>
      <c r="AH54" s="2">
        <f t="shared" si="15"/>
        <v>7.8582975790233989E-2</v>
      </c>
    </row>
    <row r="55" spans="1:34">
      <c r="A55" s="1">
        <f>Raw!A55</f>
        <v>42</v>
      </c>
      <c r="B55" s="14">
        <f>Raw!B55</f>
        <v>0.46005787037037038</v>
      </c>
      <c r="C55" s="15">
        <f>Raw!C55</f>
        <v>108.9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0.81411599999999995</v>
      </c>
      <c r="F55" s="9">
        <f>IF(Raw!$G55&gt;$C$8,IF(Raw!$Q55&gt;$C$8,IF(Raw!$N55&gt;$C$9,IF(Raw!$N55&lt;$A$9,IF(Raw!$X55&gt;$C$9,IF(Raw!$X55&lt;$A$9,Raw!I55,-999),-999),-999),-999),-999),-999)</f>
        <v>1.0258389999999999</v>
      </c>
      <c r="G55" s="9">
        <f>Raw!G55</f>
        <v>0.93592200000000003</v>
      </c>
      <c r="H55" s="9">
        <f>IF(Raw!$G55&gt;$C$8,IF(Raw!$Q55&gt;$C$8,IF(Raw!$N55&gt;$C$9,IF(Raw!$N55&lt;$A$9,IF(Raw!$X55&gt;$C$9,IF(Raw!$X55&lt;$A$9,Raw!L55,-999),-999),-999),-999),-999),-999)</f>
        <v>708.7</v>
      </c>
      <c r="I55" s="9">
        <f>IF(Raw!$G55&gt;$C$8,IF(Raw!$Q55&gt;$C$8,IF(Raw!$N55&gt;$C$9,IF(Raw!$N55&lt;$A$9,IF(Raw!$X55&gt;$C$9,IF(Raw!$X55&lt;$A$9,Raw!M55,-999),-999),-999),-999),-999),-999)</f>
        <v>0.37081999999999998</v>
      </c>
      <c r="J55" s="9">
        <f>IF(Raw!$G55&gt;$C$8,IF(Raw!$Q55&gt;$C$8,IF(Raw!$N55&gt;$C$9,IF(Raw!$N55&lt;$A$9,IF(Raw!$X55&gt;$C$9,IF(Raw!$X55&lt;$A$9,Raw!N55,-999),-999),-999),-999),-999),-999)</f>
        <v>3007</v>
      </c>
      <c r="K55" s="9">
        <f>IF(Raw!$G55&gt;$C$8,IF(Raw!$Q55&gt;$C$8,IF(Raw!$N55&gt;$C$9,IF(Raw!$N55&lt;$A$9,IF(Raw!$X55&gt;$C$9,IF(Raw!$X55&lt;$A$9,Raw!R55,-999),-999),-999),-999),-999),-999)</f>
        <v>0.90371000000000001</v>
      </c>
      <c r="L55" s="9">
        <f>IF(Raw!$G55&gt;$C$8,IF(Raw!$Q55&gt;$C$8,IF(Raw!$N55&gt;$C$9,IF(Raw!$N55&lt;$A$9,IF(Raw!$X55&gt;$C$9,IF(Raw!$X55&lt;$A$9,Raw!S55,-999),-999),-999),-999),-999),-999)</f>
        <v>1.073866</v>
      </c>
      <c r="M55" s="9">
        <f>Raw!Q55</f>
        <v>0.88229400000000002</v>
      </c>
      <c r="N55" s="9">
        <f>IF(Raw!$G55&gt;$C$8,IF(Raw!$Q55&gt;$C$8,IF(Raw!$N55&gt;$C$9,IF(Raw!$N55&lt;$A$9,IF(Raw!$X55&gt;$C$9,IF(Raw!$X55&lt;$A$9,Raw!V55,-999),-999),-999),-999),-999),-999)</f>
        <v>717.9</v>
      </c>
      <c r="O55" s="9">
        <f>IF(Raw!$G55&gt;$C$8,IF(Raw!$Q55&gt;$C$8,IF(Raw!$N55&gt;$C$9,IF(Raw!$N55&lt;$A$9,IF(Raw!$X55&gt;$C$9,IF(Raw!$X55&lt;$A$9,Raw!W55,-999),-999),-999),-999),-999),-999)</f>
        <v>0.28521000000000002</v>
      </c>
      <c r="P55" s="9">
        <f>IF(Raw!$G55&gt;$C$8,IF(Raw!$Q55&gt;$C$8,IF(Raw!$N55&gt;$C$9,IF(Raw!$N55&lt;$A$9,IF(Raw!$X55&gt;$C$9,IF(Raw!$X55&lt;$A$9,Raw!X55,-999),-999),-999),-999),-999),-999)</f>
        <v>1323</v>
      </c>
      <c r="R55" s="9">
        <f t="shared" si="4"/>
        <v>0.21172299999999999</v>
      </c>
      <c r="S55" s="9">
        <f t="shared" si="5"/>
        <v>0.20639008655354302</v>
      </c>
      <c r="T55" s="9">
        <f t="shared" si="6"/>
        <v>0.17015599999999997</v>
      </c>
      <c r="U55" s="9">
        <f t="shared" si="7"/>
        <v>0.1584517993865156</v>
      </c>
      <c r="V55" s="15">
        <f t="shared" si="0"/>
        <v>0</v>
      </c>
      <c r="X55" s="11">
        <f t="shared" si="8"/>
        <v>2.1671999999999997E+18</v>
      </c>
      <c r="Y55" s="11">
        <f t="shared" si="9"/>
        <v>7.0869999999999993E-18</v>
      </c>
      <c r="Z55" s="11">
        <f t="shared" si="10"/>
        <v>3.0069999999999997E-3</v>
      </c>
      <c r="AA55" s="16">
        <f t="shared" si="11"/>
        <v>4.4145519615394022E-2</v>
      </c>
      <c r="AB55" s="9">
        <f t="shared" si="1"/>
        <v>0.91122162503567705</v>
      </c>
      <c r="AC55" s="9">
        <f t="shared" si="2"/>
        <v>0.95585448038460563</v>
      </c>
      <c r="AD55" s="15">
        <f t="shared" si="3"/>
        <v>14.680917730427007</v>
      </c>
      <c r="AE55" s="3">
        <f t="shared" si="12"/>
        <v>853.27479999999969</v>
      </c>
      <c r="AF55" s="2">
        <f t="shared" si="13"/>
        <v>0.25</v>
      </c>
      <c r="AG55" s="9">
        <f t="shared" si="14"/>
        <v>1.7893983315627386E-3</v>
      </c>
      <c r="AH55" s="2">
        <f t="shared" si="15"/>
        <v>8.6588054016168509E-2</v>
      </c>
    </row>
    <row r="56" spans="1:34">
      <c r="A56" s="1">
        <f>Raw!A56</f>
        <v>43</v>
      </c>
      <c r="B56" s="14">
        <f>Raw!B56</f>
        <v>0.4601041666666667</v>
      </c>
      <c r="C56" s="15">
        <f>Raw!C56</f>
        <v>107.6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0.72327699999999995</v>
      </c>
      <c r="F56" s="9">
        <f>IF(Raw!$G56&gt;$C$8,IF(Raw!$Q56&gt;$C$8,IF(Raw!$N56&gt;$C$9,IF(Raw!$N56&lt;$A$9,IF(Raw!$X56&gt;$C$9,IF(Raw!$X56&lt;$A$9,Raw!I56,-999),-999),-999),-999),-999),-999)</f>
        <v>0.88169200000000003</v>
      </c>
      <c r="G56" s="9">
        <f>Raw!G56</f>
        <v>0.89670700000000003</v>
      </c>
      <c r="H56" s="9">
        <f>IF(Raw!$G56&gt;$C$8,IF(Raw!$Q56&gt;$C$8,IF(Raw!$N56&gt;$C$9,IF(Raw!$N56&lt;$A$9,IF(Raw!$X56&gt;$C$9,IF(Raw!$X56&lt;$A$9,Raw!L56,-999),-999),-999),-999),-999),-999)</f>
        <v>717.6</v>
      </c>
      <c r="I56" s="9">
        <f>IF(Raw!$G56&gt;$C$8,IF(Raw!$Q56&gt;$C$8,IF(Raw!$N56&gt;$C$9,IF(Raw!$N56&lt;$A$9,IF(Raw!$X56&gt;$C$9,IF(Raw!$X56&lt;$A$9,Raw!M56,-999),-999),-999),-999),-999),-999)</f>
        <v>1.2999999999999999E-5</v>
      </c>
      <c r="J56" s="9">
        <f>IF(Raw!$G56&gt;$C$8,IF(Raw!$Q56&gt;$C$8,IF(Raw!$N56&gt;$C$9,IF(Raw!$N56&lt;$A$9,IF(Raw!$X56&gt;$C$9,IF(Raw!$X56&lt;$A$9,Raw!N56,-999),-999),-999),-999),-999),-999)</f>
        <v>1367</v>
      </c>
      <c r="K56" s="9">
        <f>IF(Raw!$G56&gt;$C$8,IF(Raw!$Q56&gt;$C$8,IF(Raw!$N56&gt;$C$9,IF(Raw!$N56&lt;$A$9,IF(Raw!$X56&gt;$C$9,IF(Raw!$X56&lt;$A$9,Raw!R56,-999),-999),-999),-999),-999),-999)</f>
        <v>0.89371199999999995</v>
      </c>
      <c r="L56" s="9">
        <f>IF(Raw!$G56&gt;$C$8,IF(Raw!$Q56&gt;$C$8,IF(Raw!$N56&gt;$C$9,IF(Raw!$N56&lt;$A$9,IF(Raw!$X56&gt;$C$9,IF(Raw!$X56&lt;$A$9,Raw!S56,-999),-999),-999),-999),-999),-999)</f>
        <v>1.070835</v>
      </c>
      <c r="M56" s="9">
        <f>Raw!Q56</f>
        <v>0.90013500000000002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0.13306000000000001</v>
      </c>
      <c r="P56" s="9">
        <f>IF(Raw!$G56&gt;$C$8,IF(Raw!$Q56&gt;$C$8,IF(Raw!$N56&gt;$C$9,IF(Raw!$N56&lt;$A$9,IF(Raw!$X56&gt;$C$9,IF(Raw!$X56&lt;$A$9,Raw!X56,-999),-999),-999),-999),-999),-999)</f>
        <v>485</v>
      </c>
      <c r="R56" s="9">
        <f t="shared" si="4"/>
        <v>0.15841500000000008</v>
      </c>
      <c r="S56" s="9">
        <f t="shared" si="5"/>
        <v>0.17967158599601685</v>
      </c>
      <c r="T56" s="9">
        <f t="shared" si="6"/>
        <v>0.17712300000000003</v>
      </c>
      <c r="U56" s="9">
        <f t="shared" si="7"/>
        <v>0.16540643516508149</v>
      </c>
      <c r="V56" s="15">
        <f t="shared" si="0"/>
        <v>0</v>
      </c>
      <c r="X56" s="11">
        <f t="shared" si="8"/>
        <v>2.1671999999999997E+18</v>
      </c>
      <c r="Y56" s="11">
        <f t="shared" si="9"/>
        <v>7.1759999999999994E-18</v>
      </c>
      <c r="Z56" s="11">
        <f t="shared" si="10"/>
        <v>1.3669999999999999E-3</v>
      </c>
      <c r="AA56" s="16">
        <f t="shared" si="11"/>
        <v>2.0816796270764444E-2</v>
      </c>
      <c r="AB56" s="9">
        <f t="shared" si="1"/>
        <v>0.89739913340586652</v>
      </c>
      <c r="AC56" s="9">
        <f t="shared" si="2"/>
        <v>0.97918320372923573</v>
      </c>
      <c r="AD56" s="15">
        <f t="shared" si="3"/>
        <v>15.228087981539467</v>
      </c>
      <c r="AE56" s="3">
        <f t="shared" si="12"/>
        <v>863.99039999999968</v>
      </c>
      <c r="AF56" s="2">
        <f t="shared" si="13"/>
        <v>0.25</v>
      </c>
      <c r="AG56" s="9">
        <f t="shared" si="14"/>
        <v>1.9375567287743573E-3</v>
      </c>
      <c r="AH56" s="2">
        <f t="shared" si="15"/>
        <v>9.3757361751861348E-2</v>
      </c>
    </row>
    <row r="57" spans="1:34">
      <c r="A57" s="1">
        <f>Raw!A57</f>
        <v>44</v>
      </c>
      <c r="B57" s="14">
        <f>Raw!B57</f>
        <v>0.46016203703703701</v>
      </c>
      <c r="C57" s="15">
        <f>Raw!C57</f>
        <v>106.2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0.70759000000000005</v>
      </c>
      <c r="F57" s="9">
        <f>IF(Raw!$G57&gt;$C$8,IF(Raw!$Q57&gt;$C$8,IF(Raw!$N57&gt;$C$9,IF(Raw!$N57&lt;$A$9,IF(Raw!$X57&gt;$C$9,IF(Raw!$X57&lt;$A$9,Raw!I57,-999),-999),-999),-999),-999),-999)</f>
        <v>0.85741299999999998</v>
      </c>
      <c r="G57" s="9">
        <f>Raw!G57</f>
        <v>0.89675400000000005</v>
      </c>
      <c r="H57" s="9">
        <f>IF(Raw!$G57&gt;$C$8,IF(Raw!$Q57&gt;$C$8,IF(Raw!$N57&gt;$C$9,IF(Raw!$N57&lt;$A$9,IF(Raw!$X57&gt;$C$9,IF(Raw!$X57&lt;$A$9,Raw!L57,-999),-999),-999),-999),-999),-999)</f>
        <v>613.1</v>
      </c>
      <c r="I57" s="9">
        <f>IF(Raw!$G57&gt;$C$8,IF(Raw!$Q57&gt;$C$8,IF(Raw!$N57&gt;$C$9,IF(Raw!$N57&lt;$A$9,IF(Raw!$X57&gt;$C$9,IF(Raw!$X57&lt;$A$9,Raw!M57,-999),-999),-999),-999),-999),-999)</f>
        <v>9.0000000000000002E-6</v>
      </c>
      <c r="J57" s="9">
        <f>IF(Raw!$G57&gt;$C$8,IF(Raw!$Q57&gt;$C$8,IF(Raw!$N57&gt;$C$9,IF(Raw!$N57&lt;$A$9,IF(Raw!$X57&gt;$C$9,IF(Raw!$X57&lt;$A$9,Raw!N57,-999),-999),-999),-999),-999),-999)</f>
        <v>882</v>
      </c>
      <c r="K57" s="9">
        <f>IF(Raw!$G57&gt;$C$8,IF(Raw!$Q57&gt;$C$8,IF(Raw!$N57&gt;$C$9,IF(Raw!$N57&lt;$A$9,IF(Raw!$X57&gt;$C$9,IF(Raw!$X57&lt;$A$9,Raw!R57,-999),-999),-999),-999),-999),-999)</f>
        <v>0.91982799999999998</v>
      </c>
      <c r="L57" s="9">
        <f>IF(Raw!$G57&gt;$C$8,IF(Raw!$Q57&gt;$C$8,IF(Raw!$N57&gt;$C$9,IF(Raw!$N57&lt;$A$9,IF(Raw!$X57&gt;$C$9,IF(Raw!$X57&lt;$A$9,Raw!S57,-999),-999),-999),-999),-999),-999)</f>
        <v>1.0589120000000001</v>
      </c>
      <c r="M57" s="9">
        <f>Raw!Q57</f>
        <v>0.86615500000000001</v>
      </c>
      <c r="N57" s="9">
        <f>IF(Raw!$G57&gt;$C$8,IF(Raw!$Q57&gt;$C$8,IF(Raw!$N57&gt;$C$9,IF(Raw!$N57&lt;$A$9,IF(Raw!$X57&gt;$C$9,IF(Raw!$X57&lt;$A$9,Raw!V57,-999),-999),-999),-999),-999),-999)</f>
        <v>653.4</v>
      </c>
      <c r="O57" s="9">
        <f>IF(Raw!$G57&gt;$C$8,IF(Raw!$Q57&gt;$C$8,IF(Raw!$N57&gt;$C$9,IF(Raw!$N57&lt;$A$9,IF(Raw!$X57&gt;$C$9,IF(Raw!$X57&lt;$A$9,Raw!W57,-999),-999),-999),-999),-999),-999)</f>
        <v>0.27909400000000001</v>
      </c>
      <c r="P57" s="9">
        <f>IF(Raw!$G57&gt;$C$8,IF(Raw!$Q57&gt;$C$8,IF(Raw!$N57&gt;$C$9,IF(Raw!$N57&lt;$A$9,IF(Raw!$X57&gt;$C$9,IF(Raw!$X57&lt;$A$9,Raw!X57,-999),-999),-999),-999),-999),-999)</f>
        <v>866</v>
      </c>
      <c r="R57" s="9">
        <f t="shared" si="4"/>
        <v>0.14982299999999993</v>
      </c>
      <c r="S57" s="9">
        <f t="shared" si="5"/>
        <v>0.17473842827202285</v>
      </c>
      <c r="T57" s="9">
        <f t="shared" si="6"/>
        <v>0.1390840000000001</v>
      </c>
      <c r="U57" s="9">
        <f t="shared" si="7"/>
        <v>0.13134613641171325</v>
      </c>
      <c r="V57" s="15">
        <f t="shared" si="0"/>
        <v>0</v>
      </c>
      <c r="X57" s="11">
        <f t="shared" si="8"/>
        <v>2.1671999999999997E+18</v>
      </c>
      <c r="Y57" s="11">
        <f t="shared" si="9"/>
        <v>6.131E-18</v>
      </c>
      <c r="Z57" s="11">
        <f t="shared" si="10"/>
        <v>8.8199999999999997E-4</v>
      </c>
      <c r="AA57" s="16">
        <f t="shared" si="11"/>
        <v>1.1583475664545692E-2</v>
      </c>
      <c r="AB57" s="9">
        <f t="shared" si="1"/>
        <v>0.92143907612932763</v>
      </c>
      <c r="AC57" s="9">
        <f t="shared" si="2"/>
        <v>0.98841652433545446</v>
      </c>
      <c r="AD57" s="15">
        <f t="shared" si="3"/>
        <v>13.133192363430494</v>
      </c>
      <c r="AE57" s="3">
        <f t="shared" si="12"/>
        <v>738.17239999999981</v>
      </c>
      <c r="AF57" s="2">
        <f t="shared" si="13"/>
        <v>0.25</v>
      </c>
      <c r="AG57" s="9">
        <f t="shared" si="14"/>
        <v>1.3269185197603173E-3</v>
      </c>
      <c r="AH57" s="2">
        <f t="shared" si="15"/>
        <v>6.420889660924127E-2</v>
      </c>
    </row>
    <row r="58" spans="1:34">
      <c r="A58" s="1">
        <f>Raw!A58</f>
        <v>45</v>
      </c>
      <c r="B58" s="14">
        <f>Raw!B58</f>
        <v>0.46021990740740742</v>
      </c>
      <c r="C58" s="15">
        <f>Raw!C58</f>
        <v>104.9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0.700403</v>
      </c>
      <c r="F58" s="9">
        <f>IF(Raw!$G58&gt;$C$8,IF(Raw!$Q58&gt;$C$8,IF(Raw!$N58&gt;$C$9,IF(Raw!$N58&lt;$A$9,IF(Raw!$X58&gt;$C$9,IF(Raw!$X58&lt;$A$9,Raw!I58,-999),-999),-999),-999),-999),-999)</f>
        <v>0.81347499999999995</v>
      </c>
      <c r="G58" s="9">
        <f>Raw!G58</f>
        <v>0.87199099999999996</v>
      </c>
      <c r="H58" s="9">
        <f>IF(Raw!$G58&gt;$C$8,IF(Raw!$Q58&gt;$C$8,IF(Raw!$N58&gt;$C$9,IF(Raw!$N58&lt;$A$9,IF(Raw!$X58&gt;$C$9,IF(Raw!$X58&lt;$A$9,Raw!L58,-999),-999),-999),-999),-999),-999)</f>
        <v>633.9</v>
      </c>
      <c r="I58" s="9">
        <f>IF(Raw!$G58&gt;$C$8,IF(Raw!$Q58&gt;$C$8,IF(Raw!$N58&gt;$C$9,IF(Raw!$N58&lt;$A$9,IF(Raw!$X58&gt;$C$9,IF(Raw!$X58&lt;$A$9,Raw!M58,-999),-999),-999),-999),-999),-999)</f>
        <v>0.50002599999999997</v>
      </c>
      <c r="J58" s="9">
        <f>IF(Raw!$G58&gt;$C$8,IF(Raw!$Q58&gt;$C$8,IF(Raw!$N58&gt;$C$9,IF(Raw!$N58&lt;$A$9,IF(Raw!$X58&gt;$C$9,IF(Raw!$X58&lt;$A$9,Raw!N58,-999),-999),-999),-999),-999),-999)</f>
        <v>580</v>
      </c>
      <c r="K58" s="9">
        <f>IF(Raw!$G58&gt;$C$8,IF(Raw!$Q58&gt;$C$8,IF(Raw!$N58&gt;$C$9,IF(Raw!$N58&lt;$A$9,IF(Raw!$X58&gt;$C$9,IF(Raw!$X58&lt;$A$9,Raw!R58,-999),-999),-999),-999),-999),-999)</f>
        <v>0.89777600000000002</v>
      </c>
      <c r="L58" s="9">
        <f>IF(Raw!$G58&gt;$C$8,IF(Raw!$Q58&gt;$C$8,IF(Raw!$N58&gt;$C$9,IF(Raw!$N58&lt;$A$9,IF(Raw!$X58&gt;$C$9,IF(Raw!$X58&lt;$A$9,Raw!S58,-999),-999),-999),-999),-999),-999)</f>
        <v>1.0465260000000001</v>
      </c>
      <c r="M58" s="9">
        <f>Raw!Q58</f>
        <v>0.91407400000000005</v>
      </c>
      <c r="N58" s="9">
        <f>IF(Raw!$G58&gt;$C$8,IF(Raw!$Q58&gt;$C$8,IF(Raw!$N58&gt;$C$9,IF(Raw!$N58&lt;$A$9,IF(Raw!$X58&gt;$C$9,IF(Raw!$X58&lt;$A$9,Raw!V58,-999),-999),-999),-999),-999),-999)</f>
        <v>714.9</v>
      </c>
      <c r="O58" s="9">
        <f>IF(Raw!$G58&gt;$C$8,IF(Raw!$Q58&gt;$C$8,IF(Raw!$N58&gt;$C$9,IF(Raw!$N58&lt;$A$9,IF(Raw!$X58&gt;$C$9,IF(Raw!$X58&lt;$A$9,Raw!W58,-999),-999),-999),-999),-999),-999)</f>
        <v>0.37081399999999998</v>
      </c>
      <c r="P58" s="9">
        <f>IF(Raw!$G58&gt;$C$8,IF(Raw!$Q58&gt;$C$8,IF(Raw!$N58&gt;$C$9,IF(Raw!$N58&lt;$A$9,IF(Raw!$X58&gt;$C$9,IF(Raw!$X58&lt;$A$9,Raw!X58,-999),-999),-999),-999),-999),-999)</f>
        <v>950</v>
      </c>
      <c r="R58" s="9">
        <f t="shared" si="4"/>
        <v>0.11307199999999995</v>
      </c>
      <c r="S58" s="9">
        <f t="shared" si="5"/>
        <v>0.13899873997357012</v>
      </c>
      <c r="T58" s="9">
        <f t="shared" si="6"/>
        <v>0.14875000000000005</v>
      </c>
      <c r="U58" s="9">
        <f t="shared" si="7"/>
        <v>0.14213693687495585</v>
      </c>
      <c r="V58" s="15">
        <f t="shared" si="0"/>
        <v>0</v>
      </c>
      <c r="X58" s="11">
        <f t="shared" si="8"/>
        <v>2.1671999999999997E+18</v>
      </c>
      <c r="Y58" s="11">
        <f t="shared" si="9"/>
        <v>6.3389999999999992E-18</v>
      </c>
      <c r="Z58" s="11">
        <f t="shared" si="10"/>
        <v>5.8E-4</v>
      </c>
      <c r="AA58" s="16">
        <f t="shared" si="11"/>
        <v>7.9049841803704255E-3</v>
      </c>
      <c r="AB58" s="9">
        <f t="shared" si="1"/>
        <v>0.89895186639683011</v>
      </c>
      <c r="AC58" s="9">
        <f t="shared" si="2"/>
        <v>0.99209501581962967</v>
      </c>
      <c r="AD58" s="15">
        <f t="shared" si="3"/>
        <v>13.629283069604185</v>
      </c>
      <c r="AE58" s="3">
        <f t="shared" si="12"/>
        <v>763.21559999999965</v>
      </c>
      <c r="AF58" s="2">
        <f t="shared" si="13"/>
        <v>0.25</v>
      </c>
      <c r="AG58" s="9">
        <f t="shared" si="14"/>
        <v>1.4901727287040263E-3</v>
      </c>
      <c r="AH58" s="2">
        <f t="shared" si="15"/>
        <v>7.2108682818407696E-2</v>
      </c>
    </row>
    <row r="59" spans="1:34">
      <c r="A59" s="1">
        <f>Raw!A59</f>
        <v>46</v>
      </c>
      <c r="B59" s="14">
        <f>Raw!B59</f>
        <v>0.46026620370370369</v>
      </c>
      <c r="C59" s="15">
        <f>Raw!C59</f>
        <v>103.6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0.70738800000000002</v>
      </c>
      <c r="F59" s="9">
        <f>IF(Raw!$G59&gt;$C$8,IF(Raw!$Q59&gt;$C$8,IF(Raw!$N59&gt;$C$9,IF(Raw!$N59&lt;$A$9,IF(Raw!$X59&gt;$C$9,IF(Raw!$X59&lt;$A$9,Raw!I59,-999),-999),-999),-999),-999),-999)</f>
        <v>0.80915700000000002</v>
      </c>
      <c r="G59" s="9">
        <f>Raw!G59</f>
        <v>0.85006599999999999</v>
      </c>
      <c r="H59" s="9">
        <f>IF(Raw!$G59&gt;$C$8,IF(Raw!$Q59&gt;$C$8,IF(Raw!$N59&gt;$C$9,IF(Raw!$N59&lt;$A$9,IF(Raw!$X59&gt;$C$9,IF(Raw!$X59&lt;$A$9,Raw!L59,-999),-999),-999),-999),-999),-999)</f>
        <v>626.70000000000005</v>
      </c>
      <c r="I59" s="9">
        <f>IF(Raw!$G59&gt;$C$8,IF(Raw!$Q59&gt;$C$8,IF(Raw!$N59&gt;$C$9,IF(Raw!$N59&lt;$A$9,IF(Raw!$X59&gt;$C$9,IF(Raw!$X59&lt;$A$9,Raw!M59,-999),-999),-999),-999),-999),-999)</f>
        <v>0.59998700000000005</v>
      </c>
      <c r="J59" s="9">
        <f>IF(Raw!$G59&gt;$C$8,IF(Raw!$Q59&gt;$C$8,IF(Raw!$N59&gt;$C$9,IF(Raw!$N59&lt;$A$9,IF(Raw!$X59&gt;$C$9,IF(Raw!$X59&lt;$A$9,Raw!N59,-999),-999),-999),-999),-999),-999)</f>
        <v>805</v>
      </c>
      <c r="K59" s="9">
        <f>IF(Raw!$G59&gt;$C$8,IF(Raw!$Q59&gt;$C$8,IF(Raw!$N59&gt;$C$9,IF(Raw!$N59&lt;$A$9,IF(Raw!$X59&gt;$C$9,IF(Raw!$X59&lt;$A$9,Raw!R59,-999),-999),-999),-999),-999),-999)</f>
        <v>0.867259</v>
      </c>
      <c r="L59" s="9">
        <f>IF(Raw!$G59&gt;$C$8,IF(Raw!$Q59&gt;$C$8,IF(Raw!$N59&gt;$C$9,IF(Raw!$N59&lt;$A$9,IF(Raw!$X59&gt;$C$9,IF(Raw!$X59&lt;$A$9,Raw!S59,-999),-999),-999),-999),-999),-999)</f>
        <v>1.0109090000000001</v>
      </c>
      <c r="M59" s="9">
        <f>Raw!Q59</f>
        <v>0.870834</v>
      </c>
      <c r="N59" s="9">
        <f>IF(Raw!$G59&gt;$C$8,IF(Raw!$Q59&gt;$C$8,IF(Raw!$N59&gt;$C$9,IF(Raw!$N59&lt;$A$9,IF(Raw!$X59&gt;$C$9,IF(Raw!$X59&lt;$A$9,Raw!V59,-999),-999),-999),-999),-999),-999)</f>
        <v>800</v>
      </c>
      <c r="O59" s="9">
        <f>IF(Raw!$G59&gt;$C$8,IF(Raw!$Q59&gt;$C$8,IF(Raw!$N59&gt;$C$9,IF(Raw!$N59&lt;$A$9,IF(Raw!$X59&gt;$C$9,IF(Raw!$X59&lt;$A$9,Raw!W59,-999),-999),-999),-999),-999),-999)</f>
        <v>0.16092100000000001</v>
      </c>
      <c r="P59" s="9">
        <f>IF(Raw!$G59&gt;$C$8,IF(Raw!$Q59&gt;$C$8,IF(Raw!$N59&gt;$C$9,IF(Raw!$N59&lt;$A$9,IF(Raw!$X59&gt;$C$9,IF(Raw!$X59&lt;$A$9,Raw!X59,-999),-999),-999),-999),-999),-999)</f>
        <v>463</v>
      </c>
      <c r="R59" s="9">
        <f t="shared" si="4"/>
        <v>0.101769</v>
      </c>
      <c r="S59" s="9">
        <f t="shared" si="5"/>
        <v>0.12577163640677891</v>
      </c>
      <c r="T59" s="9">
        <f t="shared" si="6"/>
        <v>0.14365000000000006</v>
      </c>
      <c r="U59" s="9">
        <f t="shared" si="7"/>
        <v>0.14209983292264688</v>
      </c>
      <c r="V59" s="15">
        <f t="shared" si="0"/>
        <v>0</v>
      </c>
      <c r="X59" s="11">
        <f t="shared" si="8"/>
        <v>2.1671999999999997E+18</v>
      </c>
      <c r="Y59" s="11">
        <f t="shared" si="9"/>
        <v>6.2669999999999999E-18</v>
      </c>
      <c r="Z59" s="11">
        <f t="shared" si="10"/>
        <v>8.0499999999999994E-4</v>
      </c>
      <c r="AA59" s="16">
        <f t="shared" si="11"/>
        <v>1.08151370945205E-2</v>
      </c>
      <c r="AB59" s="9">
        <f t="shared" si="1"/>
        <v>0.86881259444362791</v>
      </c>
      <c r="AC59" s="9">
        <f t="shared" si="2"/>
        <v>0.98918486290547925</v>
      </c>
      <c r="AD59" s="15">
        <f t="shared" si="3"/>
        <v>13.434952912447823</v>
      </c>
      <c r="AE59" s="3">
        <f t="shared" si="12"/>
        <v>754.54679999999973</v>
      </c>
      <c r="AF59" s="2">
        <f t="shared" si="13"/>
        <v>0.25</v>
      </c>
      <c r="AG59" s="9">
        <f t="shared" si="14"/>
        <v>1.4685419724480492E-3</v>
      </c>
      <c r="AH59" s="2">
        <f t="shared" si="15"/>
        <v>7.1061981780373651E-2</v>
      </c>
    </row>
    <row r="60" spans="1:34">
      <c r="A60" s="1">
        <f>Raw!A60</f>
        <v>47</v>
      </c>
      <c r="B60" s="14">
        <f>Raw!B60</f>
        <v>0.46032407407407411</v>
      </c>
      <c r="C60" s="15">
        <f>Raw!C60</f>
        <v>102.5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0.77642100000000003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0.84934500000000002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2.1671999999999997E+18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0.46038194444444441</v>
      </c>
      <c r="C61" s="15">
        <f>Raw!C61</f>
        <v>101.3</v>
      </c>
      <c r="D61" s="15">
        <f>IF(C61&gt;0.5,Raw!D61*D$11,-999)</f>
        <v>3.6</v>
      </c>
      <c r="E61" s="9">
        <f>IF(Raw!$G61&gt;$C$8,IF(Raw!$Q61&gt;$C$8,IF(Raw!$N61&gt;$C$9,IF(Raw!$N61&lt;$A$9,IF(Raw!$X61&gt;$C$9,IF(Raw!$X61&lt;$A$9,Raw!H61,-999),-999),-999),-999),-999),-999)</f>
        <v>0.67103100000000004</v>
      </c>
      <c r="F61" s="9">
        <f>IF(Raw!$G61&gt;$C$8,IF(Raw!$Q61&gt;$C$8,IF(Raw!$N61&gt;$C$9,IF(Raw!$N61&lt;$A$9,IF(Raw!$X61&gt;$C$9,IF(Raw!$X61&lt;$A$9,Raw!I61,-999),-999),-999),-999),-999),-999)</f>
        <v>0.78009799999999996</v>
      </c>
      <c r="G61" s="9">
        <f>Raw!G61</f>
        <v>0.81768700000000005</v>
      </c>
      <c r="H61" s="9">
        <f>IF(Raw!$G61&gt;$C$8,IF(Raw!$Q61&gt;$C$8,IF(Raw!$N61&gt;$C$9,IF(Raw!$N61&lt;$A$9,IF(Raw!$X61&gt;$C$9,IF(Raw!$X61&lt;$A$9,Raw!L61,-999),-999),-999),-999),-999),-999)</f>
        <v>621.70000000000005</v>
      </c>
      <c r="I61" s="9">
        <f>IF(Raw!$G61&gt;$C$8,IF(Raw!$Q61&gt;$C$8,IF(Raw!$N61&gt;$C$9,IF(Raw!$N61&lt;$A$9,IF(Raw!$X61&gt;$C$9,IF(Raw!$X61&lt;$A$9,Raw!M61,-999),-999),-999),-999),-999),-999)</f>
        <v>1.0000000000000001E-5</v>
      </c>
      <c r="J61" s="9">
        <f>IF(Raw!$G61&gt;$C$8,IF(Raw!$Q61&gt;$C$8,IF(Raw!$N61&gt;$C$9,IF(Raw!$N61&lt;$A$9,IF(Raw!$X61&gt;$C$9,IF(Raw!$X61&lt;$A$9,Raw!N61,-999),-999),-999),-999),-999),-999)</f>
        <v>538</v>
      </c>
      <c r="K61" s="9">
        <f>IF(Raw!$G61&gt;$C$8,IF(Raw!$Q61&gt;$C$8,IF(Raw!$N61&gt;$C$9,IF(Raw!$N61&lt;$A$9,IF(Raw!$X61&gt;$C$9,IF(Raw!$X61&lt;$A$9,Raw!R61,-999),-999),-999),-999),-999),-999)</f>
        <v>0.85505600000000004</v>
      </c>
      <c r="L61" s="9">
        <f>IF(Raw!$G61&gt;$C$8,IF(Raw!$Q61&gt;$C$8,IF(Raw!$N61&gt;$C$9,IF(Raw!$N61&lt;$A$9,IF(Raw!$X61&gt;$C$9,IF(Raw!$X61&lt;$A$9,Raw!S61,-999),-999),-999),-999),-999),-999)</f>
        <v>0.97901499999999997</v>
      </c>
      <c r="M61" s="9">
        <f>Raw!Q61</f>
        <v>0.84819299999999997</v>
      </c>
      <c r="N61" s="9">
        <f>IF(Raw!$G61&gt;$C$8,IF(Raw!$Q61&gt;$C$8,IF(Raw!$N61&gt;$C$9,IF(Raw!$N61&lt;$A$9,IF(Raw!$X61&gt;$C$9,IF(Raw!$X61&lt;$A$9,Raw!V61,-999),-999),-999),-999),-999),-999)</f>
        <v>730.5</v>
      </c>
      <c r="O61" s="9">
        <f>IF(Raw!$G61&gt;$C$8,IF(Raw!$Q61&gt;$C$8,IF(Raw!$N61&gt;$C$9,IF(Raw!$N61&lt;$A$9,IF(Raw!$X61&gt;$C$9,IF(Raw!$X61&lt;$A$9,Raw!W61,-999),-999),-999),-999),-999),-999)</f>
        <v>0.22917699999999999</v>
      </c>
      <c r="P61" s="9">
        <f>IF(Raw!$G61&gt;$C$8,IF(Raw!$Q61&gt;$C$8,IF(Raw!$N61&gt;$C$9,IF(Raw!$N61&lt;$A$9,IF(Raw!$X61&gt;$C$9,IF(Raw!$X61&lt;$A$9,Raw!X61,-999),-999),-999),-999),-999),-999)</f>
        <v>983</v>
      </c>
      <c r="R61" s="9">
        <f t="shared" si="4"/>
        <v>0.10906699999999991</v>
      </c>
      <c r="S61" s="9">
        <f t="shared" si="5"/>
        <v>0.13981192106632745</v>
      </c>
      <c r="T61" s="9">
        <f t="shared" si="6"/>
        <v>0.12395899999999993</v>
      </c>
      <c r="U61" s="9">
        <f t="shared" si="7"/>
        <v>0.12661603754794354</v>
      </c>
      <c r="V61" s="15">
        <f t="shared" si="0"/>
        <v>0</v>
      </c>
      <c r="X61" s="11">
        <f t="shared" si="8"/>
        <v>2.1671999999999997E+18</v>
      </c>
      <c r="Y61" s="11">
        <f t="shared" si="9"/>
        <v>6.2170000000000001E-18</v>
      </c>
      <c r="Z61" s="11">
        <f t="shared" si="10"/>
        <v>5.3799999999999996E-4</v>
      </c>
      <c r="AA61" s="16">
        <f t="shared" si="11"/>
        <v>7.1965675308297275E-3</v>
      </c>
      <c r="AB61" s="9">
        <f t="shared" si="1"/>
        <v>0.85594807931455419</v>
      </c>
      <c r="AC61" s="9">
        <f t="shared" si="2"/>
        <v>0.99280343246917002</v>
      </c>
      <c r="AD61" s="15">
        <f t="shared" si="3"/>
        <v>13.376519574032949</v>
      </c>
      <c r="AE61" s="3">
        <f t="shared" si="12"/>
        <v>748.52679999999987</v>
      </c>
      <c r="AF61" s="2">
        <f t="shared" si="13"/>
        <v>0.25</v>
      </c>
      <c r="AG61" s="9">
        <f t="shared" si="14"/>
        <v>1.3028322343435058E-3</v>
      </c>
      <c r="AH61" s="2">
        <f t="shared" si="15"/>
        <v>6.304337379303393E-2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100</v>
      </c>
      <c r="D62" s="15">
        <f>IF(C62&gt;0.5,Raw!D62*D$11,-999)</f>
        <v>3.6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0.76175800000000005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0.88324400000000003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2.1671999999999997E+18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0.4604861111111111</v>
      </c>
      <c r="C63" s="15">
        <f>Raw!C63</f>
        <v>98.9</v>
      </c>
      <c r="D63" s="15">
        <f>IF(C63&gt;0.5,Raw!D63*D$11,-999)</f>
        <v>3.6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0.771258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0.81615199999999999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2.1671999999999997E+18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0.46054398148148151</v>
      </c>
      <c r="C64" s="15">
        <f>Raw!C64</f>
        <v>97.4</v>
      </c>
      <c r="D64" s="15">
        <f>IF(C64&gt;0.5,Raw!D64*D$11,-999)</f>
        <v>3.6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0.78722000000000003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0.770042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2.1671999999999997E+18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96.2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0.76738799999999996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0.86045000000000005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2.708999999999999E+18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0.46064814814814814</v>
      </c>
      <c r="C66" s="15">
        <f>Raw!C66</f>
        <v>95.3</v>
      </c>
      <c r="D66" s="15">
        <f>IF(C66&gt;0.5,Raw!D66*D$11,-999)</f>
        <v>4.5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0.79120900000000005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0.84092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2.708999999999999E+18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0.4607060185185185</v>
      </c>
      <c r="C67" s="15">
        <f>Raw!C67</f>
        <v>94</v>
      </c>
      <c r="D67" s="15">
        <f>IF(C67&gt;0.5,Raw!D67*D$11,-999)</f>
        <v>4.5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0.74087700000000001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0.74361699999999997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2.708999999999999E+18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92.5</v>
      </c>
      <c r="D68" s="15">
        <f>IF(C68&gt;0.5,Raw!D68*D$11,-999)</f>
        <v>4.5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0.67927000000000004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0.80640500000000004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2.708999999999999E+18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91.2</v>
      </c>
      <c r="D69" s="15">
        <f>IF(C69&gt;0.5,Raw!D69*D$11,-999)</f>
        <v>4.5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0.68446899999999999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0.92230299999999998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2.708999999999999E+18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0.46086805555555554</v>
      </c>
      <c r="C70" s="15">
        <f>Raw!C70</f>
        <v>90.2</v>
      </c>
      <c r="D70" s="15">
        <f>IF(C70&gt;0.5,Raw!D70*D$11,-999)</f>
        <v>4.5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0.73034699999999997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0.83316699999999999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2.708999999999999E+18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88.9</v>
      </c>
      <c r="D71" s="15">
        <f>IF(C71&gt;0.5,Raw!D71*D$11,-999)</f>
        <v>4.5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0.78275700000000004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0.81815800000000005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2.708999999999999E+18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87.8</v>
      </c>
      <c r="D72" s="15">
        <f>IF(C72&gt;0.5,Raw!D72*D$11,-999)</f>
        <v>4.5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0.63090500000000005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0.79776000000000002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2.708999999999999E+18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86.5</v>
      </c>
      <c r="D73" s="15">
        <f>IF(C73&gt;0.5,Raw!D73*D$11,-999)</f>
        <v>5.4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0.79478800000000005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0.73887800000000003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3.2508E+18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0.46107638888888891</v>
      </c>
      <c r="C74" s="15">
        <f>Raw!C74</f>
        <v>85.4</v>
      </c>
      <c r="D74" s="15">
        <f>IF(C74&gt;0.5,Raw!D74*D$11,-999)</f>
        <v>5.4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0.76383400000000001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0.72525200000000001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3.2508E+18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84.1</v>
      </c>
      <c r="D75" s="15">
        <f>IF(C75&gt;0.5,Raw!D75*D$11,-999)</f>
        <v>5.4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0.77335399999999999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0.76670199999999999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3.2508E+18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83.2</v>
      </c>
      <c r="D76" s="15">
        <f>IF(C76&gt;0.5,Raw!D76*D$11,-999)</f>
        <v>5.4</v>
      </c>
      <c r="E76" s="9">
        <f>IF(Raw!$G76&gt;$C$8,IF(Raw!$Q76&gt;$C$8,IF(Raw!$N76&gt;$C$9,IF(Raw!$N76&lt;$A$9,IF(Raw!$X76&gt;$C$9,IF(Raw!$X76&lt;$A$9,Raw!H76,-999),-999),-999),-999),-999),-999)</f>
        <v>0.70094800000000002</v>
      </c>
      <c r="F76" s="9">
        <f>IF(Raw!$G76&gt;$C$8,IF(Raw!$Q76&gt;$C$8,IF(Raw!$N76&gt;$C$9,IF(Raw!$N76&lt;$A$9,IF(Raw!$X76&gt;$C$9,IF(Raw!$X76&lt;$A$9,Raw!I76,-999),-999),-999),-999),-999),-999)</f>
        <v>0.83845999999999998</v>
      </c>
      <c r="G76" s="9">
        <f>Raw!G76</f>
        <v>0.878359</v>
      </c>
      <c r="H76" s="9">
        <f>IF(Raw!$G76&gt;$C$8,IF(Raw!$Q76&gt;$C$8,IF(Raw!$N76&gt;$C$9,IF(Raw!$N76&lt;$A$9,IF(Raw!$X76&gt;$C$9,IF(Raw!$X76&lt;$A$9,Raw!L76,-999),-999),-999),-999),-999),-999)</f>
        <v>664.8</v>
      </c>
      <c r="I76" s="9">
        <f>IF(Raw!$G76&gt;$C$8,IF(Raw!$Q76&gt;$C$8,IF(Raw!$N76&gt;$C$9,IF(Raw!$N76&lt;$A$9,IF(Raw!$X76&gt;$C$9,IF(Raw!$X76&lt;$A$9,Raw!M76,-999),-999),-999),-999),-999),-999)</f>
        <v>0.23724100000000001</v>
      </c>
      <c r="J76" s="9">
        <f>IF(Raw!$G76&gt;$C$8,IF(Raw!$Q76&gt;$C$8,IF(Raw!$N76&gt;$C$9,IF(Raw!$N76&lt;$A$9,IF(Raw!$X76&gt;$C$9,IF(Raw!$X76&lt;$A$9,Raw!N76,-999),-999),-999),-999),-999),-999)</f>
        <v>791</v>
      </c>
      <c r="K76" s="9">
        <f>IF(Raw!$G76&gt;$C$8,IF(Raw!$Q76&gt;$C$8,IF(Raw!$N76&gt;$C$9,IF(Raw!$N76&lt;$A$9,IF(Raw!$X76&gt;$C$9,IF(Raw!$X76&lt;$A$9,Raw!R76,-999),-999),-999),-999),-999),-999)</f>
        <v>0.838561</v>
      </c>
      <c r="L76" s="9">
        <f>IF(Raw!$G76&gt;$C$8,IF(Raw!$Q76&gt;$C$8,IF(Raw!$N76&gt;$C$9,IF(Raw!$N76&lt;$A$9,IF(Raw!$X76&gt;$C$9,IF(Raw!$X76&lt;$A$9,Raw!S76,-999),-999),-999),-999),-999),-999)</f>
        <v>0.95700300000000005</v>
      </c>
      <c r="M76" s="9">
        <f>Raw!Q76</f>
        <v>0.84252099999999996</v>
      </c>
      <c r="N76" s="9">
        <f>IF(Raw!$G76&gt;$C$8,IF(Raw!$Q76&gt;$C$8,IF(Raw!$N76&gt;$C$9,IF(Raw!$N76&lt;$A$9,IF(Raw!$X76&gt;$C$9,IF(Raw!$X76&lt;$A$9,Raw!V76,-999),-999),-999),-999),-999),-999)</f>
        <v>750.6</v>
      </c>
      <c r="O76" s="9">
        <f>IF(Raw!$G76&gt;$C$8,IF(Raw!$Q76&gt;$C$8,IF(Raw!$N76&gt;$C$9,IF(Raw!$N76&lt;$A$9,IF(Raw!$X76&gt;$C$9,IF(Raw!$X76&lt;$A$9,Raw!W76,-999),-999),-999),-999),-999),-999)</f>
        <v>1.4116999999999999E-2</v>
      </c>
      <c r="P76" s="9">
        <f>IF(Raw!$G76&gt;$C$8,IF(Raw!$Q76&gt;$C$8,IF(Raw!$N76&gt;$C$9,IF(Raw!$N76&lt;$A$9,IF(Raw!$X76&gt;$C$9,IF(Raw!$X76&lt;$A$9,Raw!X76,-999),-999),-999),-999),-999),-999)</f>
        <v>907</v>
      </c>
      <c r="R76" s="9">
        <f t="shared" si="4"/>
        <v>0.13751199999999997</v>
      </c>
      <c r="S76" s="9">
        <f t="shared" si="5"/>
        <v>0.16400543854208904</v>
      </c>
      <c r="T76" s="9">
        <f t="shared" si="6"/>
        <v>0.11844200000000005</v>
      </c>
      <c r="U76" s="9">
        <f t="shared" si="7"/>
        <v>0.12376345737683167</v>
      </c>
      <c r="V76" s="15">
        <f t="shared" si="0"/>
        <v>0</v>
      </c>
      <c r="X76" s="11">
        <f t="shared" si="8"/>
        <v>3.2508E+18</v>
      </c>
      <c r="Y76" s="11">
        <f t="shared" si="9"/>
        <v>6.6479999999999988E-18</v>
      </c>
      <c r="Z76" s="11">
        <f t="shared" si="10"/>
        <v>7.9099999999999993E-4</v>
      </c>
      <c r="AA76" s="16">
        <f t="shared" si="11"/>
        <v>1.6807240591767407E-2</v>
      </c>
      <c r="AB76" s="9">
        <f t="shared" si="1"/>
        <v>0.84055168319017015</v>
      </c>
      <c r="AC76" s="9">
        <f t="shared" si="2"/>
        <v>0.98319275940823225</v>
      </c>
      <c r="AD76" s="15">
        <f t="shared" si="3"/>
        <v>21.248091772145898</v>
      </c>
      <c r="AE76" s="3">
        <f t="shared" si="12"/>
        <v>800.41919999999959</v>
      </c>
      <c r="AF76" s="2">
        <f t="shared" si="13"/>
        <v>0.25</v>
      </c>
      <c r="AG76" s="9">
        <f t="shared" si="14"/>
        <v>2.0228748464469126E-3</v>
      </c>
      <c r="AH76" s="2">
        <f t="shared" si="15"/>
        <v>9.7885861064329838E-2</v>
      </c>
    </row>
    <row r="77" spans="1:34">
      <c r="A77" s="1">
        <f>Raw!A77</f>
        <v>64</v>
      </c>
      <c r="B77" s="14">
        <f>Raw!B77</f>
        <v>0.4612384259259259</v>
      </c>
      <c r="C77" s="15">
        <f>Raw!C77</f>
        <v>82</v>
      </c>
      <c r="D77" s="15">
        <f>IF(C77&gt;0.5,Raw!D77*D$11,-999)</f>
        <v>5.4</v>
      </c>
      <c r="E77" s="9">
        <f>IF(Raw!$G77&gt;$C$8,IF(Raw!$Q77&gt;$C$8,IF(Raw!$N77&gt;$C$9,IF(Raw!$N77&lt;$A$9,IF(Raw!$X77&gt;$C$9,IF(Raw!$X77&lt;$A$9,Raw!H77,-999),-999),-999),-999),-999),-999)</f>
        <v>0.76377499999999998</v>
      </c>
      <c r="F77" s="9">
        <f>IF(Raw!$G77&gt;$C$8,IF(Raw!$Q77&gt;$C$8,IF(Raw!$N77&gt;$C$9,IF(Raw!$N77&lt;$A$9,IF(Raw!$X77&gt;$C$9,IF(Raw!$X77&lt;$A$9,Raw!I77,-999),-999),-999),-999),-999),-999)</f>
        <v>0.91719499999999998</v>
      </c>
      <c r="G77" s="9">
        <f>Raw!G77</f>
        <v>0.86663400000000002</v>
      </c>
      <c r="H77" s="9">
        <f>IF(Raw!$G77&gt;$C$8,IF(Raw!$Q77&gt;$C$8,IF(Raw!$N77&gt;$C$9,IF(Raw!$N77&lt;$A$9,IF(Raw!$X77&gt;$C$9,IF(Raw!$X77&lt;$A$9,Raw!L77,-999),-999),-999),-999),-999),-999)</f>
        <v>592.70000000000005</v>
      </c>
      <c r="I77" s="9">
        <f>IF(Raw!$G77&gt;$C$8,IF(Raw!$Q77&gt;$C$8,IF(Raw!$N77&gt;$C$9,IF(Raw!$N77&lt;$A$9,IF(Raw!$X77&gt;$C$9,IF(Raw!$X77&lt;$A$9,Raw!M77,-999),-999),-999),-999),-999),-999)</f>
        <v>0.109148</v>
      </c>
      <c r="J77" s="9">
        <f>IF(Raw!$G77&gt;$C$8,IF(Raw!$Q77&gt;$C$8,IF(Raw!$N77&gt;$C$9,IF(Raw!$N77&lt;$A$9,IF(Raw!$X77&gt;$C$9,IF(Raw!$X77&lt;$A$9,Raw!N77,-999),-999),-999),-999),-999),-999)</f>
        <v>800</v>
      </c>
      <c r="K77" s="9">
        <f>IF(Raw!$G77&gt;$C$8,IF(Raw!$Q77&gt;$C$8,IF(Raw!$N77&gt;$C$9,IF(Raw!$N77&lt;$A$9,IF(Raw!$X77&gt;$C$9,IF(Raw!$X77&lt;$A$9,Raw!R77,-999),-999),-999),-999),-999),-999)</f>
        <v>0.88162799999999997</v>
      </c>
      <c r="L77" s="9">
        <f>IF(Raw!$G77&gt;$C$8,IF(Raw!$Q77&gt;$C$8,IF(Raw!$N77&gt;$C$9,IF(Raw!$N77&lt;$A$9,IF(Raw!$X77&gt;$C$9,IF(Raw!$X77&lt;$A$9,Raw!S77,-999),-999),-999),-999),-999),-999)</f>
        <v>1.049428</v>
      </c>
      <c r="M77" s="9">
        <f>Raw!Q77</f>
        <v>0.89987499999999998</v>
      </c>
      <c r="N77" s="9">
        <f>IF(Raw!$G77&gt;$C$8,IF(Raw!$Q77&gt;$C$8,IF(Raw!$N77&gt;$C$9,IF(Raw!$N77&lt;$A$9,IF(Raw!$X77&gt;$C$9,IF(Raw!$X77&lt;$A$9,Raw!V77,-999),-999),-999),-999),-999),-999)</f>
        <v>800</v>
      </c>
      <c r="O77" s="9">
        <f>IF(Raw!$G77&gt;$C$8,IF(Raw!$Q77&gt;$C$8,IF(Raw!$N77&gt;$C$9,IF(Raw!$N77&lt;$A$9,IF(Raw!$X77&gt;$C$9,IF(Raw!$X77&lt;$A$9,Raw!W77,-999),-999),-999),-999),-999),-999)</f>
        <v>1.0000000000000001E-5</v>
      </c>
      <c r="P77" s="9">
        <f>IF(Raw!$G77&gt;$C$8,IF(Raw!$Q77&gt;$C$8,IF(Raw!$N77&gt;$C$9,IF(Raw!$N77&lt;$A$9,IF(Raw!$X77&gt;$C$9,IF(Raw!$X77&lt;$A$9,Raw!X77,-999),-999),-999),-999),-999),-999)</f>
        <v>971</v>
      </c>
      <c r="R77" s="9">
        <f t="shared" si="4"/>
        <v>0.15342</v>
      </c>
      <c r="S77" s="9">
        <f t="shared" si="5"/>
        <v>0.16727086388390691</v>
      </c>
      <c r="T77" s="9">
        <f t="shared" si="6"/>
        <v>0.16780000000000006</v>
      </c>
      <c r="U77" s="9">
        <f t="shared" si="7"/>
        <v>0.15989662940192187</v>
      </c>
      <c r="V77" s="15">
        <f t="shared" ref="V77:V140" si="16">IF(L77&gt;0,L77*V$8+V$10,-999)</f>
        <v>0</v>
      </c>
      <c r="X77" s="11">
        <f t="shared" si="8"/>
        <v>3.2508E+18</v>
      </c>
      <c r="Y77" s="11">
        <f t="shared" si="9"/>
        <v>5.9270000000000001E-18</v>
      </c>
      <c r="Z77" s="11">
        <f t="shared" si="10"/>
        <v>7.9999999999999993E-4</v>
      </c>
      <c r="AA77" s="16">
        <f t="shared" si="11"/>
        <v>1.5180008727484215E-2</v>
      </c>
      <c r="AB77" s="9">
        <f t="shared" ref="AB77:AB140" si="17">K77+T77*AA77</f>
        <v>0.88417520546447181</v>
      </c>
      <c r="AC77" s="9">
        <f t="shared" ref="AC77:AC140" si="18">IF(T77&gt;0,(L77-AB77)/T77,-999)</f>
        <v>0.98481999127251585</v>
      </c>
      <c r="AD77" s="15">
        <f t="shared" ref="AD77:AD140" si="19">IF(AC77&gt;0,X77*Y77*AC77,-999)</f>
        <v>18.975010909355273</v>
      </c>
      <c r="AE77" s="3">
        <f t="shared" si="12"/>
        <v>713.61079999999981</v>
      </c>
      <c r="AF77" s="2">
        <f t="shared" si="13"/>
        <v>0.25</v>
      </c>
      <c r="AG77" s="9">
        <f t="shared" si="14"/>
        <v>2.3338771440543108E-3</v>
      </c>
      <c r="AH77" s="2">
        <f t="shared" si="15"/>
        <v>0.11293510039208973</v>
      </c>
    </row>
    <row r="78" spans="1:34">
      <c r="A78" s="1">
        <f>Raw!A78</f>
        <v>65</v>
      </c>
      <c r="B78" s="14">
        <f>Raw!B78</f>
        <v>0.46129629629629632</v>
      </c>
      <c r="C78" s="15">
        <f>Raw!C78</f>
        <v>80.7</v>
      </c>
      <c r="D78" s="15">
        <f>IF(C78&gt;0.5,Raw!D78*D$11,-999)</f>
        <v>5.4</v>
      </c>
      <c r="E78" s="9">
        <f>IF(Raw!$G78&gt;$C$8,IF(Raw!$Q78&gt;$C$8,IF(Raw!$N78&gt;$C$9,IF(Raw!$N78&lt;$A$9,IF(Raw!$X78&gt;$C$9,IF(Raw!$X78&lt;$A$9,Raw!H78,-999),-999),-999),-999),-999),-999)</f>
        <v>0.76667399999999997</v>
      </c>
      <c r="F78" s="9">
        <f>IF(Raw!$G78&gt;$C$8,IF(Raw!$Q78&gt;$C$8,IF(Raw!$N78&gt;$C$9,IF(Raw!$N78&lt;$A$9,IF(Raw!$X78&gt;$C$9,IF(Raw!$X78&lt;$A$9,Raw!I78,-999),-999),-999),-999),-999),-999)</f>
        <v>0.92206100000000002</v>
      </c>
      <c r="G78" s="9">
        <f>Raw!G78</f>
        <v>0.879637</v>
      </c>
      <c r="H78" s="9">
        <f>IF(Raw!$G78&gt;$C$8,IF(Raw!$Q78&gt;$C$8,IF(Raw!$N78&gt;$C$9,IF(Raw!$N78&lt;$A$9,IF(Raw!$X78&gt;$C$9,IF(Raw!$X78&lt;$A$9,Raw!L78,-999),-999),-999),-999),-999),-999)</f>
        <v>739.6</v>
      </c>
      <c r="I78" s="9">
        <f>IF(Raw!$G78&gt;$C$8,IF(Raw!$Q78&gt;$C$8,IF(Raw!$N78&gt;$C$9,IF(Raw!$N78&lt;$A$9,IF(Raw!$X78&gt;$C$9,IF(Raw!$X78&lt;$A$9,Raw!M78,-999),-999),-999),-999),-999),-999)</f>
        <v>0.22528699999999999</v>
      </c>
      <c r="J78" s="9">
        <f>IF(Raw!$G78&gt;$C$8,IF(Raw!$Q78&gt;$C$8,IF(Raw!$N78&gt;$C$9,IF(Raw!$N78&lt;$A$9,IF(Raw!$X78&gt;$C$9,IF(Raw!$X78&lt;$A$9,Raw!N78,-999),-999),-999),-999),-999),-999)</f>
        <v>754</v>
      </c>
      <c r="K78" s="9">
        <f>IF(Raw!$G78&gt;$C$8,IF(Raw!$Q78&gt;$C$8,IF(Raw!$N78&gt;$C$9,IF(Raw!$N78&lt;$A$9,IF(Raw!$X78&gt;$C$9,IF(Raw!$X78&lt;$A$9,Raw!R78,-999),-999),-999),-999),-999),-999)</f>
        <v>0.90718100000000002</v>
      </c>
      <c r="L78" s="9">
        <f>IF(Raw!$G78&gt;$C$8,IF(Raw!$Q78&gt;$C$8,IF(Raw!$N78&gt;$C$9,IF(Raw!$N78&lt;$A$9,IF(Raw!$X78&gt;$C$9,IF(Raw!$X78&lt;$A$9,Raw!S78,-999),-999),-999),-999),-999),-999)</f>
        <v>1.0947629999999999</v>
      </c>
      <c r="M78" s="9">
        <f>Raw!Q78</f>
        <v>0.89112999999999998</v>
      </c>
      <c r="N78" s="9">
        <f>IF(Raw!$G78&gt;$C$8,IF(Raw!$Q78&gt;$C$8,IF(Raw!$N78&gt;$C$9,IF(Raw!$N78&lt;$A$9,IF(Raw!$X78&gt;$C$9,IF(Raw!$X78&lt;$A$9,Raw!V78,-999),-999),-999),-999),-999),-999)</f>
        <v>652.70000000000005</v>
      </c>
      <c r="O78" s="9">
        <f>IF(Raw!$G78&gt;$C$8,IF(Raw!$Q78&gt;$C$8,IF(Raw!$N78&gt;$C$9,IF(Raw!$N78&lt;$A$9,IF(Raw!$X78&gt;$C$9,IF(Raw!$X78&lt;$A$9,Raw!W78,-999),-999),-999),-999),-999),-999)</f>
        <v>0.152005</v>
      </c>
      <c r="P78" s="9">
        <f>IF(Raw!$G78&gt;$C$8,IF(Raw!$Q78&gt;$C$8,IF(Raw!$N78&gt;$C$9,IF(Raw!$N78&lt;$A$9,IF(Raw!$X78&gt;$C$9,IF(Raw!$X78&lt;$A$9,Raw!X78,-999),-999),-999),-999),-999),-999)</f>
        <v>753</v>
      </c>
      <c r="R78" s="9">
        <f t="shared" ref="R78:R141" si="20">F78-E78</f>
        <v>0.15538700000000005</v>
      </c>
      <c r="S78" s="9">
        <f t="shared" ref="S78:S141" si="21">R78/F78</f>
        <v>0.16852138849815798</v>
      </c>
      <c r="T78" s="9">
        <f t="shared" ref="T78:T141" si="22">L78-K78</f>
        <v>0.18758199999999992</v>
      </c>
      <c r="U78" s="9">
        <f t="shared" ref="U78:U141" si="23">T78/L78</f>
        <v>0.17134484815434933</v>
      </c>
      <c r="V78" s="15">
        <f t="shared" si="16"/>
        <v>0</v>
      </c>
      <c r="X78" s="11">
        <f t="shared" ref="X78:X141" si="24">D78*6.02*10^23*10^(-6)</f>
        <v>3.2508E+18</v>
      </c>
      <c r="Y78" s="11">
        <f t="shared" ref="Y78:Y141" si="25">H78*10^(-20)</f>
        <v>7.3959999999999998E-18</v>
      </c>
      <c r="Z78" s="11">
        <f t="shared" ref="Z78:Z141" si="26">J78*10^(-6)</f>
        <v>7.54E-4</v>
      </c>
      <c r="AA78" s="16">
        <f t="shared" ref="AA78:AA141" si="27">IF(Z78&gt;0,(X78*Y78/(X78*Y78+1/Z78)),1)</f>
        <v>1.7805573435011598E-2</v>
      </c>
      <c r="AB78" s="9">
        <f t="shared" si="17"/>
        <v>0.91052100507608635</v>
      </c>
      <c r="AC78" s="9">
        <f t="shared" si="18"/>
        <v>0.98219442656498845</v>
      </c>
      <c r="AD78" s="15">
        <f t="shared" si="19"/>
        <v>23.614818879325728</v>
      </c>
      <c r="AE78" s="3">
        <f t="shared" ref="AE78:AE141" si="28">AE$9*Y78</f>
        <v>890.47839999999974</v>
      </c>
      <c r="AF78" s="2">
        <f t="shared" ref="AF78:AF141" si="29">IF(AD78&lt;=AE78,AF$6,AF$6/(AD78/AE78))</f>
        <v>0.25</v>
      </c>
      <c r="AG78" s="9">
        <f t="shared" ref="AG78:AG141" si="30">AD78*AF78*$AG$6*U78/AG$8</f>
        <v>3.1125211962080989E-3</v>
      </c>
      <c r="AH78" s="2">
        <f t="shared" ref="AH78:AH141" si="31">((AG78*12.01)/893.5)*3600</f>
        <v>0.15061328084975195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79.599999999999994</v>
      </c>
      <c r="D79" s="15">
        <f>IF(C79&gt;0.5,Raw!D79*D$11,-999)</f>
        <v>6.3</v>
      </c>
      <c r="E79" s="9">
        <f>IF(Raw!$G79&gt;$C$8,IF(Raw!$Q79&gt;$C$8,IF(Raw!$N79&gt;$C$9,IF(Raw!$N79&lt;$A$9,IF(Raw!$X79&gt;$C$9,IF(Raw!$X79&lt;$A$9,Raw!H79,-999),-999),-999),-999),-999),-999)</f>
        <v>0.76308399999999998</v>
      </c>
      <c r="F79" s="9">
        <f>IF(Raw!$G79&gt;$C$8,IF(Raw!$Q79&gt;$C$8,IF(Raw!$N79&gt;$C$9,IF(Raw!$N79&lt;$A$9,IF(Raw!$X79&gt;$C$9,IF(Raw!$X79&lt;$A$9,Raw!I79,-999),-999),-999),-999),-999),-999)</f>
        <v>0.94675399999999998</v>
      </c>
      <c r="G79" s="9">
        <f>Raw!G79</f>
        <v>0.92101100000000002</v>
      </c>
      <c r="H79" s="9">
        <f>IF(Raw!$G79&gt;$C$8,IF(Raw!$Q79&gt;$C$8,IF(Raw!$N79&gt;$C$9,IF(Raw!$N79&lt;$A$9,IF(Raw!$X79&gt;$C$9,IF(Raw!$X79&lt;$A$9,Raw!L79,-999),-999),-999),-999),-999),-999)</f>
        <v>732.7</v>
      </c>
      <c r="I79" s="9">
        <f>IF(Raw!$G79&gt;$C$8,IF(Raw!$Q79&gt;$C$8,IF(Raw!$N79&gt;$C$9,IF(Raw!$N79&lt;$A$9,IF(Raw!$X79&gt;$C$9,IF(Raw!$X79&lt;$A$9,Raw!M79,-999),-999),-999),-999),-999),-999)</f>
        <v>0.22917899999999999</v>
      </c>
      <c r="J79" s="9">
        <f>IF(Raw!$G79&gt;$C$8,IF(Raw!$Q79&gt;$C$8,IF(Raw!$N79&gt;$C$9,IF(Raw!$N79&lt;$A$9,IF(Raw!$X79&gt;$C$9,IF(Raw!$X79&lt;$A$9,Raw!N79,-999),-999),-999),-999),-999),-999)</f>
        <v>999</v>
      </c>
      <c r="K79" s="9">
        <f>IF(Raw!$G79&gt;$C$8,IF(Raw!$Q79&gt;$C$8,IF(Raw!$N79&gt;$C$9,IF(Raw!$N79&lt;$A$9,IF(Raw!$X79&gt;$C$9,IF(Raw!$X79&lt;$A$9,Raw!R79,-999),-999),-999),-999),-999),-999)</f>
        <v>0.91866499999999995</v>
      </c>
      <c r="L79" s="9">
        <f>IF(Raw!$G79&gt;$C$8,IF(Raw!$Q79&gt;$C$8,IF(Raw!$N79&gt;$C$9,IF(Raw!$N79&lt;$A$9,IF(Raw!$X79&gt;$C$9,IF(Raw!$X79&lt;$A$9,Raw!S79,-999),-999),-999),-999),-999),-999)</f>
        <v>1.108196</v>
      </c>
      <c r="M79" s="9">
        <f>Raw!Q79</f>
        <v>0.94873099999999999</v>
      </c>
      <c r="N79" s="9">
        <f>IF(Raw!$G79&gt;$C$8,IF(Raw!$Q79&gt;$C$8,IF(Raw!$N79&gt;$C$9,IF(Raw!$N79&lt;$A$9,IF(Raw!$X79&gt;$C$9,IF(Raw!$X79&lt;$A$9,Raw!V79,-999),-999),-999),-999),-999),-999)</f>
        <v>771.7</v>
      </c>
      <c r="O79" s="9">
        <f>IF(Raw!$G79&gt;$C$8,IF(Raw!$Q79&gt;$C$8,IF(Raw!$N79&gt;$C$9,IF(Raw!$N79&lt;$A$9,IF(Raw!$X79&gt;$C$9,IF(Raw!$X79&lt;$A$9,Raw!W79,-999),-999),-999),-999),-999),-999)</f>
        <v>0.16922499999999999</v>
      </c>
      <c r="P79" s="9">
        <f>IF(Raw!$G79&gt;$C$8,IF(Raw!$Q79&gt;$C$8,IF(Raw!$N79&gt;$C$9,IF(Raw!$N79&lt;$A$9,IF(Raw!$X79&gt;$C$9,IF(Raw!$X79&lt;$A$9,Raw!X79,-999),-999),-999),-999),-999),-999)</f>
        <v>691</v>
      </c>
      <c r="R79" s="9">
        <f t="shared" si="20"/>
        <v>0.18367</v>
      </c>
      <c r="S79" s="9">
        <f t="shared" si="21"/>
        <v>0.1939997084775982</v>
      </c>
      <c r="T79" s="9">
        <f t="shared" si="22"/>
        <v>0.18953100000000001</v>
      </c>
      <c r="U79" s="9">
        <f t="shared" si="23"/>
        <v>0.17102660540193251</v>
      </c>
      <c r="V79" s="15">
        <f t="shared" si="16"/>
        <v>0</v>
      </c>
      <c r="X79" s="11">
        <f t="shared" si="24"/>
        <v>3.792599999999999E+18</v>
      </c>
      <c r="Y79" s="11">
        <f t="shared" si="25"/>
        <v>7.3269999999999996E-18</v>
      </c>
      <c r="Z79" s="11">
        <f t="shared" si="26"/>
        <v>9.9899999999999989E-4</v>
      </c>
      <c r="AA79" s="16">
        <f t="shared" si="27"/>
        <v>2.7010757214037378E-2</v>
      </c>
      <c r="AB79" s="9">
        <f t="shared" si="17"/>
        <v>0.92378437582553363</v>
      </c>
      <c r="AC79" s="9">
        <f t="shared" si="18"/>
        <v>0.97298924278596288</v>
      </c>
      <c r="AD79" s="15">
        <f t="shared" si="19"/>
        <v>27.037795009046437</v>
      </c>
      <c r="AE79" s="3">
        <f t="shared" si="28"/>
        <v>882.17079999999976</v>
      </c>
      <c r="AF79" s="2">
        <f t="shared" si="29"/>
        <v>0.25</v>
      </c>
      <c r="AG79" s="9">
        <f t="shared" si="30"/>
        <v>3.5570633061157886E-3</v>
      </c>
      <c r="AH79" s="2">
        <f t="shared" si="31"/>
        <v>0.17212444219722689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78.3</v>
      </c>
      <c r="D80" s="15">
        <f>IF(C80&gt;0.5,Raw!D80*D$11,-999)</f>
        <v>6.3</v>
      </c>
      <c r="E80" s="9">
        <f>IF(Raw!$G80&gt;$C$8,IF(Raw!$Q80&gt;$C$8,IF(Raw!$N80&gt;$C$9,IF(Raw!$N80&lt;$A$9,IF(Raw!$X80&gt;$C$9,IF(Raw!$X80&lt;$A$9,Raw!H80,-999),-999),-999),-999),-999),-999)</f>
        <v>0.78278599999999998</v>
      </c>
      <c r="F80" s="9">
        <f>IF(Raw!$G80&gt;$C$8,IF(Raw!$Q80&gt;$C$8,IF(Raw!$N80&gt;$C$9,IF(Raw!$N80&lt;$A$9,IF(Raw!$X80&gt;$C$9,IF(Raw!$X80&lt;$A$9,Raw!I80,-999),-999),-999),-999),-999),-999)</f>
        <v>0.98063599999999995</v>
      </c>
      <c r="G80" s="9">
        <f>Raw!G80</f>
        <v>0.95035000000000003</v>
      </c>
      <c r="H80" s="9">
        <f>IF(Raw!$G80&gt;$C$8,IF(Raw!$Q80&gt;$C$8,IF(Raw!$N80&gt;$C$9,IF(Raw!$N80&lt;$A$9,IF(Raw!$X80&gt;$C$9,IF(Raw!$X80&lt;$A$9,Raw!L80,-999),-999),-999),-999),-999),-999)</f>
        <v>730</v>
      </c>
      <c r="I80" s="9">
        <f>IF(Raw!$G80&gt;$C$8,IF(Raw!$Q80&gt;$C$8,IF(Raw!$N80&gt;$C$9,IF(Raw!$N80&lt;$A$9,IF(Raw!$X80&gt;$C$9,IF(Raw!$X80&lt;$A$9,Raw!M80,-999),-999),-999),-999),-999),-999)</f>
        <v>0.1653</v>
      </c>
      <c r="J80" s="9">
        <f>IF(Raw!$G80&gt;$C$8,IF(Raw!$Q80&gt;$C$8,IF(Raw!$N80&gt;$C$9,IF(Raw!$N80&lt;$A$9,IF(Raw!$X80&gt;$C$9,IF(Raw!$X80&lt;$A$9,Raw!N80,-999),-999),-999),-999),-999),-999)</f>
        <v>488</v>
      </c>
      <c r="K80" s="9">
        <f>IF(Raw!$G80&gt;$C$8,IF(Raw!$Q80&gt;$C$8,IF(Raw!$N80&gt;$C$9,IF(Raw!$N80&lt;$A$9,IF(Raw!$X80&gt;$C$9,IF(Raw!$X80&lt;$A$9,Raw!R80,-999),-999),-999),-999),-999),-999)</f>
        <v>0.95138400000000001</v>
      </c>
      <c r="L80" s="9">
        <f>IF(Raw!$G80&gt;$C$8,IF(Raw!$Q80&gt;$C$8,IF(Raw!$N80&gt;$C$9,IF(Raw!$N80&lt;$A$9,IF(Raw!$X80&gt;$C$9,IF(Raw!$X80&lt;$A$9,Raw!S80,-999),-999),-999),-999),-999),-999)</f>
        <v>1.144474</v>
      </c>
      <c r="M80" s="9">
        <f>Raw!Q80</f>
        <v>0.91369699999999998</v>
      </c>
      <c r="N80" s="9">
        <f>IF(Raw!$G80&gt;$C$8,IF(Raw!$Q80&gt;$C$8,IF(Raw!$N80&gt;$C$9,IF(Raw!$N80&lt;$A$9,IF(Raw!$X80&gt;$C$9,IF(Raw!$X80&lt;$A$9,Raw!V80,-999),-999),-999),-999),-999),-999)</f>
        <v>780.6</v>
      </c>
      <c r="O80" s="9">
        <f>IF(Raw!$G80&gt;$C$8,IF(Raw!$Q80&gt;$C$8,IF(Raw!$N80&gt;$C$9,IF(Raw!$N80&lt;$A$9,IF(Raw!$X80&gt;$C$9,IF(Raw!$X80&lt;$A$9,Raw!W80,-999),-999),-999),-999),-999),-999)</f>
        <v>0.26752199999999998</v>
      </c>
      <c r="P80" s="9">
        <f>IF(Raw!$G80&gt;$C$8,IF(Raw!$Q80&gt;$C$8,IF(Raw!$N80&gt;$C$9,IF(Raw!$N80&lt;$A$9,IF(Raw!$X80&gt;$C$9,IF(Raw!$X80&lt;$A$9,Raw!X80,-999),-999),-999),-999),-999),-999)</f>
        <v>689</v>
      </c>
      <c r="R80" s="9">
        <f t="shared" si="20"/>
        <v>0.19784999999999997</v>
      </c>
      <c r="S80" s="9">
        <f t="shared" si="21"/>
        <v>0.20175681904396736</v>
      </c>
      <c r="T80" s="9">
        <f t="shared" si="22"/>
        <v>0.19308999999999998</v>
      </c>
      <c r="U80" s="9">
        <f t="shared" si="23"/>
        <v>0.16871506036834388</v>
      </c>
      <c r="V80" s="15">
        <f t="shared" si="16"/>
        <v>0</v>
      </c>
      <c r="X80" s="11">
        <f t="shared" si="24"/>
        <v>3.792599999999999E+18</v>
      </c>
      <c r="Y80" s="11">
        <f t="shared" si="25"/>
        <v>7.2999999999999997E-18</v>
      </c>
      <c r="Z80" s="11">
        <f t="shared" si="26"/>
        <v>4.8799999999999999E-4</v>
      </c>
      <c r="AA80" s="16">
        <f t="shared" si="27"/>
        <v>1.333065103666185E-2</v>
      </c>
      <c r="AB80" s="9">
        <f t="shared" si="17"/>
        <v>0.95395801540866909</v>
      </c>
      <c r="AC80" s="9">
        <f t="shared" si="18"/>
        <v>0.98666934896333791</v>
      </c>
      <c r="AD80" s="15">
        <f t="shared" si="19"/>
        <v>27.316907862011984</v>
      </c>
      <c r="AE80" s="3">
        <f t="shared" si="28"/>
        <v>878.91999999999973</v>
      </c>
      <c r="AF80" s="2">
        <f t="shared" si="29"/>
        <v>0.25</v>
      </c>
      <c r="AG80" s="9">
        <f t="shared" si="30"/>
        <v>3.545210583858338E-3</v>
      </c>
      <c r="AH80" s="2">
        <f t="shared" si="31"/>
        <v>0.17155089513564534</v>
      </c>
    </row>
    <row r="81" spans="1:34">
      <c r="A81" s="1">
        <f>Raw!A81</f>
        <v>68</v>
      </c>
      <c r="B81" s="14">
        <f>Raw!B81</f>
        <v>0.4614583333333333</v>
      </c>
      <c r="C81" s="15">
        <f>Raw!C81</f>
        <v>77</v>
      </c>
      <c r="D81" s="15">
        <f>IF(C81&gt;0.5,Raw!D81*D$11,-999)</f>
        <v>6.3</v>
      </c>
      <c r="E81" s="9">
        <f>IF(Raw!$G81&gt;$C$8,IF(Raw!$Q81&gt;$C$8,IF(Raw!$N81&gt;$C$9,IF(Raw!$N81&lt;$A$9,IF(Raw!$X81&gt;$C$9,IF(Raw!$X81&lt;$A$9,Raw!H81,-999),-999),-999),-999),-999),-999)</f>
        <v>0.82645599999999997</v>
      </c>
      <c r="F81" s="9">
        <f>IF(Raw!$G81&gt;$C$8,IF(Raw!$Q81&gt;$C$8,IF(Raw!$N81&gt;$C$9,IF(Raw!$N81&lt;$A$9,IF(Raw!$X81&gt;$C$9,IF(Raw!$X81&lt;$A$9,Raw!I81,-999),-999),-999),-999),-999),-999)</f>
        <v>1.034621</v>
      </c>
      <c r="G81" s="9">
        <f>Raw!G81</f>
        <v>0.90900099999999995</v>
      </c>
      <c r="H81" s="9">
        <f>IF(Raw!$G81&gt;$C$8,IF(Raw!$Q81&gt;$C$8,IF(Raw!$N81&gt;$C$9,IF(Raw!$N81&lt;$A$9,IF(Raw!$X81&gt;$C$9,IF(Raw!$X81&lt;$A$9,Raw!L81,-999),-999),-999),-999),-999),-999)</f>
        <v>679.9</v>
      </c>
      <c r="I81" s="9">
        <f>IF(Raw!$G81&gt;$C$8,IF(Raw!$Q81&gt;$C$8,IF(Raw!$N81&gt;$C$9,IF(Raw!$N81&lt;$A$9,IF(Raw!$X81&gt;$C$9,IF(Raw!$X81&lt;$A$9,Raw!M81,-999),-999),-999),-999),-999),-999)</f>
        <v>0.29879</v>
      </c>
      <c r="J81" s="9">
        <f>IF(Raw!$G81&gt;$C$8,IF(Raw!$Q81&gt;$C$8,IF(Raw!$N81&gt;$C$9,IF(Raw!$N81&lt;$A$9,IF(Raw!$X81&gt;$C$9,IF(Raw!$X81&lt;$A$9,Raw!N81,-999),-999),-999),-999),-999),-999)</f>
        <v>429</v>
      </c>
      <c r="K81" s="9">
        <f>IF(Raw!$G81&gt;$C$8,IF(Raw!$Q81&gt;$C$8,IF(Raw!$N81&gt;$C$9,IF(Raw!$N81&lt;$A$9,IF(Raw!$X81&gt;$C$9,IF(Raw!$X81&lt;$A$9,Raw!R81,-999),-999),-999),-999),-999),-999)</f>
        <v>0.98835300000000004</v>
      </c>
      <c r="L81" s="9">
        <f>IF(Raw!$G81&gt;$C$8,IF(Raw!$Q81&gt;$C$8,IF(Raw!$N81&gt;$C$9,IF(Raw!$N81&lt;$A$9,IF(Raw!$X81&gt;$C$9,IF(Raw!$X81&lt;$A$9,Raw!S81,-999),-999),-999),-999),-999),-999)</f>
        <v>1.2108000000000001</v>
      </c>
      <c r="M81" s="9">
        <f>Raw!Q81</f>
        <v>0.93160200000000004</v>
      </c>
      <c r="N81" s="9">
        <f>IF(Raw!$G81&gt;$C$8,IF(Raw!$Q81&gt;$C$8,IF(Raw!$N81&gt;$C$9,IF(Raw!$N81&lt;$A$9,IF(Raw!$X81&gt;$C$9,IF(Raw!$X81&lt;$A$9,Raw!V81,-999),-999),-999),-999),-999),-999)</f>
        <v>703.6</v>
      </c>
      <c r="O81" s="9">
        <f>IF(Raw!$G81&gt;$C$8,IF(Raw!$Q81&gt;$C$8,IF(Raw!$N81&gt;$C$9,IF(Raw!$N81&lt;$A$9,IF(Raw!$X81&gt;$C$9,IF(Raw!$X81&lt;$A$9,Raw!W81,-999),-999),-999),-999),-999),-999)</f>
        <v>0.30173699999999998</v>
      </c>
      <c r="P81" s="9">
        <f>IF(Raw!$G81&gt;$C$8,IF(Raw!$Q81&gt;$C$8,IF(Raw!$N81&gt;$C$9,IF(Raw!$N81&lt;$A$9,IF(Raw!$X81&gt;$C$9,IF(Raw!$X81&lt;$A$9,Raw!X81,-999),-999),-999),-999),-999),-999)</f>
        <v>862</v>
      </c>
      <c r="R81" s="9">
        <f t="shared" si="20"/>
        <v>0.20816500000000004</v>
      </c>
      <c r="S81" s="9">
        <f t="shared" si="21"/>
        <v>0.20119927973625129</v>
      </c>
      <c r="T81" s="9">
        <f t="shared" si="22"/>
        <v>0.22244700000000006</v>
      </c>
      <c r="U81" s="9">
        <f t="shared" si="23"/>
        <v>0.18371902874132809</v>
      </c>
      <c r="V81" s="15">
        <f t="shared" si="16"/>
        <v>0</v>
      </c>
      <c r="X81" s="11">
        <f t="shared" si="24"/>
        <v>3.792599999999999E+18</v>
      </c>
      <c r="Y81" s="11">
        <f t="shared" si="25"/>
        <v>6.798999999999999E-18</v>
      </c>
      <c r="Z81" s="11">
        <f t="shared" si="26"/>
        <v>4.2899999999999997E-4</v>
      </c>
      <c r="AA81" s="16">
        <f t="shared" si="27"/>
        <v>1.0941113502968997E-2</v>
      </c>
      <c r="AB81" s="9">
        <f t="shared" si="17"/>
        <v>0.99078681787539502</v>
      </c>
      <c r="AC81" s="9">
        <f t="shared" si="18"/>
        <v>0.98905888649703078</v>
      </c>
      <c r="AD81" s="15">
        <f t="shared" si="19"/>
        <v>25.503761079181807</v>
      </c>
      <c r="AE81" s="3">
        <f t="shared" si="28"/>
        <v>818.59959999999967</v>
      </c>
      <c r="AF81" s="2">
        <f t="shared" si="29"/>
        <v>0.25</v>
      </c>
      <c r="AG81" s="9">
        <f t="shared" si="30"/>
        <v>3.6042509343985896E-3</v>
      </c>
      <c r="AH81" s="2">
        <f t="shared" si="31"/>
        <v>0.17440782697219631</v>
      </c>
    </row>
    <row r="82" spans="1:34">
      <c r="A82" s="1">
        <f>Raw!A82</f>
        <v>69</v>
      </c>
      <c r="B82" s="14">
        <f>Raw!B82</f>
        <v>0.46151620370370372</v>
      </c>
      <c r="C82" s="15">
        <f>Raw!C82</f>
        <v>75.900000000000006</v>
      </c>
      <c r="D82" s="15">
        <f>IF(C82&gt;0.5,Raw!D82*D$11,-999)</f>
        <v>6.3</v>
      </c>
      <c r="E82" s="9">
        <f>IF(Raw!$G82&gt;$C$8,IF(Raw!$Q82&gt;$C$8,IF(Raw!$N82&gt;$C$9,IF(Raw!$N82&lt;$A$9,IF(Raw!$X82&gt;$C$9,IF(Raw!$X82&lt;$A$9,Raw!H82,-999),-999),-999),-999),-999),-999)</f>
        <v>0.83001599999999998</v>
      </c>
      <c r="F82" s="9">
        <f>IF(Raw!$G82&gt;$C$8,IF(Raw!$Q82&gt;$C$8,IF(Raw!$N82&gt;$C$9,IF(Raw!$N82&lt;$A$9,IF(Raw!$X82&gt;$C$9,IF(Raw!$X82&lt;$A$9,Raw!I82,-999),-999),-999),-999),-999),-999)</f>
        <v>1.0654600000000001</v>
      </c>
      <c r="G82" s="9">
        <f>Raw!G82</f>
        <v>0.94603999999999999</v>
      </c>
      <c r="H82" s="9">
        <f>IF(Raw!$G82&gt;$C$8,IF(Raw!$Q82&gt;$C$8,IF(Raw!$N82&gt;$C$9,IF(Raw!$N82&lt;$A$9,IF(Raw!$X82&gt;$C$9,IF(Raw!$X82&lt;$A$9,Raw!L82,-999),-999),-999),-999),-999),-999)</f>
        <v>710.6</v>
      </c>
      <c r="I82" s="9">
        <f>IF(Raw!$G82&gt;$C$8,IF(Raw!$Q82&gt;$C$8,IF(Raw!$N82&gt;$C$9,IF(Raw!$N82&lt;$A$9,IF(Raw!$X82&gt;$C$9,IF(Raw!$X82&lt;$A$9,Raw!M82,-999),-999),-999),-999),-999),-999)</f>
        <v>0.24141199999999999</v>
      </c>
      <c r="J82" s="9">
        <f>IF(Raw!$G82&gt;$C$8,IF(Raw!$Q82&gt;$C$8,IF(Raw!$N82&gt;$C$9,IF(Raw!$N82&lt;$A$9,IF(Raw!$X82&gt;$C$9,IF(Raw!$X82&lt;$A$9,Raw!N82,-999),-999),-999),-999),-999),-999)</f>
        <v>515</v>
      </c>
      <c r="K82" s="9">
        <f>IF(Raw!$G82&gt;$C$8,IF(Raw!$Q82&gt;$C$8,IF(Raw!$N82&gt;$C$9,IF(Raw!$N82&lt;$A$9,IF(Raw!$X82&gt;$C$9,IF(Raw!$X82&lt;$A$9,Raw!R82,-999),-999),-999),-999),-999),-999)</f>
        <v>1.0015829999999999</v>
      </c>
      <c r="L82" s="9">
        <f>IF(Raw!$G82&gt;$C$8,IF(Raw!$Q82&gt;$C$8,IF(Raw!$N82&gt;$C$9,IF(Raw!$N82&lt;$A$9,IF(Raw!$X82&gt;$C$9,IF(Raw!$X82&lt;$A$9,Raw!S82,-999),-999),-999),-999),-999),-999)</f>
        <v>1.2285779999999999</v>
      </c>
      <c r="M82" s="9">
        <f>Raw!Q82</f>
        <v>0.94432300000000002</v>
      </c>
      <c r="N82" s="9">
        <f>IF(Raw!$G82&gt;$C$8,IF(Raw!$Q82&gt;$C$8,IF(Raw!$N82&gt;$C$9,IF(Raw!$N82&lt;$A$9,IF(Raw!$X82&gt;$C$9,IF(Raw!$X82&lt;$A$9,Raw!V82,-999),-999),-999),-999),-999),-999)</f>
        <v>623.6</v>
      </c>
      <c r="O82" s="9">
        <f>IF(Raw!$G82&gt;$C$8,IF(Raw!$Q82&gt;$C$8,IF(Raw!$N82&gt;$C$9,IF(Raw!$N82&lt;$A$9,IF(Raw!$X82&gt;$C$9,IF(Raw!$X82&lt;$A$9,Raw!W82,-999),-999),-999),-999),-999),-999)</f>
        <v>0.21027399999999999</v>
      </c>
      <c r="P82" s="9">
        <f>IF(Raw!$G82&gt;$C$8,IF(Raw!$Q82&gt;$C$8,IF(Raw!$N82&gt;$C$9,IF(Raw!$N82&lt;$A$9,IF(Raw!$X82&gt;$C$9,IF(Raw!$X82&lt;$A$9,Raw!X82,-999),-999),-999),-999),-999),-999)</f>
        <v>1150</v>
      </c>
      <c r="R82" s="9">
        <f t="shared" si="20"/>
        <v>0.2354440000000001</v>
      </c>
      <c r="S82" s="9">
        <f t="shared" si="21"/>
        <v>0.22097873219079092</v>
      </c>
      <c r="T82" s="9">
        <f t="shared" si="22"/>
        <v>0.22699500000000006</v>
      </c>
      <c r="U82" s="9">
        <f t="shared" si="23"/>
        <v>0.18476238382910981</v>
      </c>
      <c r="V82" s="15">
        <f t="shared" si="16"/>
        <v>0</v>
      </c>
      <c r="X82" s="11">
        <f t="shared" si="24"/>
        <v>3.792599999999999E+18</v>
      </c>
      <c r="Y82" s="11">
        <f t="shared" si="25"/>
        <v>7.1060000000000006E-18</v>
      </c>
      <c r="Z82" s="11">
        <f t="shared" si="26"/>
        <v>5.1499999999999994E-4</v>
      </c>
      <c r="AA82" s="16">
        <f t="shared" si="27"/>
        <v>1.3689361444191148E-2</v>
      </c>
      <c r="AB82" s="9">
        <f t="shared" si="17"/>
        <v>1.004690416601024</v>
      </c>
      <c r="AC82" s="9">
        <f t="shared" si="18"/>
        <v>0.98631063855580914</v>
      </c>
      <c r="AD82" s="15">
        <f t="shared" si="19"/>
        <v>26.581284357652724</v>
      </c>
      <c r="AE82" s="3">
        <f t="shared" si="28"/>
        <v>855.5623999999998</v>
      </c>
      <c r="AF82" s="2">
        <f t="shared" si="29"/>
        <v>0.25</v>
      </c>
      <c r="AG82" s="9">
        <f t="shared" si="30"/>
        <v>3.7778626639687271E-3</v>
      </c>
      <c r="AH82" s="2">
        <f t="shared" si="31"/>
        <v>0.18280880821415993</v>
      </c>
    </row>
    <row r="83" spans="1:34">
      <c r="A83" s="1">
        <f>Raw!A83</f>
        <v>70</v>
      </c>
      <c r="B83" s="14">
        <f>Raw!B83</f>
        <v>0.46157407407407408</v>
      </c>
      <c r="C83" s="15">
        <f>Raw!C83</f>
        <v>74.900000000000006</v>
      </c>
      <c r="D83" s="15">
        <f>IF(C83&gt;0.5,Raw!D83*D$11,-999)</f>
        <v>7.2</v>
      </c>
      <c r="E83" s="9">
        <f>IF(Raw!$G83&gt;$C$8,IF(Raw!$Q83&gt;$C$8,IF(Raw!$N83&gt;$C$9,IF(Raw!$N83&lt;$A$9,IF(Raw!$X83&gt;$C$9,IF(Raw!$X83&lt;$A$9,Raw!H83,-999),-999),-999),-999),-999),-999)</f>
        <v>0.81837000000000004</v>
      </c>
      <c r="F83" s="9">
        <f>IF(Raw!$G83&gt;$C$8,IF(Raw!$Q83&gt;$C$8,IF(Raw!$N83&gt;$C$9,IF(Raw!$N83&lt;$A$9,IF(Raw!$X83&gt;$C$9,IF(Raw!$X83&lt;$A$9,Raw!I83,-999),-999),-999),-999),-999),-999)</f>
        <v>1.049269</v>
      </c>
      <c r="G83" s="9">
        <f>Raw!G83</f>
        <v>0.91533900000000001</v>
      </c>
      <c r="H83" s="9">
        <f>IF(Raw!$G83&gt;$C$8,IF(Raw!$Q83&gt;$C$8,IF(Raw!$N83&gt;$C$9,IF(Raw!$N83&lt;$A$9,IF(Raw!$X83&gt;$C$9,IF(Raw!$X83&lt;$A$9,Raw!L83,-999),-999),-999),-999),-999),-999)</f>
        <v>717.9</v>
      </c>
      <c r="I83" s="9">
        <f>IF(Raw!$G83&gt;$C$8,IF(Raw!$Q83&gt;$C$8,IF(Raw!$N83&gt;$C$9,IF(Raw!$N83&lt;$A$9,IF(Raw!$X83&gt;$C$9,IF(Raw!$X83&lt;$A$9,Raw!M83,-999),-999),-999),-999),-999),-999)</f>
        <v>3.0000000000000001E-6</v>
      </c>
      <c r="J83" s="9">
        <f>IF(Raw!$G83&gt;$C$8,IF(Raw!$Q83&gt;$C$8,IF(Raw!$N83&gt;$C$9,IF(Raw!$N83&lt;$A$9,IF(Raw!$X83&gt;$C$9,IF(Raw!$X83&lt;$A$9,Raw!N83,-999),-999),-999),-999),-999),-999)</f>
        <v>1000</v>
      </c>
      <c r="K83" s="9">
        <f>IF(Raw!$G83&gt;$C$8,IF(Raw!$Q83&gt;$C$8,IF(Raw!$N83&gt;$C$9,IF(Raw!$N83&lt;$A$9,IF(Raw!$X83&gt;$C$9,IF(Raw!$X83&lt;$A$9,Raw!R83,-999),-999),-999),-999),-999),-999)</f>
        <v>1.0041249999999999</v>
      </c>
      <c r="L83" s="9">
        <f>IF(Raw!$G83&gt;$C$8,IF(Raw!$Q83&gt;$C$8,IF(Raw!$N83&gt;$C$9,IF(Raw!$N83&lt;$A$9,IF(Raw!$X83&gt;$C$9,IF(Raw!$X83&lt;$A$9,Raw!S83,-999),-999),-999),-999),-999),-999)</f>
        <v>1.3007599999999999</v>
      </c>
      <c r="M83" s="9">
        <f>Raw!Q83</f>
        <v>0.96121100000000004</v>
      </c>
      <c r="N83" s="9">
        <f>IF(Raw!$G83&gt;$C$8,IF(Raw!$Q83&gt;$C$8,IF(Raw!$N83&gt;$C$9,IF(Raw!$N83&lt;$A$9,IF(Raw!$X83&gt;$C$9,IF(Raw!$X83&lt;$A$9,Raw!V83,-999),-999),-999),-999),-999),-999)</f>
        <v>739</v>
      </c>
      <c r="O83" s="9">
        <f>IF(Raw!$G83&gt;$C$8,IF(Raw!$Q83&gt;$C$8,IF(Raw!$N83&gt;$C$9,IF(Raw!$N83&lt;$A$9,IF(Raw!$X83&gt;$C$9,IF(Raw!$X83&lt;$A$9,Raw!W83,-999),-999),-999),-999),-999),-999)</f>
        <v>0.18984100000000001</v>
      </c>
      <c r="P83" s="9">
        <f>IF(Raw!$G83&gt;$C$8,IF(Raw!$Q83&gt;$C$8,IF(Raw!$N83&gt;$C$9,IF(Raw!$N83&lt;$A$9,IF(Raw!$X83&gt;$C$9,IF(Raw!$X83&lt;$A$9,Raw!X83,-999),-999),-999),-999),-999),-999)</f>
        <v>1014</v>
      </c>
      <c r="R83" s="9">
        <f t="shared" si="20"/>
        <v>0.23089899999999997</v>
      </c>
      <c r="S83" s="9">
        <f t="shared" si="21"/>
        <v>0.22005701111916959</v>
      </c>
      <c r="T83" s="9">
        <f t="shared" si="22"/>
        <v>0.29663499999999998</v>
      </c>
      <c r="U83" s="9">
        <f t="shared" si="23"/>
        <v>0.22804744918355424</v>
      </c>
      <c r="V83" s="15">
        <f t="shared" si="16"/>
        <v>0</v>
      </c>
      <c r="X83" s="11">
        <f t="shared" si="24"/>
        <v>4.3343999999999995E+18</v>
      </c>
      <c r="Y83" s="11">
        <f t="shared" si="25"/>
        <v>7.1790000000000001E-18</v>
      </c>
      <c r="Z83" s="11">
        <f t="shared" si="26"/>
        <v>1E-3</v>
      </c>
      <c r="AA83" s="16">
        <f t="shared" si="27"/>
        <v>3.017763060139704E-2</v>
      </c>
      <c r="AB83" s="9">
        <f t="shared" si="17"/>
        <v>1.0130767414534454</v>
      </c>
      <c r="AC83" s="9">
        <f t="shared" si="18"/>
        <v>0.96982236939860278</v>
      </c>
      <c r="AD83" s="15">
        <f t="shared" si="19"/>
        <v>30.177630601397038</v>
      </c>
      <c r="AE83" s="3">
        <f t="shared" si="28"/>
        <v>864.35159999999973</v>
      </c>
      <c r="AF83" s="2">
        <f t="shared" si="29"/>
        <v>0.25</v>
      </c>
      <c r="AG83" s="9">
        <f t="shared" si="30"/>
        <v>5.293793600809356E-3</v>
      </c>
      <c r="AH83" s="2">
        <f t="shared" si="31"/>
        <v>0.25616391731907479</v>
      </c>
    </row>
    <row r="84" spans="1:34">
      <c r="A84" s="1">
        <f>Raw!A84</f>
        <v>71</v>
      </c>
      <c r="B84" s="14">
        <f>Raw!B84</f>
        <v>0.46162037037037035</v>
      </c>
      <c r="C84" s="15">
        <f>Raw!C84</f>
        <v>73.599999999999994</v>
      </c>
      <c r="D84" s="15">
        <f>IF(C84&gt;0.5,Raw!D84*D$11,-999)</f>
        <v>7.2</v>
      </c>
      <c r="E84" s="9">
        <f>IF(Raw!$G84&gt;$C$8,IF(Raw!$Q84&gt;$C$8,IF(Raw!$N84&gt;$C$9,IF(Raw!$N84&lt;$A$9,IF(Raw!$X84&gt;$C$9,IF(Raw!$X84&lt;$A$9,Raw!H84,-999),-999),-999),-999),-999),-999)</f>
        <v>0.84086399999999994</v>
      </c>
      <c r="F84" s="9">
        <f>IF(Raw!$G84&gt;$C$8,IF(Raw!$Q84&gt;$C$8,IF(Raw!$N84&gt;$C$9,IF(Raw!$N84&lt;$A$9,IF(Raw!$X84&gt;$C$9,IF(Raw!$X84&lt;$A$9,Raw!I84,-999),-999),-999),-999),-999),-999)</f>
        <v>1.068562</v>
      </c>
      <c r="G84" s="9">
        <f>Raw!G84</f>
        <v>0.94053900000000001</v>
      </c>
      <c r="H84" s="9">
        <f>IF(Raw!$G84&gt;$C$8,IF(Raw!$Q84&gt;$C$8,IF(Raw!$N84&gt;$C$9,IF(Raw!$N84&lt;$A$9,IF(Raw!$X84&gt;$C$9,IF(Raw!$X84&lt;$A$9,Raw!L84,-999),-999),-999),-999),-999),-999)</f>
        <v>655.20000000000005</v>
      </c>
      <c r="I84" s="9">
        <f>IF(Raw!$G84&gt;$C$8,IF(Raw!$Q84&gt;$C$8,IF(Raw!$N84&gt;$C$9,IF(Raw!$N84&lt;$A$9,IF(Raw!$X84&gt;$C$9,IF(Raw!$X84&lt;$A$9,Raw!M84,-999),-999),-999),-999),-999),-999)</f>
        <v>0.13189799999999999</v>
      </c>
      <c r="J84" s="9">
        <f>IF(Raw!$G84&gt;$C$8,IF(Raw!$Q84&gt;$C$8,IF(Raw!$N84&gt;$C$9,IF(Raw!$N84&lt;$A$9,IF(Raw!$X84&gt;$C$9,IF(Raw!$X84&lt;$A$9,Raw!N84,-999),-999),-999),-999),-999),-999)</f>
        <v>691</v>
      </c>
      <c r="K84" s="9">
        <f>IF(Raw!$G84&gt;$C$8,IF(Raw!$Q84&gt;$C$8,IF(Raw!$N84&gt;$C$9,IF(Raw!$N84&lt;$A$9,IF(Raw!$X84&gt;$C$9,IF(Raw!$X84&lt;$A$9,Raw!R84,-999),-999),-999),-999),-999),-999)</f>
        <v>1.008494</v>
      </c>
      <c r="L84" s="9">
        <f>IF(Raw!$G84&gt;$C$8,IF(Raw!$Q84&gt;$C$8,IF(Raw!$N84&gt;$C$9,IF(Raw!$N84&lt;$A$9,IF(Raw!$X84&gt;$C$9,IF(Raw!$X84&lt;$A$9,Raw!S84,-999),-999),-999),-999),-999),-999)</f>
        <v>1.254024</v>
      </c>
      <c r="M84" s="9">
        <f>Raw!Q84</f>
        <v>0.954179</v>
      </c>
      <c r="N84" s="9">
        <f>IF(Raw!$G84&gt;$C$8,IF(Raw!$Q84&gt;$C$8,IF(Raw!$N84&gt;$C$9,IF(Raw!$N84&lt;$A$9,IF(Raw!$X84&gt;$C$9,IF(Raw!$X84&lt;$A$9,Raw!V84,-999),-999),-999),-999),-999),-999)</f>
        <v>698.4</v>
      </c>
      <c r="O84" s="9">
        <f>IF(Raw!$G84&gt;$C$8,IF(Raw!$Q84&gt;$C$8,IF(Raw!$N84&gt;$C$9,IF(Raw!$N84&lt;$A$9,IF(Raw!$X84&gt;$C$9,IF(Raw!$X84&lt;$A$9,Raw!W84,-999),-999),-999),-999),-999),-999)</f>
        <v>8.7600000000000004E-4</v>
      </c>
      <c r="P84" s="9">
        <f>IF(Raw!$G84&gt;$C$8,IF(Raw!$Q84&gt;$C$8,IF(Raw!$N84&gt;$C$9,IF(Raw!$N84&lt;$A$9,IF(Raw!$X84&gt;$C$9,IF(Raw!$X84&lt;$A$9,Raw!X84,-999),-999),-999),-999),-999),-999)</f>
        <v>776</v>
      </c>
      <c r="R84" s="9">
        <f t="shared" si="20"/>
        <v>0.22769800000000007</v>
      </c>
      <c r="S84" s="9">
        <f t="shared" si="21"/>
        <v>0.2130882438267504</v>
      </c>
      <c r="T84" s="9">
        <f t="shared" si="22"/>
        <v>0.24553000000000003</v>
      </c>
      <c r="U84" s="9">
        <f t="shared" si="23"/>
        <v>0.19579370091800477</v>
      </c>
      <c r="V84" s="15">
        <f t="shared" si="16"/>
        <v>0</v>
      </c>
      <c r="X84" s="11">
        <f t="shared" si="24"/>
        <v>4.3343999999999995E+18</v>
      </c>
      <c r="Y84" s="11">
        <f t="shared" si="25"/>
        <v>6.5520000000000003E-18</v>
      </c>
      <c r="Z84" s="11">
        <f t="shared" si="26"/>
        <v>6.9099999999999999E-4</v>
      </c>
      <c r="AA84" s="16">
        <f t="shared" si="27"/>
        <v>1.924602305393118E-2</v>
      </c>
      <c r="AB84" s="9">
        <f t="shared" si="17"/>
        <v>1.0132194760404318</v>
      </c>
      <c r="AC84" s="9">
        <f t="shared" si="18"/>
        <v>0.98075397694606836</v>
      </c>
      <c r="AD84" s="15">
        <f t="shared" si="19"/>
        <v>27.852421206846852</v>
      </c>
      <c r="AE84" s="3">
        <f t="shared" si="28"/>
        <v>788.86079999999981</v>
      </c>
      <c r="AF84" s="2">
        <f t="shared" si="29"/>
        <v>0.25</v>
      </c>
      <c r="AG84" s="9">
        <f t="shared" si="30"/>
        <v>4.1948681750889737E-3</v>
      </c>
      <c r="AH84" s="2">
        <f t="shared" si="31"/>
        <v>0.20298748787705301</v>
      </c>
    </row>
    <row r="85" spans="1:34">
      <c r="A85" s="1">
        <f>Raw!A85</f>
        <v>72</v>
      </c>
      <c r="B85" s="14">
        <f>Raw!B85</f>
        <v>0.46167824074074071</v>
      </c>
      <c r="C85" s="15">
        <f>Raw!C85</f>
        <v>72.3</v>
      </c>
      <c r="D85" s="15">
        <f>IF(C85&gt;0.5,Raw!D85*D$11,-999)</f>
        <v>8.1</v>
      </c>
      <c r="E85" s="9">
        <f>IF(Raw!$G85&gt;$C$8,IF(Raw!$Q85&gt;$C$8,IF(Raw!$N85&gt;$C$9,IF(Raw!$N85&lt;$A$9,IF(Raw!$X85&gt;$C$9,IF(Raw!$X85&lt;$A$9,Raw!H85,-999),-999),-999),-999),-999),-999)</f>
        <v>0.83822799999999997</v>
      </c>
      <c r="F85" s="9">
        <f>IF(Raw!$G85&gt;$C$8,IF(Raw!$Q85&gt;$C$8,IF(Raw!$N85&gt;$C$9,IF(Raw!$N85&lt;$A$9,IF(Raw!$X85&gt;$C$9,IF(Raw!$X85&lt;$A$9,Raw!I85,-999),-999),-999),-999),-999),-999)</f>
        <v>1.071256</v>
      </c>
      <c r="G85" s="9">
        <f>Raw!G85</f>
        <v>0.95209999999999995</v>
      </c>
      <c r="H85" s="9">
        <f>IF(Raw!$G85&gt;$C$8,IF(Raw!$Q85&gt;$C$8,IF(Raw!$N85&gt;$C$9,IF(Raw!$N85&lt;$A$9,IF(Raw!$X85&gt;$C$9,IF(Raw!$X85&lt;$A$9,Raw!L85,-999),-999),-999),-999),-999),-999)</f>
        <v>655.5</v>
      </c>
      <c r="I85" s="9">
        <f>IF(Raw!$G85&gt;$C$8,IF(Raw!$Q85&gt;$C$8,IF(Raw!$N85&gt;$C$9,IF(Raw!$N85&lt;$A$9,IF(Raw!$X85&gt;$C$9,IF(Raw!$X85&lt;$A$9,Raw!M85,-999),-999),-999),-999),-999),-999)</f>
        <v>9.7465999999999997E-2</v>
      </c>
      <c r="J85" s="9">
        <f>IF(Raw!$G85&gt;$C$8,IF(Raw!$Q85&gt;$C$8,IF(Raw!$N85&gt;$C$9,IF(Raw!$N85&lt;$A$9,IF(Raw!$X85&gt;$C$9,IF(Raw!$X85&lt;$A$9,Raw!N85,-999),-999),-999),-999),-999),-999)</f>
        <v>825</v>
      </c>
      <c r="K85" s="9">
        <f>IF(Raw!$G85&gt;$C$8,IF(Raw!$Q85&gt;$C$8,IF(Raw!$N85&gt;$C$9,IF(Raw!$N85&lt;$A$9,IF(Raw!$X85&gt;$C$9,IF(Raw!$X85&lt;$A$9,Raw!R85,-999),-999),-999),-999),-999),-999)</f>
        <v>1.014848</v>
      </c>
      <c r="L85" s="9">
        <f>IF(Raw!$G85&gt;$C$8,IF(Raw!$Q85&gt;$C$8,IF(Raw!$N85&gt;$C$9,IF(Raw!$N85&lt;$A$9,IF(Raw!$X85&gt;$C$9,IF(Raw!$X85&lt;$A$9,Raw!S85,-999),-999),-999),-999),-999),-999)</f>
        <v>1.2715860000000001</v>
      </c>
      <c r="M85" s="9">
        <f>Raw!Q85</f>
        <v>0.96358999999999995</v>
      </c>
      <c r="N85" s="9">
        <f>IF(Raw!$G85&gt;$C$8,IF(Raw!$Q85&gt;$C$8,IF(Raw!$N85&gt;$C$9,IF(Raw!$N85&lt;$A$9,IF(Raw!$X85&gt;$C$9,IF(Raw!$X85&lt;$A$9,Raw!V85,-999),-999),-999),-999),-999),-999)</f>
        <v>688.2</v>
      </c>
      <c r="O85" s="9">
        <f>IF(Raw!$G85&gt;$C$8,IF(Raw!$Q85&gt;$C$8,IF(Raw!$N85&gt;$C$9,IF(Raw!$N85&lt;$A$9,IF(Raw!$X85&gt;$C$9,IF(Raw!$X85&lt;$A$9,Raw!W85,-999),-999),-999),-999),-999),-999)</f>
        <v>8.7094000000000005E-2</v>
      </c>
      <c r="P85" s="9">
        <f>IF(Raw!$G85&gt;$C$8,IF(Raw!$Q85&gt;$C$8,IF(Raw!$N85&gt;$C$9,IF(Raw!$N85&lt;$A$9,IF(Raw!$X85&gt;$C$9,IF(Raw!$X85&lt;$A$9,Raw!X85,-999),-999),-999),-999),-999),-999)</f>
        <v>1049</v>
      </c>
      <c r="R85" s="9">
        <f t="shared" si="20"/>
        <v>0.23302800000000001</v>
      </c>
      <c r="S85" s="9">
        <f t="shared" si="21"/>
        <v>0.21752783648352964</v>
      </c>
      <c r="T85" s="9">
        <f t="shared" si="22"/>
        <v>0.25673800000000013</v>
      </c>
      <c r="U85" s="9">
        <f t="shared" si="23"/>
        <v>0.20190376427547968</v>
      </c>
      <c r="V85" s="15">
        <f t="shared" si="16"/>
        <v>0</v>
      </c>
      <c r="X85" s="11">
        <f t="shared" si="24"/>
        <v>4.876199999999998E+18</v>
      </c>
      <c r="Y85" s="11">
        <f t="shared" si="25"/>
        <v>6.5549999999999994E-18</v>
      </c>
      <c r="Z85" s="11">
        <f t="shared" si="26"/>
        <v>8.25E-4</v>
      </c>
      <c r="AA85" s="16">
        <f t="shared" si="27"/>
        <v>2.5692375221565405E-2</v>
      </c>
      <c r="AB85" s="9">
        <f t="shared" si="17"/>
        <v>1.0214442090296343</v>
      </c>
      <c r="AC85" s="9">
        <f t="shared" si="18"/>
        <v>0.97430762477843436</v>
      </c>
      <c r="AD85" s="15">
        <f t="shared" si="19"/>
        <v>31.142272995836848</v>
      </c>
      <c r="AE85" s="3">
        <f t="shared" si="28"/>
        <v>789.22199999999975</v>
      </c>
      <c r="AF85" s="2">
        <f t="shared" si="29"/>
        <v>0.25</v>
      </c>
      <c r="AG85" s="9">
        <f t="shared" si="30"/>
        <v>4.8367247276569839E-3</v>
      </c>
      <c r="AH85" s="2">
        <f t="shared" si="31"/>
        <v>0.23404659241743406</v>
      </c>
    </row>
    <row r="86" spans="1:34">
      <c r="A86" s="1">
        <f>Raw!A86</f>
        <v>73</v>
      </c>
      <c r="B86" s="14">
        <f>Raw!B86</f>
        <v>0.46173611111111112</v>
      </c>
      <c r="C86" s="15">
        <f>Raw!C86</f>
        <v>71</v>
      </c>
      <c r="D86" s="15">
        <f>IF(C86&gt;0.5,Raw!D86*D$11,-999)</f>
        <v>8.1</v>
      </c>
      <c r="E86" s="9">
        <f>IF(Raw!$G86&gt;$C$8,IF(Raw!$Q86&gt;$C$8,IF(Raw!$N86&gt;$C$9,IF(Raw!$N86&lt;$A$9,IF(Raw!$X86&gt;$C$9,IF(Raw!$X86&lt;$A$9,Raw!H86,-999),-999),-999),-999),-999),-999)</f>
        <v>0.83633800000000003</v>
      </c>
      <c r="F86" s="9">
        <f>IF(Raw!$G86&gt;$C$8,IF(Raw!$Q86&gt;$C$8,IF(Raw!$N86&gt;$C$9,IF(Raw!$N86&lt;$A$9,IF(Raw!$X86&gt;$C$9,IF(Raw!$X86&lt;$A$9,Raw!I86,-999),-999),-999),-999),-999),-999)</f>
        <v>1.067051</v>
      </c>
      <c r="G86" s="9">
        <f>Raw!G86</f>
        <v>0.96130099999999996</v>
      </c>
      <c r="H86" s="9">
        <f>IF(Raw!$G86&gt;$C$8,IF(Raw!$Q86&gt;$C$8,IF(Raw!$N86&gt;$C$9,IF(Raw!$N86&lt;$A$9,IF(Raw!$X86&gt;$C$9,IF(Raw!$X86&lt;$A$9,Raw!L86,-999),-999),-999),-999),-999),-999)</f>
        <v>619</v>
      </c>
      <c r="I86" s="9">
        <f>IF(Raw!$G86&gt;$C$8,IF(Raw!$Q86&gt;$C$8,IF(Raw!$N86&gt;$C$9,IF(Raw!$N86&lt;$A$9,IF(Raw!$X86&gt;$C$9,IF(Raw!$X86&lt;$A$9,Raw!M86,-999),-999),-999),-999),-999),-999)</f>
        <v>1.5E-5</v>
      </c>
      <c r="J86" s="9">
        <f>IF(Raw!$G86&gt;$C$8,IF(Raw!$Q86&gt;$C$8,IF(Raw!$N86&gt;$C$9,IF(Raw!$N86&lt;$A$9,IF(Raw!$X86&gt;$C$9,IF(Raw!$X86&lt;$A$9,Raw!N86,-999),-999),-999),-999),-999),-999)</f>
        <v>579</v>
      </c>
      <c r="K86" s="9">
        <f>IF(Raw!$G86&gt;$C$8,IF(Raw!$Q86&gt;$C$8,IF(Raw!$N86&gt;$C$9,IF(Raw!$N86&lt;$A$9,IF(Raw!$X86&gt;$C$9,IF(Raw!$X86&lt;$A$9,Raw!R86,-999),-999),-999),-999),-999),-999)</f>
        <v>1.0238929999999999</v>
      </c>
      <c r="L86" s="9">
        <f>IF(Raw!$G86&gt;$C$8,IF(Raw!$Q86&gt;$C$8,IF(Raw!$N86&gt;$C$9,IF(Raw!$N86&lt;$A$9,IF(Raw!$X86&gt;$C$9,IF(Raw!$X86&lt;$A$9,Raw!S86,-999),-999),-999),-999),-999),-999)</f>
        <v>1.2941720000000001</v>
      </c>
      <c r="M86" s="9">
        <f>Raw!Q86</f>
        <v>0.95035700000000001</v>
      </c>
      <c r="N86" s="9">
        <f>IF(Raw!$G86&gt;$C$8,IF(Raw!$Q86&gt;$C$8,IF(Raw!$N86&gt;$C$9,IF(Raw!$N86&lt;$A$9,IF(Raw!$X86&gt;$C$9,IF(Raw!$X86&lt;$A$9,Raw!V86,-999),-999),-999),-999),-999),-999)</f>
        <v>784</v>
      </c>
      <c r="O86" s="9">
        <f>IF(Raw!$G86&gt;$C$8,IF(Raw!$Q86&gt;$C$8,IF(Raw!$N86&gt;$C$9,IF(Raw!$N86&lt;$A$9,IF(Raw!$X86&gt;$C$9,IF(Raw!$X86&lt;$A$9,Raw!W86,-999),-999),-999),-999),-999),-999)</f>
        <v>7.0621000000000003E-2</v>
      </c>
      <c r="P86" s="9">
        <f>IF(Raw!$G86&gt;$C$8,IF(Raw!$Q86&gt;$C$8,IF(Raw!$N86&gt;$C$9,IF(Raw!$N86&lt;$A$9,IF(Raw!$X86&gt;$C$9,IF(Raw!$X86&lt;$A$9,Raw!X86,-999),-999),-999),-999),-999),-999)</f>
        <v>629</v>
      </c>
      <c r="R86" s="9">
        <f t="shared" si="20"/>
        <v>0.23071299999999995</v>
      </c>
      <c r="S86" s="9">
        <f t="shared" si="21"/>
        <v>0.21621553234100332</v>
      </c>
      <c r="T86" s="9">
        <f t="shared" si="22"/>
        <v>0.27027900000000016</v>
      </c>
      <c r="U86" s="9">
        <f t="shared" si="23"/>
        <v>0.20884318313176312</v>
      </c>
      <c r="V86" s="15">
        <f t="shared" si="16"/>
        <v>0</v>
      </c>
      <c r="X86" s="11">
        <f t="shared" si="24"/>
        <v>4.876199999999998E+18</v>
      </c>
      <c r="Y86" s="11">
        <f t="shared" si="25"/>
        <v>6.1899999999999994E-18</v>
      </c>
      <c r="Z86" s="11">
        <f t="shared" si="26"/>
        <v>5.7899999999999998E-4</v>
      </c>
      <c r="AA86" s="16">
        <f t="shared" si="27"/>
        <v>1.7176172762662398E-2</v>
      </c>
      <c r="AB86" s="9">
        <f t="shared" si="17"/>
        <v>1.0285353587981196</v>
      </c>
      <c r="AC86" s="9">
        <f t="shared" si="18"/>
        <v>0.98282382723733741</v>
      </c>
      <c r="AD86" s="15">
        <f t="shared" si="19"/>
        <v>29.665237932059409</v>
      </c>
      <c r="AE86" s="3">
        <f t="shared" si="28"/>
        <v>745.27599999999973</v>
      </c>
      <c r="AF86" s="2">
        <f t="shared" si="29"/>
        <v>0.25</v>
      </c>
      <c r="AG86" s="9">
        <f t="shared" si="30"/>
        <v>4.7656790139172373E-3</v>
      </c>
      <c r="AH86" s="2">
        <f t="shared" si="31"/>
        <v>0.23060872730355417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69.900000000000006</v>
      </c>
      <c r="D87" s="15">
        <f>IF(C87&gt;0.5,Raw!D87*D$11,-999)</f>
        <v>8.1</v>
      </c>
      <c r="E87" s="9">
        <f>IF(Raw!$G87&gt;$C$8,IF(Raw!$Q87&gt;$C$8,IF(Raw!$N87&gt;$C$9,IF(Raw!$N87&lt;$A$9,IF(Raw!$X87&gt;$C$9,IF(Raw!$X87&lt;$A$9,Raw!H87,-999),-999),-999),-999),-999),-999)</f>
        <v>0.83477999999999997</v>
      </c>
      <c r="F87" s="9">
        <f>IF(Raw!$G87&gt;$C$8,IF(Raw!$Q87&gt;$C$8,IF(Raw!$N87&gt;$C$9,IF(Raw!$N87&lt;$A$9,IF(Raw!$X87&gt;$C$9,IF(Raw!$X87&lt;$A$9,Raw!I87,-999),-999),-999),-999),-999),-999)</f>
        <v>1.0718220000000001</v>
      </c>
      <c r="G87" s="9">
        <f>Raw!G87</f>
        <v>0.94162100000000004</v>
      </c>
      <c r="H87" s="9">
        <f>IF(Raw!$G87&gt;$C$8,IF(Raw!$Q87&gt;$C$8,IF(Raw!$N87&gt;$C$9,IF(Raw!$N87&lt;$A$9,IF(Raw!$X87&gt;$C$9,IF(Raw!$X87&lt;$A$9,Raw!L87,-999),-999),-999),-999),-999),-999)</f>
        <v>667.3</v>
      </c>
      <c r="I87" s="9">
        <f>IF(Raw!$G87&gt;$C$8,IF(Raw!$Q87&gt;$C$8,IF(Raw!$N87&gt;$C$9,IF(Raw!$N87&lt;$A$9,IF(Raw!$X87&gt;$C$9,IF(Raw!$X87&lt;$A$9,Raw!M87,-999),-999),-999),-999),-999),-999)</f>
        <v>8.0282999999999993E-2</v>
      </c>
      <c r="J87" s="9">
        <f>IF(Raw!$G87&gt;$C$8,IF(Raw!$Q87&gt;$C$8,IF(Raw!$N87&gt;$C$9,IF(Raw!$N87&lt;$A$9,IF(Raw!$X87&gt;$C$9,IF(Raw!$X87&lt;$A$9,Raw!N87,-999),-999),-999),-999),-999),-999)</f>
        <v>909</v>
      </c>
      <c r="K87" s="9">
        <f>IF(Raw!$G87&gt;$C$8,IF(Raw!$Q87&gt;$C$8,IF(Raw!$N87&gt;$C$9,IF(Raw!$N87&lt;$A$9,IF(Raw!$X87&gt;$C$9,IF(Raw!$X87&lt;$A$9,Raw!R87,-999),-999),-999),-999),-999),-999)</f>
        <v>1.011177</v>
      </c>
      <c r="L87" s="9">
        <f>IF(Raw!$G87&gt;$C$8,IF(Raw!$Q87&gt;$C$8,IF(Raw!$N87&gt;$C$9,IF(Raw!$N87&lt;$A$9,IF(Raw!$X87&gt;$C$9,IF(Raw!$X87&lt;$A$9,Raw!S87,-999),-999),-999),-999),-999),-999)</f>
        <v>1.288224</v>
      </c>
      <c r="M87" s="9">
        <f>Raw!Q87</f>
        <v>0.95504</v>
      </c>
      <c r="N87" s="9">
        <f>IF(Raw!$G87&gt;$C$8,IF(Raw!$Q87&gt;$C$8,IF(Raw!$N87&gt;$C$9,IF(Raw!$N87&lt;$A$9,IF(Raw!$X87&gt;$C$9,IF(Raw!$X87&lt;$A$9,Raw!V87,-999),-999),-999),-999),-999),-999)</f>
        <v>752.5</v>
      </c>
      <c r="O87" s="9">
        <f>IF(Raw!$G87&gt;$C$8,IF(Raw!$Q87&gt;$C$8,IF(Raw!$N87&gt;$C$9,IF(Raw!$N87&lt;$A$9,IF(Raw!$X87&gt;$C$9,IF(Raw!$X87&lt;$A$9,Raw!W87,-999),-999),-999),-999),-999),-999)</f>
        <v>1.9061999999999999E-2</v>
      </c>
      <c r="P87" s="9">
        <f>IF(Raw!$G87&gt;$C$8,IF(Raw!$Q87&gt;$C$8,IF(Raw!$N87&gt;$C$9,IF(Raw!$N87&lt;$A$9,IF(Raw!$X87&gt;$C$9,IF(Raw!$X87&lt;$A$9,Raw!X87,-999),-999),-999),-999),-999),-999)</f>
        <v>569</v>
      </c>
      <c r="R87" s="9">
        <f t="shared" si="20"/>
        <v>0.23704200000000009</v>
      </c>
      <c r="S87" s="9">
        <f t="shared" si="21"/>
        <v>0.22115799078578352</v>
      </c>
      <c r="T87" s="9">
        <f t="shared" si="22"/>
        <v>0.27704700000000004</v>
      </c>
      <c r="U87" s="9">
        <f t="shared" si="23"/>
        <v>0.21506120053655267</v>
      </c>
      <c r="V87" s="15">
        <f t="shared" si="16"/>
        <v>0</v>
      </c>
      <c r="X87" s="11">
        <f t="shared" si="24"/>
        <v>4.876199999999998E+18</v>
      </c>
      <c r="Y87" s="11">
        <f t="shared" si="25"/>
        <v>6.6729999999999991E-18</v>
      </c>
      <c r="Z87" s="11">
        <f t="shared" si="26"/>
        <v>9.0899999999999998E-4</v>
      </c>
      <c r="AA87" s="16">
        <f t="shared" si="27"/>
        <v>2.8728128181494186E-2</v>
      </c>
      <c r="AB87" s="9">
        <f t="shared" si="17"/>
        <v>1.0191360417282984</v>
      </c>
      <c r="AC87" s="9">
        <f t="shared" si="18"/>
        <v>0.97127187181850583</v>
      </c>
      <c r="AD87" s="15">
        <f t="shared" si="19"/>
        <v>31.60410140978459</v>
      </c>
      <c r="AE87" s="3">
        <f t="shared" si="28"/>
        <v>803.4291999999997</v>
      </c>
      <c r="AF87" s="2">
        <f t="shared" si="29"/>
        <v>0.25</v>
      </c>
      <c r="AG87" s="9">
        <f t="shared" si="30"/>
        <v>5.2283199931286396E-3</v>
      </c>
      <c r="AH87" s="2">
        <f t="shared" si="31"/>
        <v>0.25299568351752644</v>
      </c>
    </row>
    <row r="88" spans="1:34">
      <c r="A88" s="1">
        <f>Raw!A88</f>
        <v>75</v>
      </c>
      <c r="B88" s="14">
        <f>Raw!B88</f>
        <v>0.46184027777777775</v>
      </c>
      <c r="C88" s="15">
        <f>Raw!C88</f>
        <v>68.8</v>
      </c>
      <c r="D88" s="15">
        <f>IF(C88&gt;0.5,Raw!D88*D$11,-999)</f>
        <v>9.1</v>
      </c>
      <c r="E88" s="9">
        <f>IF(Raw!$G88&gt;$C$8,IF(Raw!$Q88&gt;$C$8,IF(Raw!$N88&gt;$C$9,IF(Raw!$N88&lt;$A$9,IF(Raw!$X88&gt;$C$9,IF(Raw!$X88&lt;$A$9,Raw!H88,-999),-999),-999),-999),-999),-999)</f>
        <v>0.86545499999999997</v>
      </c>
      <c r="F88" s="9">
        <f>IF(Raw!$G88&gt;$C$8,IF(Raw!$Q88&gt;$C$8,IF(Raw!$N88&gt;$C$9,IF(Raw!$N88&lt;$A$9,IF(Raw!$X88&gt;$C$9,IF(Raw!$X88&lt;$A$9,Raw!I88,-999),-999),-999),-999),-999),-999)</f>
        <v>1.1003270000000001</v>
      </c>
      <c r="G88" s="9">
        <f>Raw!G88</f>
        <v>0.93365200000000004</v>
      </c>
      <c r="H88" s="9">
        <f>IF(Raw!$G88&gt;$C$8,IF(Raw!$Q88&gt;$C$8,IF(Raw!$N88&gt;$C$9,IF(Raw!$N88&lt;$A$9,IF(Raw!$X88&gt;$C$9,IF(Raw!$X88&lt;$A$9,Raw!L88,-999),-999),-999),-999),-999),-999)</f>
        <v>671.1</v>
      </c>
      <c r="I88" s="9">
        <f>IF(Raw!$G88&gt;$C$8,IF(Raw!$Q88&gt;$C$8,IF(Raw!$N88&gt;$C$9,IF(Raw!$N88&lt;$A$9,IF(Raw!$X88&gt;$C$9,IF(Raw!$X88&lt;$A$9,Raw!M88,-999),-999),-999),-999),-999),-999)</f>
        <v>0.37081799999999998</v>
      </c>
      <c r="J88" s="9">
        <f>IF(Raw!$G88&gt;$C$8,IF(Raw!$Q88&gt;$C$8,IF(Raw!$N88&gt;$C$9,IF(Raw!$N88&lt;$A$9,IF(Raw!$X88&gt;$C$9,IF(Raw!$X88&lt;$A$9,Raw!N88,-999),-999),-999),-999),-999),-999)</f>
        <v>1118</v>
      </c>
      <c r="K88" s="9">
        <f>IF(Raw!$G88&gt;$C$8,IF(Raw!$Q88&gt;$C$8,IF(Raw!$N88&gt;$C$9,IF(Raw!$N88&lt;$A$9,IF(Raw!$X88&gt;$C$9,IF(Raw!$X88&lt;$A$9,Raw!R88,-999),-999),-999),-999),-999),-999)</f>
        <v>1.0303990000000001</v>
      </c>
      <c r="L88" s="9">
        <f>IF(Raw!$G88&gt;$C$8,IF(Raw!$Q88&gt;$C$8,IF(Raw!$N88&gt;$C$9,IF(Raw!$N88&lt;$A$9,IF(Raw!$X88&gt;$C$9,IF(Raw!$X88&lt;$A$9,Raw!S88,-999),-999),-999),-999),-999),-999)</f>
        <v>1.29925</v>
      </c>
      <c r="M88" s="9">
        <f>Raw!Q88</f>
        <v>0.95566200000000001</v>
      </c>
      <c r="N88" s="9">
        <f>IF(Raw!$G88&gt;$C$8,IF(Raw!$Q88&gt;$C$8,IF(Raw!$N88&gt;$C$9,IF(Raw!$N88&lt;$A$9,IF(Raw!$X88&gt;$C$9,IF(Raw!$X88&lt;$A$9,Raw!V88,-999),-999),-999),-999),-999),-999)</f>
        <v>710.6</v>
      </c>
      <c r="O88" s="9">
        <f>IF(Raw!$G88&gt;$C$8,IF(Raw!$Q88&gt;$C$8,IF(Raw!$N88&gt;$C$9,IF(Raw!$N88&lt;$A$9,IF(Raw!$X88&gt;$C$9,IF(Raw!$X88&lt;$A$9,Raw!W88,-999),-999),-999),-999),-999),-999)</f>
        <v>0.13280800000000001</v>
      </c>
      <c r="P88" s="9">
        <f>IF(Raw!$G88&gt;$C$8,IF(Raw!$Q88&gt;$C$8,IF(Raw!$N88&gt;$C$9,IF(Raw!$N88&lt;$A$9,IF(Raw!$X88&gt;$C$9,IF(Raw!$X88&lt;$A$9,Raw!X88,-999),-999),-999),-999),-999),-999)</f>
        <v>679</v>
      </c>
      <c r="R88" s="9">
        <f t="shared" si="20"/>
        <v>0.23487200000000008</v>
      </c>
      <c r="S88" s="9">
        <f t="shared" si="21"/>
        <v>0.21345654519065702</v>
      </c>
      <c r="T88" s="9">
        <f t="shared" si="22"/>
        <v>0.26885099999999995</v>
      </c>
      <c r="U88" s="9">
        <f t="shared" si="23"/>
        <v>0.20692784298633823</v>
      </c>
      <c r="V88" s="15">
        <f t="shared" si="16"/>
        <v>0</v>
      </c>
      <c r="X88" s="11">
        <f t="shared" si="24"/>
        <v>5.478199999999999E+18</v>
      </c>
      <c r="Y88" s="11">
        <f t="shared" si="25"/>
        <v>6.711E-18</v>
      </c>
      <c r="Z88" s="11">
        <f t="shared" si="26"/>
        <v>1.1179999999999999E-3</v>
      </c>
      <c r="AA88" s="16">
        <f t="shared" si="27"/>
        <v>3.9479667685019482E-2</v>
      </c>
      <c r="AB88" s="9">
        <f t="shared" si="17"/>
        <v>1.0410131481367852</v>
      </c>
      <c r="AC88" s="9">
        <f t="shared" si="18"/>
        <v>0.96052033231498046</v>
      </c>
      <c r="AD88" s="15">
        <f t="shared" si="19"/>
        <v>35.312761793398465</v>
      </c>
      <c r="AE88" s="3">
        <f t="shared" si="28"/>
        <v>808.00439999999981</v>
      </c>
      <c r="AF88" s="2">
        <f t="shared" si="29"/>
        <v>0.25</v>
      </c>
      <c r="AG88" s="9">
        <f t="shared" si="30"/>
        <v>5.6209181752294776E-3</v>
      </c>
      <c r="AH88" s="2">
        <f t="shared" si="31"/>
        <v>0.27199330523136167</v>
      </c>
    </row>
    <row r="89" spans="1:34">
      <c r="A89" s="1">
        <f>Raw!A89</f>
        <v>76</v>
      </c>
      <c r="B89" s="14">
        <f>Raw!B89</f>
        <v>0.46189814814814811</v>
      </c>
      <c r="C89" s="15">
        <f>Raw!C89</f>
        <v>67.599999999999994</v>
      </c>
      <c r="D89" s="15">
        <f>IF(C89&gt;0.5,Raw!D89*D$11,-999)</f>
        <v>9.1</v>
      </c>
      <c r="E89" s="9">
        <f>IF(Raw!$G89&gt;$C$8,IF(Raw!$Q89&gt;$C$8,IF(Raw!$N89&gt;$C$9,IF(Raw!$N89&lt;$A$9,IF(Raw!$X89&gt;$C$9,IF(Raw!$X89&lt;$A$9,Raw!H89,-999),-999),-999),-999),-999),-999)</f>
        <v>0.89686299999999997</v>
      </c>
      <c r="F89" s="9">
        <f>IF(Raw!$G89&gt;$C$8,IF(Raw!$Q89&gt;$C$8,IF(Raw!$N89&gt;$C$9,IF(Raw!$N89&lt;$A$9,IF(Raw!$X89&gt;$C$9,IF(Raw!$X89&lt;$A$9,Raw!I89,-999),-999),-999),-999),-999),-999)</f>
        <v>1.1846239999999999</v>
      </c>
      <c r="G89" s="9">
        <f>Raw!G89</f>
        <v>0.95366399999999996</v>
      </c>
      <c r="H89" s="9">
        <f>IF(Raw!$G89&gt;$C$8,IF(Raw!$Q89&gt;$C$8,IF(Raw!$N89&gt;$C$9,IF(Raw!$N89&lt;$A$9,IF(Raw!$X89&gt;$C$9,IF(Raw!$X89&lt;$A$9,Raw!L89,-999),-999),-999),-999),-999),-999)</f>
        <v>680.4</v>
      </c>
      <c r="I89" s="9">
        <f>IF(Raw!$G89&gt;$C$8,IF(Raw!$Q89&gt;$C$8,IF(Raw!$N89&gt;$C$9,IF(Raw!$N89&lt;$A$9,IF(Raw!$X89&gt;$C$9,IF(Raw!$X89&lt;$A$9,Raw!M89,-999),-999),-999),-999),-999),-999)</f>
        <v>2.7493E-2</v>
      </c>
      <c r="J89" s="9">
        <f>IF(Raw!$G89&gt;$C$8,IF(Raw!$Q89&gt;$C$8,IF(Raw!$N89&gt;$C$9,IF(Raw!$N89&lt;$A$9,IF(Raw!$X89&gt;$C$9,IF(Raw!$X89&lt;$A$9,Raw!N89,-999),-999),-999),-999),-999),-999)</f>
        <v>414</v>
      </c>
      <c r="K89" s="9">
        <f>IF(Raw!$G89&gt;$C$8,IF(Raw!$Q89&gt;$C$8,IF(Raw!$N89&gt;$C$9,IF(Raw!$N89&lt;$A$9,IF(Raw!$X89&gt;$C$9,IF(Raw!$X89&lt;$A$9,Raw!R89,-999),-999),-999),-999),-999),-999)</f>
        <v>1.0478689999999999</v>
      </c>
      <c r="L89" s="9">
        <f>IF(Raw!$G89&gt;$C$8,IF(Raw!$Q89&gt;$C$8,IF(Raw!$N89&gt;$C$9,IF(Raw!$N89&lt;$A$9,IF(Raw!$X89&gt;$C$9,IF(Raw!$X89&lt;$A$9,Raw!S89,-999),-999),-999),-999),-999),-999)</f>
        <v>1.3268740000000001</v>
      </c>
      <c r="M89" s="9">
        <f>Raw!Q89</f>
        <v>0.95253399999999999</v>
      </c>
      <c r="N89" s="9">
        <f>IF(Raw!$G89&gt;$C$8,IF(Raw!$Q89&gt;$C$8,IF(Raw!$N89&gt;$C$9,IF(Raw!$N89&lt;$A$9,IF(Raw!$X89&gt;$C$9,IF(Raw!$X89&lt;$A$9,Raw!V89,-999),-999),-999),-999),-999),-999)</f>
        <v>694.6</v>
      </c>
      <c r="O89" s="9">
        <f>IF(Raw!$G89&gt;$C$8,IF(Raw!$Q89&gt;$C$8,IF(Raw!$N89&gt;$C$9,IF(Raw!$N89&lt;$A$9,IF(Raw!$X89&gt;$C$9,IF(Raw!$X89&lt;$A$9,Raw!W89,-999),-999),-999),-999),-999),-999)</f>
        <v>5.4127000000000002E-2</v>
      </c>
      <c r="P89" s="9">
        <f>IF(Raw!$G89&gt;$C$8,IF(Raw!$Q89&gt;$C$8,IF(Raw!$N89&gt;$C$9,IF(Raw!$N89&lt;$A$9,IF(Raw!$X89&gt;$C$9,IF(Raw!$X89&lt;$A$9,Raw!X89,-999),-999),-999),-999),-999),-999)</f>
        <v>641</v>
      </c>
      <c r="R89" s="9">
        <f t="shared" si="20"/>
        <v>0.28776099999999993</v>
      </c>
      <c r="S89" s="9">
        <f t="shared" si="21"/>
        <v>0.24291336322748819</v>
      </c>
      <c r="T89" s="9">
        <f t="shared" si="22"/>
        <v>0.27900500000000017</v>
      </c>
      <c r="U89" s="9">
        <f t="shared" si="23"/>
        <v>0.21027241471307762</v>
      </c>
      <c r="V89" s="15">
        <f t="shared" si="16"/>
        <v>0</v>
      </c>
      <c r="X89" s="11">
        <f t="shared" si="24"/>
        <v>5.478199999999999E+18</v>
      </c>
      <c r="Y89" s="11">
        <f t="shared" si="25"/>
        <v>6.8039999999999994E-18</v>
      </c>
      <c r="Z89" s="11">
        <f t="shared" si="26"/>
        <v>4.1399999999999998E-4</v>
      </c>
      <c r="AA89" s="16">
        <f t="shared" si="27"/>
        <v>1.519679424004941E-2</v>
      </c>
      <c r="AB89" s="9">
        <f t="shared" si="17"/>
        <v>1.0521089815769449</v>
      </c>
      <c r="AC89" s="9">
        <f t="shared" si="18"/>
        <v>0.98480320575995073</v>
      </c>
      <c r="AD89" s="15">
        <f t="shared" si="19"/>
        <v>36.707232463887472</v>
      </c>
      <c r="AE89" s="3">
        <f t="shared" si="28"/>
        <v>819.20159999999976</v>
      </c>
      <c r="AF89" s="2">
        <f t="shared" si="29"/>
        <v>0.25</v>
      </c>
      <c r="AG89" s="9">
        <f t="shared" si="30"/>
        <v>5.9373218520122244E-3</v>
      </c>
      <c r="AH89" s="2">
        <f t="shared" si="31"/>
        <v>0.28730391448640241</v>
      </c>
    </row>
    <row r="90" spans="1:34">
      <c r="A90" s="1">
        <f>Raw!A90</f>
        <v>77</v>
      </c>
      <c r="B90" s="14">
        <f>Raw!B90</f>
        <v>0.46194444444444444</v>
      </c>
      <c r="C90" s="15">
        <f>Raw!C90</f>
        <v>66.5</v>
      </c>
      <c r="D90" s="15">
        <f>IF(C90&gt;0.5,Raw!D90*D$11,-999)</f>
        <v>10</v>
      </c>
      <c r="E90" s="9">
        <f>IF(Raw!$G90&gt;$C$8,IF(Raw!$Q90&gt;$C$8,IF(Raw!$N90&gt;$C$9,IF(Raw!$N90&lt;$A$9,IF(Raw!$X90&gt;$C$9,IF(Raw!$X90&lt;$A$9,Raw!H90,-999),-999),-999),-999),-999),-999)</f>
        <v>0.96250599999999997</v>
      </c>
      <c r="F90" s="9">
        <f>IF(Raw!$G90&gt;$C$8,IF(Raw!$Q90&gt;$C$8,IF(Raw!$N90&gt;$C$9,IF(Raw!$N90&lt;$A$9,IF(Raw!$X90&gt;$C$9,IF(Raw!$X90&lt;$A$9,Raw!I90,-999),-999),-999),-999),-999),-999)</f>
        <v>1.2889079999999999</v>
      </c>
      <c r="G90" s="9">
        <f>Raw!G90</f>
        <v>0.95593899999999998</v>
      </c>
      <c r="H90" s="9">
        <f>IF(Raw!$G90&gt;$C$8,IF(Raw!$Q90&gt;$C$8,IF(Raw!$N90&gt;$C$9,IF(Raw!$N90&lt;$A$9,IF(Raw!$X90&gt;$C$9,IF(Raw!$X90&lt;$A$9,Raw!L90,-999),-999),-999),-999),-999),-999)</f>
        <v>657.5</v>
      </c>
      <c r="I90" s="9">
        <f>IF(Raw!$G90&gt;$C$8,IF(Raw!$Q90&gt;$C$8,IF(Raw!$N90&gt;$C$9,IF(Raw!$N90&lt;$A$9,IF(Raw!$X90&gt;$C$9,IF(Raw!$X90&lt;$A$9,Raw!M90,-999),-999),-999),-999),-999),-999)</f>
        <v>0.25920100000000001</v>
      </c>
      <c r="J90" s="9">
        <f>IF(Raw!$G90&gt;$C$8,IF(Raw!$Q90&gt;$C$8,IF(Raw!$N90&gt;$C$9,IF(Raw!$N90&lt;$A$9,IF(Raw!$X90&gt;$C$9,IF(Raw!$X90&lt;$A$9,Raw!N90,-999),-999),-999),-999),-999),-999)</f>
        <v>769</v>
      </c>
      <c r="K90" s="9">
        <f>IF(Raw!$G90&gt;$C$8,IF(Raw!$Q90&gt;$C$8,IF(Raw!$N90&gt;$C$9,IF(Raw!$N90&lt;$A$9,IF(Raw!$X90&gt;$C$9,IF(Raw!$X90&lt;$A$9,Raw!R90,-999),-999),-999),-999),-999),-999)</f>
        <v>1.066961</v>
      </c>
      <c r="L90" s="9">
        <f>IF(Raw!$G90&gt;$C$8,IF(Raw!$Q90&gt;$C$8,IF(Raw!$N90&gt;$C$9,IF(Raw!$N90&lt;$A$9,IF(Raw!$X90&gt;$C$9,IF(Raw!$X90&lt;$A$9,Raw!S90,-999),-999),-999),-999),-999),-999)</f>
        <v>1.3814979999999999</v>
      </c>
      <c r="M90" s="9">
        <f>Raw!Q90</f>
        <v>0.96768600000000005</v>
      </c>
      <c r="N90" s="9">
        <f>IF(Raw!$G90&gt;$C$8,IF(Raw!$Q90&gt;$C$8,IF(Raw!$N90&gt;$C$9,IF(Raw!$N90&lt;$A$9,IF(Raw!$X90&gt;$C$9,IF(Raw!$X90&lt;$A$9,Raw!V90,-999),-999),-999),-999),-999),-999)</f>
        <v>673.4</v>
      </c>
      <c r="O90" s="9">
        <f>IF(Raw!$G90&gt;$C$8,IF(Raw!$Q90&gt;$C$8,IF(Raw!$N90&gt;$C$9,IF(Raw!$N90&lt;$A$9,IF(Raw!$X90&gt;$C$9,IF(Raw!$X90&lt;$A$9,Raw!W90,-999),-999),-999),-999),-999),-999)</f>
        <v>3.5471999999999997E-2</v>
      </c>
      <c r="P90" s="9">
        <f>IF(Raw!$G90&gt;$C$8,IF(Raw!$Q90&gt;$C$8,IF(Raw!$N90&gt;$C$9,IF(Raw!$N90&lt;$A$9,IF(Raw!$X90&gt;$C$9,IF(Raw!$X90&lt;$A$9,Raw!X90,-999),-999),-999),-999),-999),-999)</f>
        <v>847</v>
      </c>
      <c r="R90" s="9">
        <f t="shared" si="20"/>
        <v>0.32640199999999997</v>
      </c>
      <c r="S90" s="9">
        <f t="shared" si="21"/>
        <v>0.253239176108768</v>
      </c>
      <c r="T90" s="9">
        <f t="shared" si="22"/>
        <v>0.31453699999999984</v>
      </c>
      <c r="U90" s="9">
        <f t="shared" si="23"/>
        <v>0.22767821596556773</v>
      </c>
      <c r="V90" s="15">
        <f t="shared" si="16"/>
        <v>0</v>
      </c>
      <c r="X90" s="11">
        <f t="shared" si="24"/>
        <v>6.019999999999999E+18</v>
      </c>
      <c r="Y90" s="11">
        <f t="shared" si="25"/>
        <v>6.5749999999999993E-18</v>
      </c>
      <c r="Z90" s="11">
        <f t="shared" si="26"/>
        <v>7.6899999999999994E-4</v>
      </c>
      <c r="AA90" s="16">
        <f t="shared" si="27"/>
        <v>2.953905851198552E-2</v>
      </c>
      <c r="AB90" s="9">
        <f t="shared" si="17"/>
        <v>1.0762521268471845</v>
      </c>
      <c r="AC90" s="9">
        <f t="shared" si="18"/>
        <v>0.97046094148801421</v>
      </c>
      <c r="AD90" s="15">
        <f t="shared" si="19"/>
        <v>38.412299755507824</v>
      </c>
      <c r="AE90" s="3">
        <f t="shared" si="28"/>
        <v>791.62999999999965</v>
      </c>
      <c r="AF90" s="2">
        <f t="shared" si="29"/>
        <v>0.25</v>
      </c>
      <c r="AG90" s="9">
        <f t="shared" si="30"/>
        <v>6.7274183688220274E-3</v>
      </c>
      <c r="AH90" s="2">
        <f t="shared" si="31"/>
        <v>0.32553627374861688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65.2</v>
      </c>
      <c r="D91" s="15">
        <f>IF(C91&gt;0.5,Raw!D91*D$11,-999)</f>
        <v>10</v>
      </c>
      <c r="E91" s="9">
        <f>IF(Raw!$G91&gt;$C$8,IF(Raw!$Q91&gt;$C$8,IF(Raw!$N91&gt;$C$9,IF(Raw!$N91&lt;$A$9,IF(Raw!$X91&gt;$C$9,IF(Raw!$X91&lt;$A$9,Raw!H91,-999),-999),-999),-999),-999),-999)</f>
        <v>0.98335300000000003</v>
      </c>
      <c r="F91" s="9">
        <f>IF(Raw!$G91&gt;$C$8,IF(Raw!$Q91&gt;$C$8,IF(Raw!$N91&gt;$C$9,IF(Raw!$N91&lt;$A$9,IF(Raw!$X91&gt;$C$9,IF(Raw!$X91&lt;$A$9,Raw!I91,-999),-999),-999),-999),-999),-999)</f>
        <v>1.292921</v>
      </c>
      <c r="G91" s="9">
        <f>Raw!G91</f>
        <v>0.96744200000000002</v>
      </c>
      <c r="H91" s="9">
        <f>IF(Raw!$G91&gt;$C$8,IF(Raw!$Q91&gt;$C$8,IF(Raw!$N91&gt;$C$9,IF(Raw!$N91&lt;$A$9,IF(Raw!$X91&gt;$C$9,IF(Raw!$X91&lt;$A$9,Raw!L91,-999),-999),-999),-999),-999),-999)</f>
        <v>688.7</v>
      </c>
      <c r="I91" s="9">
        <f>IF(Raw!$G91&gt;$C$8,IF(Raw!$Q91&gt;$C$8,IF(Raw!$N91&gt;$C$9,IF(Raw!$N91&lt;$A$9,IF(Raw!$X91&gt;$C$9,IF(Raw!$X91&lt;$A$9,Raw!M91,-999),-999),-999),-999),-999),-999)</f>
        <v>0.123655</v>
      </c>
      <c r="J91" s="9">
        <f>IF(Raw!$G91&gt;$C$8,IF(Raw!$Q91&gt;$C$8,IF(Raw!$N91&gt;$C$9,IF(Raw!$N91&lt;$A$9,IF(Raw!$X91&gt;$C$9,IF(Raw!$X91&lt;$A$9,Raw!N91,-999),-999),-999),-999),-999),-999)</f>
        <v>396</v>
      </c>
      <c r="K91" s="9">
        <f>IF(Raw!$G91&gt;$C$8,IF(Raw!$Q91&gt;$C$8,IF(Raw!$N91&gt;$C$9,IF(Raw!$N91&lt;$A$9,IF(Raw!$X91&gt;$C$9,IF(Raw!$X91&lt;$A$9,Raw!R91,-999),-999),-999),-999),-999),-999)</f>
        <v>1.121073</v>
      </c>
      <c r="L91" s="9">
        <f>IF(Raw!$G91&gt;$C$8,IF(Raw!$Q91&gt;$C$8,IF(Raw!$N91&gt;$C$9,IF(Raw!$N91&lt;$A$9,IF(Raw!$X91&gt;$C$9,IF(Raw!$X91&lt;$A$9,Raw!S91,-999),-999),-999),-999),-999),-999)</f>
        <v>1.454305</v>
      </c>
      <c r="M91" s="9">
        <f>Raw!Q91</f>
        <v>0.97045199999999998</v>
      </c>
      <c r="N91" s="9">
        <f>IF(Raw!$G91&gt;$C$8,IF(Raw!$Q91&gt;$C$8,IF(Raw!$N91&gt;$C$9,IF(Raw!$N91&lt;$A$9,IF(Raw!$X91&gt;$C$9,IF(Raw!$X91&lt;$A$9,Raw!V91,-999),-999),-999),-999),-999),-999)</f>
        <v>725.5</v>
      </c>
      <c r="O91" s="9">
        <f>IF(Raw!$G91&gt;$C$8,IF(Raw!$Q91&gt;$C$8,IF(Raw!$N91&gt;$C$9,IF(Raw!$N91&lt;$A$9,IF(Raw!$X91&gt;$C$9,IF(Raw!$X91&lt;$A$9,Raw!W91,-999),-999),-999),-999),-999),-999)</f>
        <v>0.22917499999999999</v>
      </c>
      <c r="P91" s="9">
        <f>IF(Raw!$G91&gt;$C$8,IF(Raw!$Q91&gt;$C$8,IF(Raw!$N91&gt;$C$9,IF(Raw!$N91&lt;$A$9,IF(Raw!$X91&gt;$C$9,IF(Raw!$X91&lt;$A$9,Raw!X91,-999),-999),-999),-999),-999),-999)</f>
        <v>385</v>
      </c>
      <c r="R91" s="9">
        <f t="shared" si="20"/>
        <v>0.30956799999999995</v>
      </c>
      <c r="S91" s="9">
        <f t="shared" si="21"/>
        <v>0.23943303573845576</v>
      </c>
      <c r="T91" s="9">
        <f t="shared" si="22"/>
        <v>0.33323199999999997</v>
      </c>
      <c r="U91" s="9">
        <f t="shared" si="23"/>
        <v>0.22913487885966147</v>
      </c>
      <c r="V91" s="15">
        <f t="shared" si="16"/>
        <v>0</v>
      </c>
      <c r="X91" s="11">
        <f t="shared" si="24"/>
        <v>6.019999999999999E+18</v>
      </c>
      <c r="Y91" s="11">
        <f t="shared" si="25"/>
        <v>6.8870000000000004E-18</v>
      </c>
      <c r="Z91" s="11">
        <f t="shared" si="26"/>
        <v>3.9599999999999998E-4</v>
      </c>
      <c r="AA91" s="16">
        <f t="shared" si="27"/>
        <v>1.6152858487985207E-2</v>
      </c>
      <c r="AB91" s="9">
        <f t="shared" si="17"/>
        <v>1.1264556493396682</v>
      </c>
      <c r="AC91" s="9">
        <f t="shared" si="18"/>
        <v>0.98384714151201491</v>
      </c>
      <c r="AD91" s="15">
        <f t="shared" si="19"/>
        <v>40.790046686831339</v>
      </c>
      <c r="AE91" s="3">
        <f t="shared" si="28"/>
        <v>829.19479999999987</v>
      </c>
      <c r="AF91" s="2">
        <f t="shared" si="29"/>
        <v>0.25</v>
      </c>
      <c r="AG91" s="9">
        <f t="shared" si="30"/>
        <v>7.1895556971284871E-3</v>
      </c>
      <c r="AH91" s="2">
        <f t="shared" si="31"/>
        <v>0.34789885855741154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63.9</v>
      </c>
      <c r="D92" s="15">
        <f>IF(C92&gt;0.5,Raw!D92*D$11,-999)</f>
        <v>10.9</v>
      </c>
      <c r="E92" s="9">
        <f>IF(Raw!$G92&gt;$C$8,IF(Raw!$Q92&gt;$C$8,IF(Raw!$N92&gt;$C$9,IF(Raw!$N92&lt;$A$9,IF(Raw!$X92&gt;$C$9,IF(Raw!$X92&lt;$A$9,Raw!H92,-999),-999),-999),-999),-999),-999)</f>
        <v>0.93576199999999998</v>
      </c>
      <c r="F92" s="9">
        <f>IF(Raw!$G92&gt;$C$8,IF(Raw!$Q92&gt;$C$8,IF(Raw!$N92&gt;$C$9,IF(Raw!$N92&lt;$A$9,IF(Raw!$X92&gt;$C$9,IF(Raw!$X92&lt;$A$9,Raw!I92,-999),-999),-999),-999),-999),-999)</f>
        <v>1.248758</v>
      </c>
      <c r="G92" s="9">
        <f>Raw!G92</f>
        <v>0.97441900000000004</v>
      </c>
      <c r="H92" s="9">
        <f>IF(Raw!$G92&gt;$C$8,IF(Raw!$Q92&gt;$C$8,IF(Raw!$N92&gt;$C$9,IF(Raw!$N92&lt;$A$9,IF(Raw!$X92&gt;$C$9,IF(Raw!$X92&lt;$A$9,Raw!L92,-999),-999),-999),-999),-999),-999)</f>
        <v>692.8</v>
      </c>
      <c r="I92" s="9">
        <f>IF(Raw!$G92&gt;$C$8,IF(Raw!$Q92&gt;$C$8,IF(Raw!$N92&gt;$C$9,IF(Raw!$N92&lt;$A$9,IF(Raw!$X92&gt;$C$9,IF(Raw!$X92&lt;$A$9,Raw!M92,-999),-999),-999),-999),-999),-999)</f>
        <v>0.18499099999999999</v>
      </c>
      <c r="J92" s="9">
        <f>IF(Raw!$G92&gt;$C$8,IF(Raw!$Q92&gt;$C$8,IF(Raw!$N92&gt;$C$9,IF(Raw!$N92&lt;$A$9,IF(Raw!$X92&gt;$C$9,IF(Raw!$X92&lt;$A$9,Raw!N92,-999),-999),-999),-999),-999),-999)</f>
        <v>930</v>
      </c>
      <c r="K92" s="9">
        <f>IF(Raw!$G92&gt;$C$8,IF(Raw!$Q92&gt;$C$8,IF(Raw!$N92&gt;$C$9,IF(Raw!$N92&lt;$A$9,IF(Raw!$X92&gt;$C$9,IF(Raw!$X92&lt;$A$9,Raw!R92,-999),-999),-999),-999),-999),-999)</f>
        <v>1.118649</v>
      </c>
      <c r="L92" s="9">
        <f>IF(Raw!$G92&gt;$C$8,IF(Raw!$Q92&gt;$C$8,IF(Raw!$N92&gt;$C$9,IF(Raw!$N92&lt;$A$9,IF(Raw!$X92&gt;$C$9,IF(Raw!$X92&lt;$A$9,Raw!S92,-999),-999),-999),-999),-999),-999)</f>
        <v>1.4993860000000001</v>
      </c>
      <c r="M92" s="9">
        <f>Raw!Q92</f>
        <v>0.97859600000000002</v>
      </c>
      <c r="N92" s="9">
        <f>IF(Raw!$G92&gt;$C$8,IF(Raw!$Q92&gt;$C$8,IF(Raw!$N92&gt;$C$9,IF(Raw!$N92&lt;$A$9,IF(Raw!$X92&gt;$C$9,IF(Raw!$X92&lt;$A$9,Raw!V92,-999),-999),-999),-999),-999),-999)</f>
        <v>744</v>
      </c>
      <c r="O92" s="9">
        <f>IF(Raw!$G92&gt;$C$8,IF(Raw!$Q92&gt;$C$8,IF(Raw!$N92&gt;$C$9,IF(Raw!$N92&lt;$A$9,IF(Raw!$X92&gt;$C$9,IF(Raw!$X92&lt;$A$9,Raw!W92,-999),-999),-999),-999),-999),-999)</f>
        <v>2.6265E-2</v>
      </c>
      <c r="P92" s="9">
        <f>IF(Raw!$G92&gt;$C$8,IF(Raw!$Q92&gt;$C$8,IF(Raw!$N92&gt;$C$9,IF(Raw!$N92&lt;$A$9,IF(Raw!$X92&gt;$C$9,IF(Raw!$X92&lt;$A$9,Raw!X92,-999),-999),-999),-999),-999),-999)</f>
        <v>1150</v>
      </c>
      <c r="R92" s="9">
        <f t="shared" si="20"/>
        <v>0.31299600000000005</v>
      </c>
      <c r="S92" s="9">
        <f t="shared" si="21"/>
        <v>0.25064584170832144</v>
      </c>
      <c r="T92" s="9">
        <f t="shared" si="22"/>
        <v>0.3807370000000001</v>
      </c>
      <c r="U92" s="9">
        <f t="shared" si="23"/>
        <v>0.2539286081102532</v>
      </c>
      <c r="V92" s="15">
        <f t="shared" si="16"/>
        <v>0</v>
      </c>
      <c r="X92" s="11">
        <f t="shared" si="24"/>
        <v>6.561799999999999E+18</v>
      </c>
      <c r="Y92" s="11">
        <f t="shared" si="25"/>
        <v>6.9279999999999989E-18</v>
      </c>
      <c r="Z92" s="11">
        <f t="shared" si="26"/>
        <v>9.2999999999999995E-4</v>
      </c>
      <c r="AA92" s="16">
        <f t="shared" si="27"/>
        <v>4.0563018993947098E-2</v>
      </c>
      <c r="AB92" s="9">
        <f t="shared" si="17"/>
        <v>1.1340928421626983</v>
      </c>
      <c r="AC92" s="9">
        <f t="shared" si="18"/>
        <v>0.95943698100605312</v>
      </c>
      <c r="AD92" s="15">
        <f t="shared" si="19"/>
        <v>43.616149455857098</v>
      </c>
      <c r="AE92" s="3">
        <f t="shared" si="28"/>
        <v>834.13119999999969</v>
      </c>
      <c r="AF92" s="2">
        <f t="shared" si="29"/>
        <v>0.25</v>
      </c>
      <c r="AG92" s="9">
        <f t="shared" si="30"/>
        <v>8.5195293249650545E-3</v>
      </c>
      <c r="AH92" s="2">
        <f t="shared" si="31"/>
        <v>0.4122555902565071</v>
      </c>
    </row>
    <row r="93" spans="1:34">
      <c r="A93" s="1">
        <f>Raw!A93</f>
        <v>80</v>
      </c>
      <c r="B93" s="14">
        <f>Raw!B93</f>
        <v>0.46210648148148148</v>
      </c>
      <c r="C93" s="15">
        <f>Raw!C93</f>
        <v>62.8</v>
      </c>
      <c r="D93" s="15">
        <f>IF(C93&gt;0.5,Raw!D93*D$11,-999)</f>
        <v>10.9</v>
      </c>
      <c r="E93" s="9">
        <f>IF(Raw!$G93&gt;$C$8,IF(Raw!$Q93&gt;$C$8,IF(Raw!$N93&gt;$C$9,IF(Raw!$N93&lt;$A$9,IF(Raw!$X93&gt;$C$9,IF(Raw!$X93&lt;$A$9,Raw!H93,-999),-999),-999),-999),-999),-999)</f>
        <v>0.98685999999999996</v>
      </c>
      <c r="F93" s="9">
        <f>IF(Raw!$G93&gt;$C$8,IF(Raw!$Q93&gt;$C$8,IF(Raw!$N93&gt;$C$9,IF(Raw!$N93&lt;$A$9,IF(Raw!$X93&gt;$C$9,IF(Raw!$X93&lt;$A$9,Raw!I93,-999),-999),-999),-999),-999),-999)</f>
        <v>1.347197</v>
      </c>
      <c r="G93" s="9">
        <f>Raw!G93</f>
        <v>0.965306</v>
      </c>
      <c r="H93" s="9">
        <f>IF(Raw!$G93&gt;$C$8,IF(Raw!$Q93&gt;$C$8,IF(Raw!$N93&gt;$C$9,IF(Raw!$N93&lt;$A$9,IF(Raw!$X93&gt;$C$9,IF(Raw!$X93&lt;$A$9,Raw!L93,-999),-999),-999),-999),-999),-999)</f>
        <v>661.2</v>
      </c>
      <c r="I93" s="9">
        <f>IF(Raw!$G93&gt;$C$8,IF(Raw!$Q93&gt;$C$8,IF(Raw!$N93&gt;$C$9,IF(Raw!$N93&lt;$A$9,IF(Raw!$X93&gt;$C$9,IF(Raw!$X93&lt;$A$9,Raw!M93,-999),-999),-999),-999),-999),-999)</f>
        <v>0.16556999999999999</v>
      </c>
      <c r="J93" s="9">
        <f>IF(Raw!$G93&gt;$C$8,IF(Raw!$Q93&gt;$C$8,IF(Raw!$N93&gt;$C$9,IF(Raw!$N93&lt;$A$9,IF(Raw!$X93&gt;$C$9,IF(Raw!$X93&lt;$A$9,Raw!N93,-999),-999),-999),-999),-999),-999)</f>
        <v>411</v>
      </c>
      <c r="K93" s="9">
        <f>IF(Raw!$G93&gt;$C$8,IF(Raw!$Q93&gt;$C$8,IF(Raw!$N93&gt;$C$9,IF(Raw!$N93&lt;$A$9,IF(Raw!$X93&gt;$C$9,IF(Raw!$X93&lt;$A$9,Raw!R93,-999),-999),-999),-999),-999),-999)</f>
        <v>1.159127</v>
      </c>
      <c r="L93" s="9">
        <f>IF(Raw!$G93&gt;$C$8,IF(Raw!$Q93&gt;$C$8,IF(Raw!$N93&gt;$C$9,IF(Raw!$N93&lt;$A$9,IF(Raw!$X93&gt;$C$9,IF(Raw!$X93&lt;$A$9,Raw!S93,-999),-999),-999),-999),-999),-999)</f>
        <v>1.548089</v>
      </c>
      <c r="M93" s="9">
        <f>Raw!Q93</f>
        <v>0.96821199999999996</v>
      </c>
      <c r="N93" s="9">
        <f>IF(Raw!$G93&gt;$C$8,IF(Raw!$Q93&gt;$C$8,IF(Raw!$N93&gt;$C$9,IF(Raw!$N93&lt;$A$9,IF(Raw!$X93&gt;$C$9,IF(Raw!$X93&lt;$A$9,Raw!V93,-999),-999),-999),-999),-999),-999)</f>
        <v>688.5</v>
      </c>
      <c r="O93" s="9">
        <f>IF(Raw!$G93&gt;$C$8,IF(Raw!$Q93&gt;$C$8,IF(Raw!$N93&gt;$C$9,IF(Raw!$N93&lt;$A$9,IF(Raw!$X93&gt;$C$9,IF(Raw!$X93&lt;$A$9,Raw!W93,-999),-999),-999),-999),-999),-999)</f>
        <v>8.7124999999999994E-2</v>
      </c>
      <c r="P93" s="9">
        <f>IF(Raw!$G93&gt;$C$8,IF(Raw!$Q93&gt;$C$8,IF(Raw!$N93&gt;$C$9,IF(Raw!$N93&lt;$A$9,IF(Raw!$X93&gt;$C$9,IF(Raw!$X93&lt;$A$9,Raw!X93,-999),-999),-999),-999),-999),-999)</f>
        <v>328</v>
      </c>
      <c r="R93" s="9">
        <f t="shared" si="20"/>
        <v>0.36033700000000002</v>
      </c>
      <c r="S93" s="9">
        <f t="shared" si="21"/>
        <v>0.26747164668567402</v>
      </c>
      <c r="T93" s="9">
        <f t="shared" si="22"/>
        <v>0.38896200000000003</v>
      </c>
      <c r="U93" s="9">
        <f t="shared" si="23"/>
        <v>0.25125299643625143</v>
      </c>
      <c r="V93" s="15">
        <f t="shared" si="16"/>
        <v>0</v>
      </c>
      <c r="X93" s="11">
        <f t="shared" si="24"/>
        <v>6.561799999999999E+18</v>
      </c>
      <c r="Y93" s="11">
        <f t="shared" si="25"/>
        <v>6.6119999999999999E-18</v>
      </c>
      <c r="Z93" s="11">
        <f t="shared" si="26"/>
        <v>4.1099999999999996E-4</v>
      </c>
      <c r="AA93" s="16">
        <f t="shared" si="27"/>
        <v>1.75194955588572E-2</v>
      </c>
      <c r="AB93" s="9">
        <f t="shared" si="17"/>
        <v>1.1659414180315641</v>
      </c>
      <c r="AC93" s="9">
        <f t="shared" si="18"/>
        <v>0.98248050444114299</v>
      </c>
      <c r="AD93" s="15">
        <f t="shared" si="19"/>
        <v>42.626509875564984</v>
      </c>
      <c r="AE93" s="3">
        <f t="shared" si="28"/>
        <v>796.08479999999975</v>
      </c>
      <c r="AF93" s="2">
        <f t="shared" si="29"/>
        <v>0.25</v>
      </c>
      <c r="AG93" s="9">
        <f t="shared" si="30"/>
        <v>8.2384910260424344E-3</v>
      </c>
      <c r="AH93" s="2">
        <f t="shared" si="31"/>
        <v>0.39865629323108076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61.7</v>
      </c>
      <c r="D94" s="15">
        <f>IF(C94&gt;0.5,Raw!D94*D$11,-999)</f>
        <v>11.8</v>
      </c>
      <c r="E94" s="9">
        <f>IF(Raw!$G94&gt;$C$8,IF(Raw!$Q94&gt;$C$8,IF(Raw!$N94&gt;$C$9,IF(Raw!$N94&lt;$A$9,IF(Raw!$X94&gt;$C$9,IF(Raw!$X94&lt;$A$9,Raw!H94,-999),-999),-999),-999),-999),-999)</f>
        <v>1.007843</v>
      </c>
      <c r="F94" s="9">
        <f>IF(Raw!$G94&gt;$C$8,IF(Raw!$Q94&gt;$C$8,IF(Raw!$N94&gt;$C$9,IF(Raw!$N94&lt;$A$9,IF(Raw!$X94&gt;$C$9,IF(Raw!$X94&lt;$A$9,Raw!I94,-999),-999),-999),-999),-999),-999)</f>
        <v>1.411699</v>
      </c>
      <c r="G94" s="9">
        <f>Raw!G94</f>
        <v>0.96915399999999996</v>
      </c>
      <c r="H94" s="9">
        <f>IF(Raw!$G94&gt;$C$8,IF(Raw!$Q94&gt;$C$8,IF(Raw!$N94&gt;$C$9,IF(Raw!$N94&lt;$A$9,IF(Raw!$X94&gt;$C$9,IF(Raw!$X94&lt;$A$9,Raw!L94,-999),-999),-999),-999),-999),-999)</f>
        <v>682.6</v>
      </c>
      <c r="I94" s="9">
        <f>IF(Raw!$G94&gt;$C$8,IF(Raw!$Q94&gt;$C$8,IF(Raw!$N94&gt;$C$9,IF(Raw!$N94&lt;$A$9,IF(Raw!$X94&gt;$C$9,IF(Raw!$X94&lt;$A$9,Raw!M94,-999),-999),-999),-999),-999),-999)</f>
        <v>8.2319000000000003E-2</v>
      </c>
      <c r="J94" s="9">
        <f>IF(Raw!$G94&gt;$C$8,IF(Raw!$Q94&gt;$C$8,IF(Raw!$N94&gt;$C$9,IF(Raw!$N94&lt;$A$9,IF(Raw!$X94&gt;$C$9,IF(Raw!$X94&lt;$A$9,Raw!N94,-999),-999),-999),-999),-999),-999)</f>
        <v>493</v>
      </c>
      <c r="K94" s="9">
        <f>IF(Raw!$G94&gt;$C$8,IF(Raw!$Q94&gt;$C$8,IF(Raw!$N94&gt;$C$9,IF(Raw!$N94&lt;$A$9,IF(Raw!$X94&gt;$C$9,IF(Raw!$X94&lt;$A$9,Raw!R94,-999),-999),-999),-999),-999),-999)</f>
        <v>1.180642</v>
      </c>
      <c r="L94" s="9">
        <f>IF(Raw!$G94&gt;$C$8,IF(Raw!$Q94&gt;$C$8,IF(Raw!$N94&gt;$C$9,IF(Raw!$N94&lt;$A$9,IF(Raw!$X94&gt;$C$9,IF(Raw!$X94&lt;$A$9,Raw!S94,-999),-999),-999),-999),-999),-999)</f>
        <v>1.6094809999999999</v>
      </c>
      <c r="M94" s="9">
        <f>Raw!Q94</f>
        <v>0.97631999999999997</v>
      </c>
      <c r="N94" s="9">
        <f>IF(Raw!$G94&gt;$C$8,IF(Raw!$Q94&gt;$C$8,IF(Raw!$N94&gt;$C$9,IF(Raw!$N94&lt;$A$9,IF(Raw!$X94&gt;$C$9,IF(Raw!$X94&lt;$A$9,Raw!V94,-999),-999),-999),-999),-999),-999)</f>
        <v>795</v>
      </c>
      <c r="O94" s="9">
        <f>IF(Raw!$G94&gt;$C$8,IF(Raw!$Q94&gt;$C$8,IF(Raw!$N94&gt;$C$9,IF(Raw!$N94&lt;$A$9,IF(Raw!$X94&gt;$C$9,IF(Raw!$X94&lt;$A$9,Raw!W94,-999),-999),-999),-999),-999),-999)</f>
        <v>0.14163999999999999</v>
      </c>
      <c r="P94" s="9">
        <f>IF(Raw!$G94&gt;$C$8,IF(Raw!$Q94&gt;$C$8,IF(Raw!$N94&gt;$C$9,IF(Raw!$N94&lt;$A$9,IF(Raw!$X94&gt;$C$9,IF(Raw!$X94&lt;$A$9,Raw!X94,-999),-999),-999),-999),-999),-999)</f>
        <v>439</v>
      </c>
      <c r="R94" s="9">
        <f t="shared" si="20"/>
        <v>0.40385599999999999</v>
      </c>
      <c r="S94" s="9">
        <f t="shared" si="21"/>
        <v>0.28607798121270894</v>
      </c>
      <c r="T94" s="9">
        <f t="shared" si="22"/>
        <v>0.42883899999999997</v>
      </c>
      <c r="U94" s="9">
        <f t="shared" si="23"/>
        <v>0.2664455187728218</v>
      </c>
      <c r="V94" s="15">
        <f t="shared" si="16"/>
        <v>0</v>
      </c>
      <c r="X94" s="11">
        <f t="shared" si="24"/>
        <v>7.103599999999999E+18</v>
      </c>
      <c r="Y94" s="11">
        <f t="shared" si="25"/>
        <v>6.8259999999999997E-18</v>
      </c>
      <c r="Z94" s="11">
        <f t="shared" si="26"/>
        <v>4.9299999999999995E-4</v>
      </c>
      <c r="AA94" s="16">
        <f t="shared" si="27"/>
        <v>2.334704761567228E-2</v>
      </c>
      <c r="AB94" s="9">
        <f t="shared" si="17"/>
        <v>1.1906541245524573</v>
      </c>
      <c r="AC94" s="9">
        <f t="shared" si="18"/>
        <v>0.97665295238432748</v>
      </c>
      <c r="AD94" s="15">
        <f t="shared" si="19"/>
        <v>47.357094555116184</v>
      </c>
      <c r="AE94" s="3">
        <f t="shared" si="28"/>
        <v>821.85039999999969</v>
      </c>
      <c r="AF94" s="2">
        <f t="shared" si="29"/>
        <v>0.25</v>
      </c>
      <c r="AG94" s="9">
        <f t="shared" si="30"/>
        <v>9.7062197125473114E-3</v>
      </c>
      <c r="AH94" s="2">
        <f t="shared" si="31"/>
        <v>0.46967892052791899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60.5</v>
      </c>
      <c r="D95" s="15">
        <f>IF(C95&gt;0.5,Raw!D95*D$11,-999)</f>
        <v>12.7</v>
      </c>
      <c r="E95" s="9">
        <f>IF(Raw!$G95&gt;$C$8,IF(Raw!$Q95&gt;$C$8,IF(Raw!$N95&gt;$C$9,IF(Raw!$N95&lt;$A$9,IF(Raw!$X95&gt;$C$9,IF(Raw!$X95&lt;$A$9,Raw!H95,-999),-999),-999),-999),-999),-999)</f>
        <v>1.0728690000000001</v>
      </c>
      <c r="F95" s="9">
        <f>IF(Raw!$G95&gt;$C$8,IF(Raw!$Q95&gt;$C$8,IF(Raw!$N95&gt;$C$9,IF(Raw!$N95&lt;$A$9,IF(Raw!$X95&gt;$C$9,IF(Raw!$X95&lt;$A$9,Raw!I95,-999),-999),-999),-999),-999),-999)</f>
        <v>1.443419</v>
      </c>
      <c r="G95" s="9">
        <f>Raw!G95</f>
        <v>0.97724800000000001</v>
      </c>
      <c r="H95" s="9">
        <f>IF(Raw!$G95&gt;$C$8,IF(Raw!$Q95&gt;$C$8,IF(Raw!$N95&gt;$C$9,IF(Raw!$N95&lt;$A$9,IF(Raw!$X95&gt;$C$9,IF(Raw!$X95&lt;$A$9,Raw!L95,-999),-999),-999),-999),-999),-999)</f>
        <v>633.9</v>
      </c>
      <c r="I95" s="9">
        <f>IF(Raw!$G95&gt;$C$8,IF(Raw!$Q95&gt;$C$8,IF(Raw!$N95&gt;$C$9,IF(Raw!$N95&lt;$A$9,IF(Raw!$X95&gt;$C$9,IF(Raw!$X95&lt;$A$9,Raw!M95,-999),-999),-999),-999),-999),-999)</f>
        <v>0.20088900000000001</v>
      </c>
      <c r="J95" s="9">
        <f>IF(Raw!$G95&gt;$C$8,IF(Raw!$Q95&gt;$C$8,IF(Raw!$N95&gt;$C$9,IF(Raw!$N95&lt;$A$9,IF(Raw!$X95&gt;$C$9,IF(Raw!$X95&lt;$A$9,Raw!N95,-999),-999),-999),-999),-999),-999)</f>
        <v>413</v>
      </c>
      <c r="K95" s="9">
        <f>IF(Raw!$G95&gt;$C$8,IF(Raw!$Q95&gt;$C$8,IF(Raw!$N95&gt;$C$9,IF(Raw!$N95&lt;$A$9,IF(Raw!$X95&gt;$C$9,IF(Raw!$X95&lt;$A$9,Raw!R95,-999),-999),-999),-999),-999),-999)</f>
        <v>1.201981</v>
      </c>
      <c r="L95" s="9">
        <f>IF(Raw!$G95&gt;$C$8,IF(Raw!$Q95&gt;$C$8,IF(Raw!$N95&gt;$C$9,IF(Raw!$N95&lt;$A$9,IF(Raw!$X95&gt;$C$9,IF(Raw!$X95&lt;$A$9,Raw!S95,-999),-999),-999),-999),-999),-999)</f>
        <v>1.647011</v>
      </c>
      <c r="M95" s="9">
        <f>Raw!Q95</f>
        <v>0.98121599999999998</v>
      </c>
      <c r="N95" s="9">
        <f>IF(Raw!$G95&gt;$C$8,IF(Raw!$Q95&gt;$C$8,IF(Raw!$N95&gt;$C$9,IF(Raw!$N95&lt;$A$9,IF(Raw!$X95&gt;$C$9,IF(Raw!$X95&lt;$A$9,Raw!V95,-999),-999),-999),-999),-999),-999)</f>
        <v>756.1</v>
      </c>
      <c r="O95" s="9">
        <f>IF(Raw!$G95&gt;$C$8,IF(Raw!$Q95&gt;$C$8,IF(Raw!$N95&gt;$C$9,IF(Raw!$N95&lt;$A$9,IF(Raw!$X95&gt;$C$9,IF(Raw!$X95&lt;$A$9,Raw!W95,-999),-999),-999),-999),-999),-999)</f>
        <v>0.13681099999999999</v>
      </c>
      <c r="P95" s="9">
        <f>IF(Raw!$G95&gt;$C$8,IF(Raw!$Q95&gt;$C$8,IF(Raw!$N95&gt;$C$9,IF(Raw!$N95&lt;$A$9,IF(Raw!$X95&gt;$C$9,IF(Raw!$X95&lt;$A$9,Raw!X95,-999),-999),-999),-999),-999),-999)</f>
        <v>537</v>
      </c>
      <c r="R95" s="9">
        <f t="shared" si="20"/>
        <v>0.37054999999999993</v>
      </c>
      <c r="S95" s="9">
        <f t="shared" si="21"/>
        <v>0.25671686461103804</v>
      </c>
      <c r="T95" s="9">
        <f t="shared" si="22"/>
        <v>0.44503000000000004</v>
      </c>
      <c r="U95" s="9">
        <f t="shared" si="23"/>
        <v>0.27020463129875882</v>
      </c>
      <c r="V95" s="15">
        <f t="shared" si="16"/>
        <v>0</v>
      </c>
      <c r="X95" s="11">
        <f t="shared" si="24"/>
        <v>7.645399999999998E+18</v>
      </c>
      <c r="Y95" s="11">
        <f t="shared" si="25"/>
        <v>6.3389999999999992E-18</v>
      </c>
      <c r="Z95" s="11">
        <f t="shared" si="26"/>
        <v>4.1299999999999996E-4</v>
      </c>
      <c r="AA95" s="16">
        <f t="shared" si="27"/>
        <v>1.9622943556148402E-2</v>
      </c>
      <c r="AB95" s="9">
        <f t="shared" si="17"/>
        <v>1.2107137985707928</v>
      </c>
      <c r="AC95" s="9">
        <f t="shared" si="18"/>
        <v>0.98037705644385142</v>
      </c>
      <c r="AD95" s="15">
        <f t="shared" si="19"/>
        <v>47.513180523361754</v>
      </c>
      <c r="AE95" s="3">
        <f t="shared" si="28"/>
        <v>763.21559999999965</v>
      </c>
      <c r="AF95" s="2">
        <f t="shared" si="29"/>
        <v>0.25</v>
      </c>
      <c r="AG95" s="9">
        <f t="shared" si="30"/>
        <v>9.8756010962664075E-3</v>
      </c>
      <c r="AH95" s="2">
        <f t="shared" si="31"/>
        <v>0.4778751975357296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59.4</v>
      </c>
      <c r="D96" s="15">
        <f>IF(C96&gt;0.5,Raw!D96*D$11,-999)</f>
        <v>13.6</v>
      </c>
      <c r="E96" s="9">
        <f>IF(Raw!$G96&gt;$C$8,IF(Raw!$Q96&gt;$C$8,IF(Raw!$N96&gt;$C$9,IF(Raw!$N96&lt;$A$9,IF(Raw!$X96&gt;$C$9,IF(Raw!$X96&lt;$A$9,Raw!H96,-999),-999),-999),-999),-999),-999)</f>
        <v>1.082624</v>
      </c>
      <c r="F96" s="9">
        <f>IF(Raw!$G96&gt;$C$8,IF(Raw!$Q96&gt;$C$8,IF(Raw!$N96&gt;$C$9,IF(Raw!$N96&lt;$A$9,IF(Raw!$X96&gt;$C$9,IF(Raw!$X96&lt;$A$9,Raw!I96,-999),-999),-999),-999),-999),-999)</f>
        <v>1.526716</v>
      </c>
      <c r="G96" s="9">
        <f>Raw!G96</f>
        <v>0.98061200000000004</v>
      </c>
      <c r="H96" s="9">
        <f>IF(Raw!$G96&gt;$C$8,IF(Raw!$Q96&gt;$C$8,IF(Raw!$N96&gt;$C$9,IF(Raw!$N96&lt;$A$9,IF(Raw!$X96&gt;$C$9,IF(Raw!$X96&lt;$A$9,Raw!L96,-999),-999),-999),-999),-999),-999)</f>
        <v>684.7</v>
      </c>
      <c r="I96" s="9">
        <f>IF(Raw!$G96&gt;$C$8,IF(Raw!$Q96&gt;$C$8,IF(Raw!$N96&gt;$C$9,IF(Raw!$N96&lt;$A$9,IF(Raw!$X96&gt;$C$9,IF(Raw!$X96&lt;$A$9,Raw!M96,-999),-999),-999),-999),-999),-999)</f>
        <v>9.4727000000000006E-2</v>
      </c>
      <c r="J96" s="9">
        <f>IF(Raw!$G96&gt;$C$8,IF(Raw!$Q96&gt;$C$8,IF(Raw!$N96&gt;$C$9,IF(Raw!$N96&lt;$A$9,IF(Raw!$X96&gt;$C$9,IF(Raw!$X96&lt;$A$9,Raw!N96,-999),-999),-999),-999),-999),-999)</f>
        <v>683</v>
      </c>
      <c r="K96" s="9">
        <f>IF(Raw!$G96&gt;$C$8,IF(Raw!$Q96&gt;$C$8,IF(Raw!$N96&gt;$C$9,IF(Raw!$N96&lt;$A$9,IF(Raw!$X96&gt;$C$9,IF(Raw!$X96&lt;$A$9,Raw!R96,-999),-999),-999),-999),-999),-999)</f>
        <v>1.233919</v>
      </c>
      <c r="L96" s="9">
        <f>IF(Raw!$G96&gt;$C$8,IF(Raw!$Q96&gt;$C$8,IF(Raw!$N96&gt;$C$9,IF(Raw!$N96&lt;$A$9,IF(Raw!$X96&gt;$C$9,IF(Raw!$X96&lt;$A$9,Raw!S96,-999),-999),-999),-999),-999),-999)</f>
        <v>1.6823680000000001</v>
      </c>
      <c r="M96" s="9">
        <f>Raw!Q96</f>
        <v>0.97792999999999997</v>
      </c>
      <c r="N96" s="9">
        <f>IF(Raw!$G96&gt;$C$8,IF(Raw!$Q96&gt;$C$8,IF(Raw!$N96&gt;$C$9,IF(Raw!$N96&lt;$A$9,IF(Raw!$X96&gt;$C$9,IF(Raw!$X96&lt;$A$9,Raw!V96,-999),-999),-999),-999),-999),-999)</f>
        <v>685.3</v>
      </c>
      <c r="O96" s="9">
        <f>IF(Raw!$G96&gt;$C$8,IF(Raw!$Q96&gt;$C$8,IF(Raw!$N96&gt;$C$9,IF(Raw!$N96&lt;$A$9,IF(Raw!$X96&gt;$C$9,IF(Raw!$X96&lt;$A$9,Raw!W96,-999),-999),-999),-999),-999),-999)</f>
        <v>0.17259099999999999</v>
      </c>
      <c r="P96" s="9">
        <f>IF(Raw!$G96&gt;$C$8,IF(Raw!$Q96&gt;$C$8,IF(Raw!$N96&gt;$C$9,IF(Raw!$N96&lt;$A$9,IF(Raw!$X96&gt;$C$9,IF(Raw!$X96&lt;$A$9,Raw!X96,-999),-999),-999),-999),-999),-999)</f>
        <v>486</v>
      </c>
      <c r="R96" s="9">
        <f t="shared" si="20"/>
        <v>0.44409199999999993</v>
      </c>
      <c r="S96" s="9">
        <f t="shared" si="21"/>
        <v>0.29088055669816781</v>
      </c>
      <c r="T96" s="9">
        <f t="shared" si="22"/>
        <v>0.4484490000000001</v>
      </c>
      <c r="U96" s="9">
        <f t="shared" si="23"/>
        <v>0.26655820843002248</v>
      </c>
      <c r="V96" s="15">
        <f t="shared" si="16"/>
        <v>0</v>
      </c>
      <c r="X96" s="11">
        <f t="shared" si="24"/>
        <v>8.187199999999998E+18</v>
      </c>
      <c r="Y96" s="11">
        <f t="shared" si="25"/>
        <v>6.8469999999999999E-18</v>
      </c>
      <c r="Z96" s="11">
        <f t="shared" si="26"/>
        <v>6.8300000000000001E-4</v>
      </c>
      <c r="AA96" s="16">
        <f t="shared" si="27"/>
        <v>3.6875577206049802E-2</v>
      </c>
      <c r="AB96" s="9">
        <f t="shared" si="17"/>
        <v>1.2504558157224759</v>
      </c>
      <c r="AC96" s="9">
        <f t="shared" si="18"/>
        <v>0.96312442279395005</v>
      </c>
      <c r="AD96" s="15">
        <f t="shared" si="19"/>
        <v>53.990596202122688</v>
      </c>
      <c r="AE96" s="3">
        <f t="shared" si="28"/>
        <v>824.37879999999973</v>
      </c>
      <c r="AF96" s="2">
        <f t="shared" si="29"/>
        <v>0.25</v>
      </c>
      <c r="AG96" s="9">
        <f t="shared" si="30"/>
        <v>1.1070489689005076E-2</v>
      </c>
      <c r="AH96" s="2">
        <f t="shared" si="31"/>
        <v>0.53569523468810676</v>
      </c>
    </row>
    <row r="97" spans="1:34">
      <c r="A97" s="1">
        <f>Raw!A97</f>
        <v>84</v>
      </c>
      <c r="B97" s="14">
        <f>Raw!B97</f>
        <v>0.46232638888888888</v>
      </c>
      <c r="C97" s="15">
        <f>Raw!C97</f>
        <v>58.1</v>
      </c>
      <c r="D97" s="15">
        <f>IF(C97&gt;0.5,Raw!D97*D$11,-999)</f>
        <v>14.5</v>
      </c>
      <c r="E97" s="9">
        <f>IF(Raw!$G97&gt;$C$8,IF(Raw!$Q97&gt;$C$8,IF(Raw!$N97&gt;$C$9,IF(Raw!$N97&lt;$A$9,IF(Raw!$X97&gt;$C$9,IF(Raw!$X97&lt;$A$9,Raw!H97,-999),-999),-999),-999),-999),-999)</f>
        <v>1.115343</v>
      </c>
      <c r="F97" s="9">
        <f>IF(Raw!$G97&gt;$C$8,IF(Raw!$Q97&gt;$C$8,IF(Raw!$N97&gt;$C$9,IF(Raw!$N97&lt;$A$9,IF(Raw!$X97&gt;$C$9,IF(Raw!$X97&lt;$A$9,Raw!I97,-999),-999),-999),-999),-999),-999)</f>
        <v>1.5117769999999999</v>
      </c>
      <c r="G97" s="9">
        <f>Raw!G97</f>
        <v>0.97453100000000004</v>
      </c>
      <c r="H97" s="9">
        <f>IF(Raw!$G97&gt;$C$8,IF(Raw!$Q97&gt;$C$8,IF(Raw!$N97&gt;$C$9,IF(Raw!$N97&lt;$A$9,IF(Raw!$X97&gt;$C$9,IF(Raw!$X97&lt;$A$9,Raw!L97,-999),-999),-999),-999),-999),-999)</f>
        <v>630.20000000000005</v>
      </c>
      <c r="I97" s="9">
        <f>IF(Raw!$G97&gt;$C$8,IF(Raw!$Q97&gt;$C$8,IF(Raw!$N97&gt;$C$9,IF(Raw!$N97&lt;$A$9,IF(Raw!$X97&gt;$C$9,IF(Raw!$X97&lt;$A$9,Raw!M97,-999),-999),-999),-999),-999),-999)</f>
        <v>0.19478899999999999</v>
      </c>
      <c r="J97" s="9">
        <f>IF(Raw!$G97&gt;$C$8,IF(Raw!$Q97&gt;$C$8,IF(Raw!$N97&gt;$C$9,IF(Raw!$N97&lt;$A$9,IF(Raw!$X97&gt;$C$9,IF(Raw!$X97&lt;$A$9,Raw!N97,-999),-999),-999),-999),-999),-999)</f>
        <v>373</v>
      </c>
      <c r="K97" s="9">
        <f>IF(Raw!$G97&gt;$C$8,IF(Raw!$Q97&gt;$C$8,IF(Raw!$N97&gt;$C$9,IF(Raw!$N97&lt;$A$9,IF(Raw!$X97&gt;$C$9,IF(Raw!$X97&lt;$A$9,Raw!R97,-999),-999),-999),-999),-999),-999)</f>
        <v>1.2568239999999999</v>
      </c>
      <c r="L97" s="9">
        <f>IF(Raw!$G97&gt;$C$8,IF(Raw!$Q97&gt;$C$8,IF(Raw!$N97&gt;$C$9,IF(Raw!$N97&lt;$A$9,IF(Raw!$X97&gt;$C$9,IF(Raw!$X97&lt;$A$9,Raw!S97,-999),-999),-999),-999),-999),-999)</f>
        <v>1.7096389999999999</v>
      </c>
      <c r="M97" s="9">
        <f>Raw!Q97</f>
        <v>0.97266399999999997</v>
      </c>
      <c r="N97" s="9">
        <f>IF(Raw!$G97&gt;$C$8,IF(Raw!$Q97&gt;$C$8,IF(Raw!$N97&gt;$C$9,IF(Raw!$N97&lt;$A$9,IF(Raw!$X97&gt;$C$9,IF(Raw!$X97&lt;$A$9,Raw!V97,-999),-999),-999),-999),-999),-999)</f>
        <v>652.5</v>
      </c>
      <c r="O97" s="9">
        <f>IF(Raw!$G97&gt;$C$8,IF(Raw!$Q97&gt;$C$8,IF(Raw!$N97&gt;$C$9,IF(Raw!$N97&lt;$A$9,IF(Raw!$X97&gt;$C$9,IF(Raw!$X97&lt;$A$9,Raw!W97,-999),-999),-999),-999),-999),-999)</f>
        <v>3.8122999999999997E-2</v>
      </c>
      <c r="P97" s="9">
        <f>IF(Raw!$G97&gt;$C$8,IF(Raw!$Q97&gt;$C$8,IF(Raw!$N97&gt;$C$9,IF(Raw!$N97&lt;$A$9,IF(Raw!$X97&gt;$C$9,IF(Raw!$X97&lt;$A$9,Raw!X97,-999),-999),-999),-999),-999),-999)</f>
        <v>367</v>
      </c>
      <c r="R97" s="9">
        <f t="shared" si="20"/>
        <v>0.39643399999999995</v>
      </c>
      <c r="S97" s="9">
        <f t="shared" si="21"/>
        <v>0.26223047446812592</v>
      </c>
      <c r="T97" s="9">
        <f t="shared" si="22"/>
        <v>0.45281499999999997</v>
      </c>
      <c r="U97" s="9">
        <f t="shared" si="23"/>
        <v>0.2648600084579259</v>
      </c>
      <c r="V97" s="15">
        <f t="shared" si="16"/>
        <v>0</v>
      </c>
      <c r="X97" s="11">
        <f t="shared" si="24"/>
        <v>8.728999999999999E+18</v>
      </c>
      <c r="Y97" s="11">
        <f t="shared" si="25"/>
        <v>6.3020000000000001E-18</v>
      </c>
      <c r="Z97" s="11">
        <f t="shared" si="26"/>
        <v>3.7299999999999996E-4</v>
      </c>
      <c r="AA97" s="16">
        <f t="shared" si="27"/>
        <v>2.0106233375118202E-2</v>
      </c>
      <c r="AB97" s="9">
        <f t="shared" si="17"/>
        <v>1.2659284040657541</v>
      </c>
      <c r="AC97" s="9">
        <f t="shared" si="18"/>
        <v>0.9798937666248817</v>
      </c>
      <c r="AD97" s="15">
        <f t="shared" si="19"/>
        <v>53.904110925249867</v>
      </c>
      <c r="AE97" s="3">
        <f t="shared" si="28"/>
        <v>758.76079999999979</v>
      </c>
      <c r="AF97" s="2">
        <f t="shared" si="29"/>
        <v>0.25</v>
      </c>
      <c r="AG97" s="9">
        <f t="shared" si="30"/>
        <v>1.098234098121435E-2</v>
      </c>
      <c r="AH97" s="2">
        <f t="shared" si="31"/>
        <v>0.53142976459293079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57</v>
      </c>
      <c r="D98" s="15">
        <f>IF(C98&gt;0.5,Raw!D98*D$11,-999)</f>
        <v>14.5</v>
      </c>
      <c r="E98" s="9">
        <f>IF(Raw!$G98&gt;$C$8,IF(Raw!$Q98&gt;$C$8,IF(Raw!$N98&gt;$C$9,IF(Raw!$N98&lt;$A$9,IF(Raw!$X98&gt;$C$9,IF(Raw!$X98&lt;$A$9,Raw!H98,-999),-999),-999),-999),-999),-999)</f>
        <v>1.0757239999999999</v>
      </c>
      <c r="F98" s="9">
        <f>IF(Raw!$G98&gt;$C$8,IF(Raw!$Q98&gt;$C$8,IF(Raw!$N98&gt;$C$9,IF(Raw!$N98&lt;$A$9,IF(Raw!$X98&gt;$C$9,IF(Raw!$X98&lt;$A$9,Raw!I98,-999),-999),-999),-999),-999),-999)</f>
        <v>1.5115639999999999</v>
      </c>
      <c r="G98" s="9">
        <f>Raw!G98</f>
        <v>0.96955199999999997</v>
      </c>
      <c r="H98" s="9">
        <f>IF(Raw!$G98&gt;$C$8,IF(Raw!$Q98&gt;$C$8,IF(Raw!$N98&gt;$C$9,IF(Raw!$N98&lt;$A$9,IF(Raw!$X98&gt;$C$9,IF(Raw!$X98&lt;$A$9,Raw!L98,-999),-999),-999),-999),-999),-999)</f>
        <v>722.9</v>
      </c>
      <c r="I98" s="9">
        <f>IF(Raw!$G98&gt;$C$8,IF(Raw!$Q98&gt;$C$8,IF(Raw!$N98&gt;$C$9,IF(Raw!$N98&lt;$A$9,IF(Raw!$X98&gt;$C$9,IF(Raw!$X98&lt;$A$9,Raw!M98,-999),-999),-999),-999),-999),-999)</f>
        <v>0.173738</v>
      </c>
      <c r="J98" s="9">
        <f>IF(Raw!$G98&gt;$C$8,IF(Raw!$Q98&gt;$C$8,IF(Raw!$N98&gt;$C$9,IF(Raw!$N98&lt;$A$9,IF(Raw!$X98&gt;$C$9,IF(Raw!$X98&lt;$A$9,Raw!N98,-999),-999),-999),-999),-999),-999)</f>
        <v>558</v>
      </c>
      <c r="K98" s="9">
        <f>IF(Raw!$G98&gt;$C$8,IF(Raw!$Q98&gt;$C$8,IF(Raw!$N98&gt;$C$9,IF(Raw!$N98&lt;$A$9,IF(Raw!$X98&gt;$C$9,IF(Raw!$X98&lt;$A$9,Raw!R98,-999),-999),-999),-999),-999),-999)</f>
        <v>1.232388</v>
      </c>
      <c r="L98" s="9">
        <f>IF(Raw!$G98&gt;$C$8,IF(Raw!$Q98&gt;$C$8,IF(Raw!$N98&gt;$C$9,IF(Raw!$N98&lt;$A$9,IF(Raw!$X98&gt;$C$9,IF(Raw!$X98&lt;$A$9,Raw!S98,-999),-999),-999),-999),-999),-999)</f>
        <v>1.6957100000000001</v>
      </c>
      <c r="M98" s="9">
        <f>Raw!Q98</f>
        <v>0.97439100000000001</v>
      </c>
      <c r="N98" s="9">
        <f>IF(Raw!$G98&gt;$C$8,IF(Raw!$Q98&gt;$C$8,IF(Raw!$N98&gt;$C$9,IF(Raw!$N98&lt;$A$9,IF(Raw!$X98&gt;$C$9,IF(Raw!$X98&lt;$A$9,Raw!V98,-999),-999),-999),-999),-999),-999)</f>
        <v>707.8</v>
      </c>
      <c r="O98" s="9">
        <f>IF(Raw!$G98&gt;$C$8,IF(Raw!$Q98&gt;$C$8,IF(Raw!$N98&gt;$C$9,IF(Raw!$N98&lt;$A$9,IF(Raw!$X98&gt;$C$9,IF(Raw!$X98&lt;$A$9,Raw!W98,-999),-999),-999),-999),-999),-999)</f>
        <v>4.1017999999999999E-2</v>
      </c>
      <c r="P98" s="9">
        <f>IF(Raw!$G98&gt;$C$8,IF(Raw!$Q98&gt;$C$8,IF(Raw!$N98&gt;$C$9,IF(Raw!$N98&lt;$A$9,IF(Raw!$X98&gt;$C$9,IF(Raw!$X98&lt;$A$9,Raw!X98,-999),-999),-999),-999),-999),-999)</f>
        <v>383</v>
      </c>
      <c r="R98" s="9">
        <f t="shared" si="20"/>
        <v>0.43584000000000001</v>
      </c>
      <c r="S98" s="9">
        <f t="shared" si="21"/>
        <v>0.28833711308287313</v>
      </c>
      <c r="T98" s="9">
        <f t="shared" si="22"/>
        <v>0.46332200000000001</v>
      </c>
      <c r="U98" s="9">
        <f t="shared" si="23"/>
        <v>0.2732318615801051</v>
      </c>
      <c r="V98" s="15">
        <f t="shared" si="16"/>
        <v>0</v>
      </c>
      <c r="X98" s="11">
        <f t="shared" si="24"/>
        <v>8.728999999999999E+18</v>
      </c>
      <c r="Y98" s="11">
        <f t="shared" si="25"/>
        <v>7.2289999999999991E-18</v>
      </c>
      <c r="Z98" s="11">
        <f t="shared" si="26"/>
        <v>5.5800000000000001E-4</v>
      </c>
      <c r="AA98" s="16">
        <f t="shared" si="27"/>
        <v>3.4013246627882444E-2</v>
      </c>
      <c r="AB98" s="9">
        <f t="shared" si="17"/>
        <v>1.2481470854541239</v>
      </c>
      <c r="AC98" s="9">
        <f t="shared" si="18"/>
        <v>0.96598675337211737</v>
      </c>
      <c r="AD98" s="15">
        <f t="shared" si="19"/>
        <v>60.955639118068881</v>
      </c>
      <c r="AE98" s="3">
        <f t="shared" si="28"/>
        <v>870.3715999999996</v>
      </c>
      <c r="AF98" s="2">
        <f t="shared" si="29"/>
        <v>0.25</v>
      </c>
      <c r="AG98" s="9">
        <f t="shared" si="30"/>
        <v>1.2811555961565411E-2</v>
      </c>
      <c r="AH98" s="2">
        <f t="shared" si="31"/>
        <v>0.61994452552237511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55.7</v>
      </c>
      <c r="D99" s="15">
        <f>IF(C99&gt;0.5,Raw!D99*D$11,-999)</f>
        <v>16.3</v>
      </c>
      <c r="E99" s="9">
        <f>IF(Raw!$G99&gt;$C$8,IF(Raw!$Q99&gt;$C$8,IF(Raw!$N99&gt;$C$9,IF(Raw!$N99&lt;$A$9,IF(Raw!$X99&gt;$C$9,IF(Raw!$X99&lt;$A$9,Raw!H99,-999),-999),-999),-999),-999),-999)</f>
        <v>1.0935569999999999</v>
      </c>
      <c r="F99" s="9">
        <f>IF(Raw!$G99&gt;$C$8,IF(Raw!$Q99&gt;$C$8,IF(Raw!$N99&gt;$C$9,IF(Raw!$N99&lt;$A$9,IF(Raw!$X99&gt;$C$9,IF(Raw!$X99&lt;$A$9,Raw!I99,-999),-999),-999),-999),-999),-999)</f>
        <v>1.5080100000000001</v>
      </c>
      <c r="G99" s="9">
        <f>Raw!G99</f>
        <v>0.97609999999999997</v>
      </c>
      <c r="H99" s="9">
        <f>IF(Raw!$G99&gt;$C$8,IF(Raw!$Q99&gt;$C$8,IF(Raw!$N99&gt;$C$9,IF(Raw!$N99&lt;$A$9,IF(Raw!$X99&gt;$C$9,IF(Raw!$X99&lt;$A$9,Raw!L99,-999),-999),-999),-999),-999),-999)</f>
        <v>704.6</v>
      </c>
      <c r="I99" s="9">
        <f>IF(Raw!$G99&gt;$C$8,IF(Raw!$Q99&gt;$C$8,IF(Raw!$N99&gt;$C$9,IF(Raw!$N99&lt;$A$9,IF(Raw!$X99&gt;$C$9,IF(Raw!$X99&lt;$A$9,Raw!M99,-999),-999),-999),-999),-999),-999)</f>
        <v>0.18667500000000001</v>
      </c>
      <c r="J99" s="9">
        <f>IF(Raw!$G99&gt;$C$8,IF(Raw!$Q99&gt;$C$8,IF(Raw!$N99&gt;$C$9,IF(Raw!$N99&lt;$A$9,IF(Raw!$X99&gt;$C$9,IF(Raw!$X99&lt;$A$9,Raw!N99,-999),-999),-999),-999),-999),-999)</f>
        <v>435</v>
      </c>
      <c r="K99" s="9">
        <f>IF(Raw!$G99&gt;$C$8,IF(Raw!$Q99&gt;$C$8,IF(Raw!$N99&gt;$C$9,IF(Raw!$N99&lt;$A$9,IF(Raw!$X99&gt;$C$9,IF(Raw!$X99&lt;$A$9,Raw!R99,-999),-999),-999),-999),-999),-999)</f>
        <v>1.279239</v>
      </c>
      <c r="L99" s="9">
        <f>IF(Raw!$G99&gt;$C$8,IF(Raw!$Q99&gt;$C$8,IF(Raw!$N99&gt;$C$9,IF(Raw!$N99&lt;$A$9,IF(Raw!$X99&gt;$C$9,IF(Raw!$X99&lt;$A$9,Raw!S99,-999),-999),-999),-999),-999),-999)</f>
        <v>1.7639499999999999</v>
      </c>
      <c r="M99" s="9">
        <f>Raw!Q99</f>
        <v>0.97573299999999996</v>
      </c>
      <c r="N99" s="9">
        <f>IF(Raw!$G99&gt;$C$8,IF(Raw!$Q99&gt;$C$8,IF(Raw!$N99&gt;$C$9,IF(Raw!$N99&lt;$A$9,IF(Raw!$X99&gt;$C$9,IF(Raw!$X99&lt;$A$9,Raw!V99,-999),-999),-999),-999),-999),-999)</f>
        <v>766.9</v>
      </c>
      <c r="O99" s="9">
        <f>IF(Raw!$G99&gt;$C$8,IF(Raw!$Q99&gt;$C$8,IF(Raw!$N99&gt;$C$9,IF(Raw!$N99&lt;$A$9,IF(Raw!$X99&gt;$C$9,IF(Raw!$X99&lt;$A$9,Raw!W99,-999),-999),-999),-999),-999),-999)</f>
        <v>0.22915099999999999</v>
      </c>
      <c r="P99" s="9">
        <f>IF(Raw!$G99&gt;$C$8,IF(Raw!$Q99&gt;$C$8,IF(Raw!$N99&gt;$C$9,IF(Raw!$N99&lt;$A$9,IF(Raw!$X99&gt;$C$9,IF(Raw!$X99&lt;$A$9,Raw!X99,-999),-999),-999),-999),-999),-999)</f>
        <v>512</v>
      </c>
      <c r="R99" s="9">
        <f t="shared" si="20"/>
        <v>0.41445300000000018</v>
      </c>
      <c r="S99" s="9">
        <f t="shared" si="21"/>
        <v>0.27483438438737157</v>
      </c>
      <c r="T99" s="9">
        <f t="shared" si="22"/>
        <v>0.48471099999999989</v>
      </c>
      <c r="U99" s="9">
        <f t="shared" si="23"/>
        <v>0.27478726721278945</v>
      </c>
      <c r="V99" s="15">
        <f t="shared" si="16"/>
        <v>0</v>
      </c>
      <c r="X99" s="11">
        <f t="shared" si="24"/>
        <v>9.8125999999999959E+18</v>
      </c>
      <c r="Y99" s="11">
        <f t="shared" si="25"/>
        <v>7.0459999999999993E-18</v>
      </c>
      <c r="Z99" s="11">
        <f t="shared" si="26"/>
        <v>4.35E-4</v>
      </c>
      <c r="AA99" s="16">
        <f t="shared" si="27"/>
        <v>2.9197578999254369E-2</v>
      </c>
      <c r="AB99" s="9">
        <f t="shared" si="17"/>
        <v>1.2933913877143075</v>
      </c>
      <c r="AC99" s="9">
        <f t="shared" si="18"/>
        <v>0.97080242100074576</v>
      </c>
      <c r="AD99" s="15">
        <f t="shared" si="19"/>
        <v>67.120871262653736</v>
      </c>
      <c r="AE99" s="3">
        <f t="shared" si="28"/>
        <v>848.33839999999964</v>
      </c>
      <c r="AF99" s="2">
        <f t="shared" si="29"/>
        <v>0.25</v>
      </c>
      <c r="AG99" s="9">
        <f t="shared" si="30"/>
        <v>1.4187662144004675E-2</v>
      </c>
      <c r="AH99" s="2">
        <f t="shared" si="31"/>
        <v>0.68653358753014671</v>
      </c>
    </row>
    <row r="100" spans="1:34">
      <c r="A100" s="1">
        <f>Raw!A100</f>
        <v>87</v>
      </c>
      <c r="B100" s="14">
        <f>Raw!B100</f>
        <v>0.46248842592592593</v>
      </c>
      <c r="C100" s="15">
        <f>Raw!C100</f>
        <v>54.8</v>
      </c>
      <c r="D100" s="15">
        <f>IF(C100&gt;0.5,Raw!D100*D$11,-999)</f>
        <v>16.3</v>
      </c>
      <c r="E100" s="9">
        <f>IF(Raw!$G100&gt;$C$8,IF(Raw!$Q100&gt;$C$8,IF(Raw!$N100&gt;$C$9,IF(Raw!$N100&lt;$A$9,IF(Raw!$X100&gt;$C$9,IF(Raw!$X100&lt;$A$9,Raw!H100,-999),-999),-999),-999),-999),-999)</f>
        <v>1.0986629999999999</v>
      </c>
      <c r="F100" s="9">
        <f>IF(Raw!$G100&gt;$C$8,IF(Raw!$Q100&gt;$C$8,IF(Raw!$N100&gt;$C$9,IF(Raw!$N100&lt;$A$9,IF(Raw!$X100&gt;$C$9,IF(Raw!$X100&lt;$A$9,Raw!I100,-999),-999),-999),-999),-999),-999)</f>
        <v>1.494332</v>
      </c>
      <c r="G100" s="9">
        <f>Raw!G100</f>
        <v>0.98146900000000004</v>
      </c>
      <c r="H100" s="9">
        <f>IF(Raw!$G100&gt;$C$8,IF(Raw!$Q100&gt;$C$8,IF(Raw!$N100&gt;$C$9,IF(Raw!$N100&lt;$A$9,IF(Raw!$X100&gt;$C$9,IF(Raw!$X100&lt;$A$9,Raw!L100,-999),-999),-999),-999),-999),-999)</f>
        <v>626.9</v>
      </c>
      <c r="I100" s="9">
        <f>IF(Raw!$G100&gt;$C$8,IF(Raw!$Q100&gt;$C$8,IF(Raw!$N100&gt;$C$9,IF(Raw!$N100&lt;$A$9,IF(Raw!$X100&gt;$C$9,IF(Raw!$X100&lt;$A$9,Raw!M100,-999),-999),-999),-999),-999),-999)</f>
        <v>0.25861699999999999</v>
      </c>
      <c r="J100" s="9">
        <f>IF(Raw!$G100&gt;$C$8,IF(Raw!$Q100&gt;$C$8,IF(Raw!$N100&gt;$C$9,IF(Raw!$N100&lt;$A$9,IF(Raw!$X100&gt;$C$9,IF(Raw!$X100&lt;$A$9,Raw!N100,-999),-999),-999),-999),-999),-999)</f>
        <v>440</v>
      </c>
      <c r="K100" s="9">
        <f>IF(Raw!$G100&gt;$C$8,IF(Raw!$Q100&gt;$C$8,IF(Raw!$N100&gt;$C$9,IF(Raw!$N100&lt;$A$9,IF(Raw!$X100&gt;$C$9,IF(Raw!$X100&lt;$A$9,Raw!R100,-999),-999),-999),-999),-999),-999)</f>
        <v>1.25621</v>
      </c>
      <c r="L100" s="9">
        <f>IF(Raw!$G100&gt;$C$8,IF(Raw!$Q100&gt;$C$8,IF(Raw!$N100&gt;$C$9,IF(Raw!$N100&lt;$A$9,IF(Raw!$X100&gt;$C$9,IF(Raw!$X100&lt;$A$9,Raw!S100,-999),-999),-999),-999),-999),-999)</f>
        <v>1.7381310000000001</v>
      </c>
      <c r="M100" s="9">
        <f>Raw!Q100</f>
        <v>0.97620499999999999</v>
      </c>
      <c r="N100" s="9">
        <f>IF(Raw!$G100&gt;$C$8,IF(Raw!$Q100&gt;$C$8,IF(Raw!$N100&gt;$C$9,IF(Raw!$N100&lt;$A$9,IF(Raw!$X100&gt;$C$9,IF(Raw!$X100&lt;$A$9,Raw!V100,-999),-999),-999),-999),-999),-999)</f>
        <v>742.4</v>
      </c>
      <c r="O100" s="9">
        <f>IF(Raw!$G100&gt;$C$8,IF(Raw!$Q100&gt;$C$8,IF(Raw!$N100&gt;$C$9,IF(Raw!$N100&lt;$A$9,IF(Raw!$X100&gt;$C$9,IF(Raw!$X100&lt;$A$9,Raw!W100,-999),-999),-999),-999),-999),-999)</f>
        <v>0.20913399999999999</v>
      </c>
      <c r="P100" s="9">
        <f>IF(Raw!$G100&gt;$C$8,IF(Raw!$Q100&gt;$C$8,IF(Raw!$N100&gt;$C$9,IF(Raw!$N100&lt;$A$9,IF(Raw!$X100&gt;$C$9,IF(Raw!$X100&lt;$A$9,Raw!X100,-999),-999),-999),-999),-999),-999)</f>
        <v>353</v>
      </c>
      <c r="R100" s="9">
        <f t="shared" si="20"/>
        <v>0.39566900000000005</v>
      </c>
      <c r="S100" s="9">
        <f t="shared" si="21"/>
        <v>0.26477984811942729</v>
      </c>
      <c r="T100" s="9">
        <f t="shared" si="22"/>
        <v>0.48192100000000004</v>
      </c>
      <c r="U100" s="9">
        <f t="shared" si="23"/>
        <v>0.27726391163842085</v>
      </c>
      <c r="V100" s="15">
        <f t="shared" si="16"/>
        <v>0</v>
      </c>
      <c r="X100" s="11">
        <f t="shared" si="24"/>
        <v>9.8125999999999959E+18</v>
      </c>
      <c r="Y100" s="11">
        <f t="shared" si="25"/>
        <v>6.2689999999999995E-18</v>
      </c>
      <c r="Z100" s="11">
        <f t="shared" si="26"/>
        <v>4.3999999999999996E-4</v>
      </c>
      <c r="AA100" s="16">
        <f t="shared" si="27"/>
        <v>2.6353384619667627E-2</v>
      </c>
      <c r="AB100" s="9">
        <f t="shared" si="17"/>
        <v>1.268910249469295</v>
      </c>
      <c r="AC100" s="9">
        <f t="shared" si="18"/>
        <v>0.97364661538033215</v>
      </c>
      <c r="AD100" s="15">
        <f t="shared" si="19"/>
        <v>59.894055953790051</v>
      </c>
      <c r="AE100" s="3">
        <f t="shared" si="28"/>
        <v>754.78759999999977</v>
      </c>
      <c r="AF100" s="2">
        <f t="shared" si="29"/>
        <v>0.25</v>
      </c>
      <c r="AG100" s="9">
        <f t="shared" si="30"/>
        <v>1.2774200182798677E-2</v>
      </c>
      <c r="AH100" s="2">
        <f t="shared" si="31"/>
        <v>0.6181368988287449</v>
      </c>
    </row>
    <row r="101" spans="1:34">
      <c r="A101" s="1">
        <f>Raw!A101</f>
        <v>88</v>
      </c>
      <c r="B101" s="14">
        <f>Raw!B101</f>
        <v>0.46254629629629629</v>
      </c>
      <c r="C101" s="15">
        <f>Raw!C101</f>
        <v>53.7</v>
      </c>
      <c r="D101" s="15">
        <f>IF(C101&gt;0.5,Raw!D101*D$11,-999)</f>
        <v>17.2</v>
      </c>
      <c r="E101" s="9">
        <f>IF(Raw!$G101&gt;$C$8,IF(Raw!$Q101&gt;$C$8,IF(Raw!$N101&gt;$C$9,IF(Raw!$N101&lt;$A$9,IF(Raw!$X101&gt;$C$9,IF(Raw!$X101&lt;$A$9,Raw!H101,-999),-999),-999),-999),-999),-999)</f>
        <v>1.1051949999999999</v>
      </c>
      <c r="F101" s="9">
        <f>IF(Raw!$G101&gt;$C$8,IF(Raw!$Q101&gt;$C$8,IF(Raw!$N101&gt;$C$9,IF(Raw!$N101&lt;$A$9,IF(Raw!$X101&gt;$C$9,IF(Raw!$X101&lt;$A$9,Raw!I101,-999),-999),-999),-999),-999),-999)</f>
        <v>1.523652</v>
      </c>
      <c r="G101" s="9">
        <f>Raw!G101</f>
        <v>0.97808300000000004</v>
      </c>
      <c r="H101" s="9">
        <f>IF(Raw!$G101&gt;$C$8,IF(Raw!$Q101&gt;$C$8,IF(Raw!$N101&gt;$C$9,IF(Raw!$N101&lt;$A$9,IF(Raw!$X101&gt;$C$9,IF(Raw!$X101&lt;$A$9,Raw!L101,-999),-999),-999),-999),-999),-999)</f>
        <v>675.6</v>
      </c>
      <c r="I101" s="9">
        <f>IF(Raw!$G101&gt;$C$8,IF(Raw!$Q101&gt;$C$8,IF(Raw!$N101&gt;$C$9,IF(Raw!$N101&lt;$A$9,IF(Raw!$X101&gt;$C$9,IF(Raw!$X101&lt;$A$9,Raw!M101,-999),-999),-999),-999),-999),-999)</f>
        <v>0.235738</v>
      </c>
      <c r="J101" s="9">
        <f>IF(Raw!$G101&gt;$C$8,IF(Raw!$Q101&gt;$C$8,IF(Raw!$N101&gt;$C$9,IF(Raw!$N101&lt;$A$9,IF(Raw!$X101&gt;$C$9,IF(Raw!$X101&lt;$A$9,Raw!N101,-999),-999),-999),-999),-999),-999)</f>
        <v>433</v>
      </c>
      <c r="K101" s="9">
        <f>IF(Raw!$G101&gt;$C$8,IF(Raw!$Q101&gt;$C$8,IF(Raw!$N101&gt;$C$9,IF(Raw!$N101&lt;$A$9,IF(Raw!$X101&gt;$C$9,IF(Raw!$X101&lt;$A$9,Raw!R101,-999),-999),-999),-999),-999),-999)</f>
        <v>1.2903480000000001</v>
      </c>
      <c r="L101" s="9">
        <f>IF(Raw!$G101&gt;$C$8,IF(Raw!$Q101&gt;$C$8,IF(Raw!$N101&gt;$C$9,IF(Raw!$N101&lt;$A$9,IF(Raw!$X101&gt;$C$9,IF(Raw!$X101&lt;$A$9,Raw!S101,-999),-999),-999),-999),-999),-999)</f>
        <v>1.802484</v>
      </c>
      <c r="M101" s="9">
        <f>Raw!Q101</f>
        <v>0.978711</v>
      </c>
      <c r="N101" s="9">
        <f>IF(Raw!$G101&gt;$C$8,IF(Raw!$Q101&gt;$C$8,IF(Raw!$N101&gt;$C$9,IF(Raw!$N101&lt;$A$9,IF(Raw!$X101&gt;$C$9,IF(Raw!$X101&lt;$A$9,Raw!V101,-999),-999),-999),-999),-999),-999)</f>
        <v>729.7</v>
      </c>
      <c r="O101" s="9">
        <f>IF(Raw!$G101&gt;$C$8,IF(Raw!$Q101&gt;$C$8,IF(Raw!$N101&gt;$C$9,IF(Raw!$N101&lt;$A$9,IF(Raw!$X101&gt;$C$9,IF(Raw!$X101&lt;$A$9,Raw!W101,-999),-999),-999),-999),-999),-999)</f>
        <v>0.15934699999999999</v>
      </c>
      <c r="P101" s="9">
        <f>IF(Raw!$G101&gt;$C$8,IF(Raw!$Q101&gt;$C$8,IF(Raw!$N101&gt;$C$9,IF(Raw!$N101&lt;$A$9,IF(Raw!$X101&gt;$C$9,IF(Raw!$X101&lt;$A$9,Raw!X101,-999),-999),-999),-999),-999),-999)</f>
        <v>561</v>
      </c>
      <c r="R101" s="9">
        <f t="shared" si="20"/>
        <v>0.41845700000000008</v>
      </c>
      <c r="S101" s="9">
        <f t="shared" si="21"/>
        <v>0.27464079724241497</v>
      </c>
      <c r="T101" s="9">
        <f t="shared" si="22"/>
        <v>0.51213599999999992</v>
      </c>
      <c r="U101" s="9">
        <f t="shared" si="23"/>
        <v>0.2841279034931794</v>
      </c>
      <c r="V101" s="15">
        <f t="shared" si="16"/>
        <v>0</v>
      </c>
      <c r="X101" s="11">
        <f t="shared" si="24"/>
        <v>1.0354399999999996E+19</v>
      </c>
      <c r="Y101" s="11">
        <f t="shared" si="25"/>
        <v>6.7560000000000001E-18</v>
      </c>
      <c r="Z101" s="11">
        <f t="shared" si="26"/>
        <v>4.3299999999999995E-4</v>
      </c>
      <c r="AA101" s="16">
        <f t="shared" si="27"/>
        <v>2.9399699856671166E-2</v>
      </c>
      <c r="AB101" s="9">
        <f t="shared" si="17"/>
        <v>1.3054046446857961</v>
      </c>
      <c r="AC101" s="9">
        <f t="shared" si="18"/>
        <v>0.97060030014332899</v>
      </c>
      <c r="AD101" s="15">
        <f t="shared" si="19"/>
        <v>67.897690200164377</v>
      </c>
      <c r="AE101" s="3">
        <f t="shared" si="28"/>
        <v>813.42239999999981</v>
      </c>
      <c r="AF101" s="2">
        <f t="shared" si="29"/>
        <v>0.25</v>
      </c>
      <c r="AG101" s="9">
        <f t="shared" si="30"/>
        <v>1.4839714129693921E-2</v>
      </c>
      <c r="AH101" s="2">
        <f t="shared" si="31"/>
        <v>0.71808604377330321</v>
      </c>
    </row>
    <row r="102" spans="1:34">
      <c r="A102" s="1">
        <f>Raw!A102</f>
        <v>89</v>
      </c>
      <c r="B102" s="14">
        <f>Raw!B102</f>
        <v>0.46260416666666665</v>
      </c>
      <c r="C102" s="15">
        <f>Raw!C102</f>
        <v>52.5</v>
      </c>
      <c r="D102" s="15">
        <f>IF(C102&gt;0.5,Raw!D102*D$11,-999)</f>
        <v>19</v>
      </c>
      <c r="E102" s="9">
        <f>IF(Raw!$G102&gt;$C$8,IF(Raw!$Q102&gt;$C$8,IF(Raw!$N102&gt;$C$9,IF(Raw!$N102&lt;$A$9,IF(Raw!$X102&gt;$C$9,IF(Raw!$X102&lt;$A$9,Raw!H102,-999),-999),-999),-999),-999),-999)</f>
        <v>1.1350450000000001</v>
      </c>
      <c r="F102" s="9">
        <f>IF(Raw!$G102&gt;$C$8,IF(Raw!$Q102&gt;$C$8,IF(Raw!$N102&gt;$C$9,IF(Raw!$N102&lt;$A$9,IF(Raw!$X102&gt;$C$9,IF(Raw!$X102&lt;$A$9,Raw!I102,-999),-999),-999),-999),-999),-999)</f>
        <v>1.5935109999999999</v>
      </c>
      <c r="G102" s="9">
        <f>Raw!G102</f>
        <v>0.97547799999999996</v>
      </c>
      <c r="H102" s="9">
        <f>IF(Raw!$G102&gt;$C$8,IF(Raw!$Q102&gt;$C$8,IF(Raw!$N102&gt;$C$9,IF(Raw!$N102&lt;$A$9,IF(Raw!$X102&gt;$C$9,IF(Raw!$X102&lt;$A$9,Raw!L102,-999),-999),-999),-999),-999),-999)</f>
        <v>691.7</v>
      </c>
      <c r="I102" s="9">
        <f>IF(Raw!$G102&gt;$C$8,IF(Raw!$Q102&gt;$C$8,IF(Raw!$N102&gt;$C$9,IF(Raw!$N102&lt;$A$9,IF(Raw!$X102&gt;$C$9,IF(Raw!$X102&lt;$A$9,Raw!M102,-999),-999),-999),-999),-999),-999)</f>
        <v>7.9120999999999997E-2</v>
      </c>
      <c r="J102" s="9">
        <f>IF(Raw!$G102&gt;$C$8,IF(Raw!$Q102&gt;$C$8,IF(Raw!$N102&gt;$C$9,IF(Raw!$N102&lt;$A$9,IF(Raw!$X102&gt;$C$9,IF(Raw!$X102&lt;$A$9,Raw!N102,-999),-999),-999),-999),-999),-999)</f>
        <v>957</v>
      </c>
      <c r="K102" s="9">
        <f>IF(Raw!$G102&gt;$C$8,IF(Raw!$Q102&gt;$C$8,IF(Raw!$N102&gt;$C$9,IF(Raw!$N102&lt;$A$9,IF(Raw!$X102&gt;$C$9,IF(Raw!$X102&lt;$A$9,Raw!R102,-999),-999),-999),-999),-999),-999)</f>
        <v>1.318864</v>
      </c>
      <c r="L102" s="9">
        <f>IF(Raw!$G102&gt;$C$8,IF(Raw!$Q102&gt;$C$8,IF(Raw!$N102&gt;$C$9,IF(Raw!$N102&lt;$A$9,IF(Raw!$X102&gt;$C$9,IF(Raw!$X102&lt;$A$9,Raw!S102,-999),-999),-999),-999),-999),-999)</f>
        <v>1.8487290000000001</v>
      </c>
      <c r="M102" s="9">
        <f>Raw!Q102</f>
        <v>0.984182</v>
      </c>
      <c r="N102" s="9">
        <f>IF(Raw!$G102&gt;$C$8,IF(Raw!$Q102&gt;$C$8,IF(Raw!$N102&gt;$C$9,IF(Raw!$N102&lt;$A$9,IF(Raw!$X102&gt;$C$9,IF(Raw!$X102&lt;$A$9,Raw!V102,-999),-999),-999),-999),-999),-999)</f>
        <v>720.8</v>
      </c>
      <c r="O102" s="9">
        <f>IF(Raw!$G102&gt;$C$8,IF(Raw!$Q102&gt;$C$8,IF(Raw!$N102&gt;$C$9,IF(Raw!$N102&lt;$A$9,IF(Raw!$X102&gt;$C$9,IF(Raw!$X102&lt;$A$9,Raw!W102,-999),-999),-999),-999),-999),-999)</f>
        <v>0.229132</v>
      </c>
      <c r="P102" s="9">
        <f>IF(Raw!$G102&gt;$C$8,IF(Raw!$Q102&gt;$C$8,IF(Raw!$N102&gt;$C$9,IF(Raw!$N102&lt;$A$9,IF(Raw!$X102&gt;$C$9,IF(Raw!$X102&lt;$A$9,Raw!X102,-999),-999),-999),-999),-999),-999)</f>
        <v>345</v>
      </c>
      <c r="R102" s="9">
        <f t="shared" si="20"/>
        <v>0.45846599999999982</v>
      </c>
      <c r="S102" s="9">
        <f t="shared" si="21"/>
        <v>0.28770808610671644</v>
      </c>
      <c r="T102" s="9">
        <f t="shared" si="22"/>
        <v>0.52986500000000003</v>
      </c>
      <c r="U102" s="9">
        <f t="shared" si="23"/>
        <v>0.28661042262008113</v>
      </c>
      <c r="V102" s="15">
        <f t="shared" si="16"/>
        <v>0</v>
      </c>
      <c r="X102" s="11">
        <f t="shared" si="24"/>
        <v>1.1437999999999998E+19</v>
      </c>
      <c r="Y102" s="11">
        <f t="shared" si="25"/>
        <v>6.9170000000000002E-18</v>
      </c>
      <c r="Z102" s="11">
        <f t="shared" si="26"/>
        <v>9.5699999999999995E-4</v>
      </c>
      <c r="AA102" s="16">
        <f t="shared" si="27"/>
        <v>7.0385423879913589E-2</v>
      </c>
      <c r="AB102" s="9">
        <f t="shared" si="17"/>
        <v>1.3561587726241304</v>
      </c>
      <c r="AC102" s="9">
        <f t="shared" si="18"/>
        <v>0.92961457612008647</v>
      </c>
      <c r="AD102" s="15">
        <f t="shared" si="19"/>
        <v>73.54798733533292</v>
      </c>
      <c r="AE102" s="3">
        <f t="shared" si="28"/>
        <v>832.80679999999984</v>
      </c>
      <c r="AF102" s="2">
        <f t="shared" si="29"/>
        <v>0.25</v>
      </c>
      <c r="AG102" s="9">
        <f t="shared" si="30"/>
        <v>1.6215092102335495E-2</v>
      </c>
      <c r="AH102" s="2">
        <f t="shared" si="31"/>
        <v>0.78463986808794339</v>
      </c>
    </row>
    <row r="103" spans="1:34">
      <c r="A103" s="1">
        <f>Raw!A103</f>
        <v>90</v>
      </c>
      <c r="B103" s="14">
        <f>Raw!B103</f>
        <v>0.46265046296296292</v>
      </c>
      <c r="C103" s="15">
        <f>Raw!C103</f>
        <v>51.4</v>
      </c>
      <c r="D103" s="15">
        <f>IF(C103&gt;0.5,Raw!D103*D$11,-999)</f>
        <v>19.899999999999999</v>
      </c>
      <c r="E103" s="9">
        <f>IF(Raw!$G103&gt;$C$8,IF(Raw!$Q103&gt;$C$8,IF(Raw!$N103&gt;$C$9,IF(Raw!$N103&lt;$A$9,IF(Raw!$X103&gt;$C$9,IF(Raw!$X103&lt;$A$9,Raw!H103,-999),-999),-999),-999),-999),-999)</f>
        <v>1.2402599999999999</v>
      </c>
      <c r="F103" s="9">
        <f>IF(Raw!$G103&gt;$C$8,IF(Raw!$Q103&gt;$C$8,IF(Raw!$N103&gt;$C$9,IF(Raw!$N103&lt;$A$9,IF(Raw!$X103&gt;$C$9,IF(Raw!$X103&lt;$A$9,Raw!I103,-999),-999),-999),-999),-999),-999)</f>
        <v>1.7613460000000001</v>
      </c>
      <c r="G103" s="9">
        <f>Raw!G103</f>
        <v>0.98167499999999996</v>
      </c>
      <c r="H103" s="9">
        <f>IF(Raw!$G103&gt;$C$8,IF(Raw!$Q103&gt;$C$8,IF(Raw!$N103&gt;$C$9,IF(Raw!$N103&lt;$A$9,IF(Raw!$X103&gt;$C$9,IF(Raw!$X103&lt;$A$9,Raw!L103,-999),-999),-999),-999),-999),-999)</f>
        <v>738.7</v>
      </c>
      <c r="I103" s="9">
        <f>IF(Raw!$G103&gt;$C$8,IF(Raw!$Q103&gt;$C$8,IF(Raw!$N103&gt;$C$9,IF(Raw!$N103&lt;$A$9,IF(Raw!$X103&gt;$C$9,IF(Raw!$X103&lt;$A$9,Raw!M103,-999),-999),-999),-999),-999),-999)</f>
        <v>0.21135899999999999</v>
      </c>
      <c r="J103" s="9">
        <f>IF(Raw!$G103&gt;$C$8,IF(Raw!$Q103&gt;$C$8,IF(Raw!$N103&gt;$C$9,IF(Raw!$N103&lt;$A$9,IF(Raw!$X103&gt;$C$9,IF(Raw!$X103&lt;$A$9,Raw!N103,-999),-999),-999),-999),-999),-999)</f>
        <v>902</v>
      </c>
      <c r="K103" s="9">
        <f>IF(Raw!$G103&gt;$C$8,IF(Raw!$Q103&gt;$C$8,IF(Raw!$N103&gt;$C$9,IF(Raw!$N103&lt;$A$9,IF(Raw!$X103&gt;$C$9,IF(Raw!$X103&lt;$A$9,Raw!R103,-999),-999),-999),-999),-999),-999)</f>
        <v>1.3427739999999999</v>
      </c>
      <c r="L103" s="9">
        <f>IF(Raw!$G103&gt;$C$8,IF(Raw!$Q103&gt;$C$8,IF(Raw!$N103&gt;$C$9,IF(Raw!$N103&lt;$A$9,IF(Raw!$X103&gt;$C$9,IF(Raw!$X103&lt;$A$9,Raw!S103,-999),-999),-999),-999),-999),-999)</f>
        <v>1.901127</v>
      </c>
      <c r="M103" s="9">
        <f>Raw!Q103</f>
        <v>0.97813899999999998</v>
      </c>
      <c r="N103" s="9">
        <f>IF(Raw!$G103&gt;$C$8,IF(Raw!$Q103&gt;$C$8,IF(Raw!$N103&gt;$C$9,IF(Raw!$N103&lt;$A$9,IF(Raw!$X103&gt;$C$9,IF(Raw!$X103&lt;$A$9,Raw!V103,-999),-999),-999),-999),-999),-999)</f>
        <v>679.2</v>
      </c>
      <c r="O103" s="9">
        <f>IF(Raw!$G103&gt;$C$8,IF(Raw!$Q103&gt;$C$8,IF(Raw!$N103&gt;$C$9,IF(Raw!$N103&lt;$A$9,IF(Raw!$X103&gt;$C$9,IF(Raw!$X103&lt;$A$9,Raw!W103,-999),-999),-999),-999),-999),-999)</f>
        <v>2.8428999999999999E-2</v>
      </c>
      <c r="P103" s="9">
        <f>IF(Raw!$G103&gt;$C$8,IF(Raw!$Q103&gt;$C$8,IF(Raw!$N103&gt;$C$9,IF(Raw!$N103&lt;$A$9,IF(Raw!$X103&gt;$C$9,IF(Raw!$X103&lt;$A$9,Raw!X103,-999),-999),-999),-999),-999),-999)</f>
        <v>471</v>
      </c>
      <c r="R103" s="9">
        <f t="shared" si="20"/>
        <v>0.52108600000000016</v>
      </c>
      <c r="S103" s="9">
        <f t="shared" si="21"/>
        <v>0.2958453364642723</v>
      </c>
      <c r="T103" s="9">
        <f t="shared" si="22"/>
        <v>0.5583530000000001</v>
      </c>
      <c r="U103" s="9">
        <f t="shared" si="23"/>
        <v>0.29369579202231105</v>
      </c>
      <c r="V103" s="15">
        <f t="shared" si="16"/>
        <v>0</v>
      </c>
      <c r="X103" s="11">
        <f t="shared" si="24"/>
        <v>1.1979799999999998E+19</v>
      </c>
      <c r="Y103" s="11">
        <f t="shared" si="25"/>
        <v>7.3869999999999993E-18</v>
      </c>
      <c r="Z103" s="11">
        <f t="shared" si="26"/>
        <v>9.0199999999999992E-4</v>
      </c>
      <c r="AA103" s="16">
        <f t="shared" si="27"/>
        <v>7.3921694667481788E-2</v>
      </c>
      <c r="AB103" s="9">
        <f t="shared" si="17"/>
        <v>1.3840483999826725</v>
      </c>
      <c r="AC103" s="9">
        <f t="shared" si="18"/>
        <v>0.926078305332518</v>
      </c>
      <c r="AD103" s="15">
        <f t="shared" si="19"/>
        <v>81.953098300977587</v>
      </c>
      <c r="AE103" s="3">
        <f t="shared" si="28"/>
        <v>889.39479999999969</v>
      </c>
      <c r="AF103" s="2">
        <f t="shared" si="29"/>
        <v>0.25</v>
      </c>
      <c r="AG103" s="9">
        <f t="shared" si="30"/>
        <v>1.8514830857067635E-2</v>
      </c>
      <c r="AH103" s="2">
        <f t="shared" si="31"/>
        <v>0.89592302958721459</v>
      </c>
    </row>
    <row r="104" spans="1:34">
      <c r="A104" s="1">
        <f>Raw!A104</f>
        <v>91</v>
      </c>
      <c r="B104" s="14">
        <f>Raw!B104</f>
        <v>0.46270833333333333</v>
      </c>
      <c r="C104" s="15">
        <f>Raw!C104</f>
        <v>50.3</v>
      </c>
      <c r="D104" s="15">
        <f>IF(C104&gt;0.5,Raw!D104*D$11,-999)</f>
        <v>20.8</v>
      </c>
      <c r="E104" s="9">
        <f>IF(Raw!$G104&gt;$C$8,IF(Raw!$Q104&gt;$C$8,IF(Raw!$N104&gt;$C$9,IF(Raw!$N104&lt;$A$9,IF(Raw!$X104&gt;$C$9,IF(Raw!$X104&lt;$A$9,Raw!H104,-999),-999),-999),-999),-999),-999)</f>
        <v>1.208353</v>
      </c>
      <c r="F104" s="9">
        <f>IF(Raw!$G104&gt;$C$8,IF(Raw!$Q104&gt;$C$8,IF(Raw!$N104&gt;$C$9,IF(Raw!$N104&lt;$A$9,IF(Raw!$X104&gt;$C$9,IF(Raw!$X104&lt;$A$9,Raw!I104,-999),-999),-999),-999),-999),-999)</f>
        <v>1.68804</v>
      </c>
      <c r="G104" s="9">
        <f>Raw!G104</f>
        <v>0.97778500000000002</v>
      </c>
      <c r="H104" s="9">
        <f>IF(Raw!$G104&gt;$C$8,IF(Raw!$Q104&gt;$C$8,IF(Raw!$N104&gt;$C$9,IF(Raw!$N104&lt;$A$9,IF(Raw!$X104&gt;$C$9,IF(Raw!$X104&lt;$A$9,Raw!L104,-999),-999),-999),-999),-999),-999)</f>
        <v>694.2</v>
      </c>
      <c r="I104" s="9">
        <f>IF(Raw!$G104&gt;$C$8,IF(Raw!$Q104&gt;$C$8,IF(Raw!$N104&gt;$C$9,IF(Raw!$N104&lt;$A$9,IF(Raw!$X104&gt;$C$9,IF(Raw!$X104&lt;$A$9,Raw!M104,-999),-999),-999),-999),-999),-999)</f>
        <v>0.15389900000000001</v>
      </c>
      <c r="J104" s="9">
        <f>IF(Raw!$G104&gt;$C$8,IF(Raw!$Q104&gt;$C$8,IF(Raw!$N104&gt;$C$9,IF(Raw!$N104&lt;$A$9,IF(Raw!$X104&gt;$C$9,IF(Raw!$X104&lt;$A$9,Raw!N104,-999),-999),-999),-999),-999),-999)</f>
        <v>571</v>
      </c>
      <c r="K104" s="9">
        <f>IF(Raw!$G104&gt;$C$8,IF(Raw!$Q104&gt;$C$8,IF(Raw!$N104&gt;$C$9,IF(Raw!$N104&lt;$A$9,IF(Raw!$X104&gt;$C$9,IF(Raw!$X104&lt;$A$9,Raw!R104,-999),-999),-999),-999),-999),-999)</f>
        <v>1.5076050000000001</v>
      </c>
      <c r="L104" s="9">
        <f>IF(Raw!$G104&gt;$C$8,IF(Raw!$Q104&gt;$C$8,IF(Raw!$N104&gt;$C$9,IF(Raw!$N104&lt;$A$9,IF(Raw!$X104&gt;$C$9,IF(Raw!$X104&lt;$A$9,Raw!S104,-999),-999),-999),-999),-999),-999)</f>
        <v>2.154595</v>
      </c>
      <c r="M104" s="9">
        <f>Raw!Q104</f>
        <v>0.98837799999999998</v>
      </c>
      <c r="N104" s="9">
        <f>IF(Raw!$G104&gt;$C$8,IF(Raw!$Q104&gt;$C$8,IF(Raw!$N104&gt;$C$9,IF(Raw!$N104&lt;$A$9,IF(Raw!$X104&gt;$C$9,IF(Raw!$X104&lt;$A$9,Raw!V104,-999),-999),-999),-999),-999),-999)</f>
        <v>653.29999999999995</v>
      </c>
      <c r="O104" s="9">
        <f>IF(Raw!$G104&gt;$C$8,IF(Raw!$Q104&gt;$C$8,IF(Raw!$N104&gt;$C$9,IF(Raw!$N104&lt;$A$9,IF(Raw!$X104&gt;$C$9,IF(Raw!$X104&lt;$A$9,Raw!W104,-999),-999),-999),-999),-999),-999)</f>
        <v>0.14117099999999999</v>
      </c>
      <c r="P104" s="9">
        <f>IF(Raw!$G104&gt;$C$8,IF(Raw!$Q104&gt;$C$8,IF(Raw!$N104&gt;$C$9,IF(Raw!$N104&lt;$A$9,IF(Raw!$X104&gt;$C$9,IF(Raw!$X104&lt;$A$9,Raw!X104,-999),-999),-999),-999),-999),-999)</f>
        <v>613</v>
      </c>
      <c r="R104" s="9">
        <f t="shared" si="20"/>
        <v>0.47968699999999997</v>
      </c>
      <c r="S104" s="9">
        <f t="shared" si="21"/>
        <v>0.284168029193621</v>
      </c>
      <c r="T104" s="9">
        <f t="shared" si="22"/>
        <v>0.64698999999999995</v>
      </c>
      <c r="U104" s="9">
        <f t="shared" si="23"/>
        <v>0.30028381203892146</v>
      </c>
      <c r="V104" s="15">
        <f t="shared" si="16"/>
        <v>0</v>
      </c>
      <c r="X104" s="11">
        <f t="shared" si="24"/>
        <v>1.2521599999999998E+19</v>
      </c>
      <c r="Y104" s="11">
        <f t="shared" si="25"/>
        <v>6.9420000000000005E-18</v>
      </c>
      <c r="Z104" s="11">
        <f t="shared" si="26"/>
        <v>5.71E-4</v>
      </c>
      <c r="AA104" s="16">
        <f t="shared" si="27"/>
        <v>4.7287090549284976E-2</v>
      </c>
      <c r="AB104" s="9">
        <f t="shared" si="17"/>
        <v>1.5381992747144819</v>
      </c>
      <c r="AC104" s="9">
        <f t="shared" si="18"/>
        <v>0.95271290945071507</v>
      </c>
      <c r="AD104" s="15">
        <f t="shared" si="19"/>
        <v>82.814519350761785</v>
      </c>
      <c r="AE104" s="3">
        <f t="shared" si="28"/>
        <v>835.81679999999983</v>
      </c>
      <c r="AF104" s="2">
        <f t="shared" si="29"/>
        <v>0.25</v>
      </c>
      <c r="AG104" s="9">
        <f t="shared" si="30"/>
        <v>1.9129122740629056E-2</v>
      </c>
      <c r="AH104" s="2">
        <f t="shared" si="31"/>
        <v>0.92564829413971783</v>
      </c>
    </row>
    <row r="105" spans="1:34">
      <c r="A105" s="1">
        <f>Raw!A105</f>
        <v>92</v>
      </c>
      <c r="B105" s="14">
        <f>Raw!B105</f>
        <v>0.46276620370370369</v>
      </c>
      <c r="C105" s="15">
        <f>Raw!C105</f>
        <v>49.2</v>
      </c>
      <c r="D105" s="15">
        <f>IF(C105&gt;0.5,Raw!D105*D$11,-999)</f>
        <v>22.6</v>
      </c>
      <c r="E105" s="9">
        <f>IF(Raw!$G105&gt;$C$8,IF(Raw!$Q105&gt;$C$8,IF(Raw!$N105&gt;$C$9,IF(Raw!$N105&lt;$A$9,IF(Raw!$X105&gt;$C$9,IF(Raw!$X105&lt;$A$9,Raw!H105,-999),-999),-999),-999),-999),-999)</f>
        <v>1.212494</v>
      </c>
      <c r="F105" s="9">
        <f>IF(Raw!$G105&gt;$C$8,IF(Raw!$Q105&gt;$C$8,IF(Raw!$N105&gt;$C$9,IF(Raw!$N105&lt;$A$9,IF(Raw!$X105&gt;$C$9,IF(Raw!$X105&lt;$A$9,Raw!I105,-999),-999),-999),-999),-999),-999)</f>
        <v>1.702607</v>
      </c>
      <c r="G105" s="9">
        <f>Raw!G105</f>
        <v>0.98226100000000005</v>
      </c>
      <c r="H105" s="9">
        <f>IF(Raw!$G105&gt;$C$8,IF(Raw!$Q105&gt;$C$8,IF(Raw!$N105&gt;$C$9,IF(Raw!$N105&lt;$A$9,IF(Raw!$X105&gt;$C$9,IF(Raw!$X105&lt;$A$9,Raw!L105,-999),-999),-999),-999),-999),-999)</f>
        <v>709.7</v>
      </c>
      <c r="I105" s="9">
        <f>IF(Raw!$G105&gt;$C$8,IF(Raw!$Q105&gt;$C$8,IF(Raw!$N105&gt;$C$9,IF(Raw!$N105&lt;$A$9,IF(Raw!$X105&gt;$C$9,IF(Raw!$X105&lt;$A$9,Raw!M105,-999),-999),-999),-999),-999),-999)</f>
        <v>0.20540900000000001</v>
      </c>
      <c r="J105" s="9">
        <f>IF(Raw!$G105&gt;$C$8,IF(Raw!$Q105&gt;$C$8,IF(Raw!$N105&gt;$C$9,IF(Raw!$N105&lt;$A$9,IF(Raw!$X105&gt;$C$9,IF(Raw!$X105&lt;$A$9,Raw!N105,-999),-999),-999),-999),-999),-999)</f>
        <v>399</v>
      </c>
      <c r="K105" s="9">
        <f>IF(Raw!$G105&gt;$C$8,IF(Raw!$Q105&gt;$C$8,IF(Raw!$N105&gt;$C$9,IF(Raw!$N105&lt;$A$9,IF(Raw!$X105&gt;$C$9,IF(Raw!$X105&lt;$A$9,Raw!R105,-999),-999),-999),-999),-999),-999)</f>
        <v>1.4332469999999999</v>
      </c>
      <c r="L105" s="9">
        <f>IF(Raw!$G105&gt;$C$8,IF(Raw!$Q105&gt;$C$8,IF(Raw!$N105&gt;$C$9,IF(Raw!$N105&lt;$A$9,IF(Raw!$X105&gt;$C$9,IF(Raw!$X105&lt;$A$9,Raw!S105,-999),-999),-999),-999),-999),-999)</f>
        <v>2.0653220000000001</v>
      </c>
      <c r="M105" s="9">
        <f>Raw!Q105</f>
        <v>0.98374399999999995</v>
      </c>
      <c r="N105" s="9">
        <f>IF(Raw!$G105&gt;$C$8,IF(Raw!$Q105&gt;$C$8,IF(Raw!$N105&gt;$C$9,IF(Raw!$N105&lt;$A$9,IF(Raw!$X105&gt;$C$9,IF(Raw!$X105&lt;$A$9,Raw!V105,-999),-999),-999),-999),-999),-999)</f>
        <v>673.1</v>
      </c>
      <c r="O105" s="9">
        <f>IF(Raw!$G105&gt;$C$8,IF(Raw!$Q105&gt;$C$8,IF(Raw!$N105&gt;$C$9,IF(Raw!$N105&lt;$A$9,IF(Raw!$X105&gt;$C$9,IF(Raw!$X105&lt;$A$9,Raw!W105,-999),-999),-999),-999),-999),-999)</f>
        <v>2.5000000000000001E-5</v>
      </c>
      <c r="P105" s="9">
        <f>IF(Raw!$G105&gt;$C$8,IF(Raw!$Q105&gt;$C$8,IF(Raw!$N105&gt;$C$9,IF(Raw!$N105&lt;$A$9,IF(Raw!$X105&gt;$C$9,IF(Raw!$X105&lt;$A$9,Raw!X105,-999),-999),-999),-999),-999),-999)</f>
        <v>555</v>
      </c>
      <c r="R105" s="9">
        <f t="shared" si="20"/>
        <v>0.49011300000000002</v>
      </c>
      <c r="S105" s="9">
        <f t="shared" si="21"/>
        <v>0.2878603224349483</v>
      </c>
      <c r="T105" s="9">
        <f t="shared" si="22"/>
        <v>0.63207500000000016</v>
      </c>
      <c r="U105" s="9">
        <f t="shared" si="23"/>
        <v>0.30604186659513632</v>
      </c>
      <c r="V105" s="15">
        <f t="shared" si="16"/>
        <v>0</v>
      </c>
      <c r="X105" s="11">
        <f t="shared" si="24"/>
        <v>1.3605199999999996E+19</v>
      </c>
      <c r="Y105" s="11">
        <f t="shared" si="25"/>
        <v>7.0970000000000001E-18</v>
      </c>
      <c r="Z105" s="11">
        <f t="shared" si="26"/>
        <v>3.9899999999999999E-4</v>
      </c>
      <c r="AA105" s="16">
        <f t="shared" si="27"/>
        <v>3.7096702342936196E-2</v>
      </c>
      <c r="AB105" s="9">
        <f t="shared" si="17"/>
        <v>1.4566948981334114</v>
      </c>
      <c r="AC105" s="9">
        <f t="shared" si="18"/>
        <v>0.96290329765706373</v>
      </c>
      <c r="AD105" s="15">
        <f t="shared" si="19"/>
        <v>92.974191335679691</v>
      </c>
      <c r="AE105" s="3">
        <f t="shared" si="28"/>
        <v>854.47879999999975</v>
      </c>
      <c r="AF105" s="2">
        <f t="shared" si="29"/>
        <v>0.25</v>
      </c>
      <c r="AG105" s="9">
        <f t="shared" si="30"/>
        <v>2.1887688508880586E-2</v>
      </c>
      <c r="AH105" s="2">
        <f t="shared" si="31"/>
        <v>1.059133856038009</v>
      </c>
    </row>
    <row r="106" spans="1:34">
      <c r="A106" s="1">
        <f>Raw!A106</f>
        <v>93</v>
      </c>
      <c r="B106" s="14">
        <f>Raw!B106</f>
        <v>0.46282407407407411</v>
      </c>
      <c r="C106" s="15">
        <f>Raw!C106</f>
        <v>47.9</v>
      </c>
      <c r="D106" s="15">
        <f>IF(C106&gt;0.5,Raw!D106*D$11,-999)</f>
        <v>24.4</v>
      </c>
      <c r="E106" s="9">
        <f>IF(Raw!$G106&gt;$C$8,IF(Raw!$Q106&gt;$C$8,IF(Raw!$N106&gt;$C$9,IF(Raw!$N106&lt;$A$9,IF(Raw!$X106&gt;$C$9,IF(Raw!$X106&lt;$A$9,Raw!H106,-999),-999),-999),-999),-999),-999)</f>
        <v>1.205659</v>
      </c>
      <c r="F106" s="9">
        <f>IF(Raw!$G106&gt;$C$8,IF(Raw!$Q106&gt;$C$8,IF(Raw!$N106&gt;$C$9,IF(Raw!$N106&lt;$A$9,IF(Raw!$X106&gt;$C$9,IF(Raw!$X106&lt;$A$9,Raw!I106,-999),-999),-999),-999),-999),-999)</f>
        <v>1.712887</v>
      </c>
      <c r="G106" s="9">
        <f>Raw!G106</f>
        <v>0.97860400000000003</v>
      </c>
      <c r="H106" s="9">
        <f>IF(Raw!$G106&gt;$C$8,IF(Raw!$Q106&gt;$C$8,IF(Raw!$N106&gt;$C$9,IF(Raw!$N106&lt;$A$9,IF(Raw!$X106&gt;$C$9,IF(Raw!$X106&lt;$A$9,Raw!L106,-999),-999),-999),-999),-999),-999)</f>
        <v>647.70000000000005</v>
      </c>
      <c r="I106" s="9">
        <f>IF(Raw!$G106&gt;$C$8,IF(Raw!$Q106&gt;$C$8,IF(Raw!$N106&gt;$C$9,IF(Raw!$N106&lt;$A$9,IF(Raw!$X106&gt;$C$9,IF(Raw!$X106&lt;$A$9,Raw!M106,-999),-999),-999),-999),-999),-999)</f>
        <v>9.8456000000000002E-2</v>
      </c>
      <c r="J106" s="9">
        <f>IF(Raw!$G106&gt;$C$8,IF(Raw!$Q106&gt;$C$8,IF(Raw!$N106&gt;$C$9,IF(Raw!$N106&lt;$A$9,IF(Raw!$X106&gt;$C$9,IF(Raw!$X106&lt;$A$9,Raw!N106,-999),-999),-999),-999),-999),-999)</f>
        <v>387</v>
      </c>
      <c r="K106" s="9">
        <f>IF(Raw!$G106&gt;$C$8,IF(Raw!$Q106&gt;$C$8,IF(Raw!$N106&gt;$C$9,IF(Raw!$N106&lt;$A$9,IF(Raw!$X106&gt;$C$9,IF(Raw!$X106&lt;$A$9,Raw!R106,-999),-999),-999),-999),-999),-999)</f>
        <v>1.4028229999999999</v>
      </c>
      <c r="L106" s="9">
        <f>IF(Raw!$G106&gt;$C$8,IF(Raw!$Q106&gt;$C$8,IF(Raw!$N106&gt;$C$9,IF(Raw!$N106&lt;$A$9,IF(Raw!$X106&gt;$C$9,IF(Raw!$X106&lt;$A$9,Raw!S106,-999),-999),-999),-999),-999),-999)</f>
        <v>1.9967060000000001</v>
      </c>
      <c r="M106" s="9">
        <f>Raw!Q106</f>
        <v>0.98843999999999999</v>
      </c>
      <c r="N106" s="9">
        <f>IF(Raw!$G106&gt;$C$8,IF(Raw!$Q106&gt;$C$8,IF(Raw!$N106&gt;$C$9,IF(Raw!$N106&lt;$A$9,IF(Raw!$X106&gt;$C$9,IF(Raw!$X106&lt;$A$9,Raw!V106,-999),-999),-999),-999),-999),-999)</f>
        <v>652.70000000000005</v>
      </c>
      <c r="O106" s="9">
        <f>IF(Raw!$G106&gt;$C$8,IF(Raw!$Q106&gt;$C$8,IF(Raw!$N106&gt;$C$9,IF(Raw!$N106&lt;$A$9,IF(Raw!$X106&gt;$C$9,IF(Raw!$X106&lt;$A$9,Raw!W106,-999),-999),-999),-999),-999),-999)</f>
        <v>8.9104000000000003E-2</v>
      </c>
      <c r="P106" s="9">
        <f>IF(Raw!$G106&gt;$C$8,IF(Raw!$Q106&gt;$C$8,IF(Raw!$N106&gt;$C$9,IF(Raw!$N106&lt;$A$9,IF(Raw!$X106&gt;$C$9,IF(Raw!$X106&lt;$A$9,Raw!X106,-999),-999),-999),-999),-999),-999)</f>
        <v>433</v>
      </c>
      <c r="R106" s="9">
        <f t="shared" si="20"/>
        <v>0.50722800000000001</v>
      </c>
      <c r="S106" s="9">
        <f t="shared" si="21"/>
        <v>0.29612461300716275</v>
      </c>
      <c r="T106" s="9">
        <f t="shared" si="22"/>
        <v>0.59388300000000016</v>
      </c>
      <c r="U106" s="9">
        <f t="shared" si="23"/>
        <v>0.29743136946550974</v>
      </c>
      <c r="V106" s="15">
        <f t="shared" si="16"/>
        <v>0</v>
      </c>
      <c r="X106" s="11">
        <f t="shared" si="24"/>
        <v>1.4688799999999996E+19</v>
      </c>
      <c r="Y106" s="11">
        <f t="shared" si="25"/>
        <v>6.4770000000000003E-18</v>
      </c>
      <c r="Z106" s="11">
        <f t="shared" si="26"/>
        <v>3.8699999999999997E-4</v>
      </c>
      <c r="AA106" s="16">
        <f t="shared" si="27"/>
        <v>3.5511438185061375E-2</v>
      </c>
      <c r="AB106" s="9">
        <f t="shared" si="17"/>
        <v>1.4239126394436588</v>
      </c>
      <c r="AC106" s="9">
        <f t="shared" si="18"/>
        <v>0.96448856181493858</v>
      </c>
      <c r="AD106" s="15">
        <f t="shared" si="19"/>
        <v>91.76082218362113</v>
      </c>
      <c r="AE106" s="3">
        <f t="shared" si="28"/>
        <v>779.83079999999984</v>
      </c>
      <c r="AF106" s="2">
        <f t="shared" si="29"/>
        <v>0.25</v>
      </c>
      <c r="AG106" s="9">
        <f t="shared" si="30"/>
        <v>2.0994266927196584E-2</v>
      </c>
      <c r="AH106" s="2">
        <f t="shared" si="31"/>
        <v>1.0159016506595091</v>
      </c>
    </row>
    <row r="107" spans="1:34">
      <c r="A107" s="1">
        <f>Raw!A107</f>
        <v>94</v>
      </c>
      <c r="B107" s="14">
        <f>Raw!B107</f>
        <v>0.46287037037037032</v>
      </c>
      <c r="C107" s="15">
        <f>Raw!C107</f>
        <v>46.8</v>
      </c>
      <c r="D107" s="15">
        <f>IF(C107&gt;0.5,Raw!D107*D$11,-999)</f>
        <v>26.2</v>
      </c>
      <c r="E107" s="9">
        <f>IF(Raw!$G107&gt;$C$8,IF(Raw!$Q107&gt;$C$8,IF(Raw!$N107&gt;$C$9,IF(Raw!$N107&lt;$A$9,IF(Raw!$X107&gt;$C$9,IF(Raw!$X107&lt;$A$9,Raw!H107,-999),-999),-999),-999),-999),-999)</f>
        <v>1.177468</v>
      </c>
      <c r="F107" s="9">
        <f>IF(Raw!$G107&gt;$C$8,IF(Raw!$Q107&gt;$C$8,IF(Raw!$N107&gt;$C$9,IF(Raw!$N107&lt;$A$9,IF(Raw!$X107&gt;$C$9,IF(Raw!$X107&lt;$A$9,Raw!I107,-999),-999),-999),-999),-999),-999)</f>
        <v>1.660021</v>
      </c>
      <c r="G107" s="9">
        <f>Raw!G107</f>
        <v>0.98441400000000001</v>
      </c>
      <c r="H107" s="9">
        <f>IF(Raw!$G107&gt;$C$8,IF(Raw!$Q107&gt;$C$8,IF(Raw!$N107&gt;$C$9,IF(Raw!$N107&lt;$A$9,IF(Raw!$X107&gt;$C$9,IF(Raw!$X107&lt;$A$9,Raw!L107,-999),-999),-999),-999),-999),-999)</f>
        <v>667.2</v>
      </c>
      <c r="I107" s="9">
        <f>IF(Raw!$G107&gt;$C$8,IF(Raw!$Q107&gt;$C$8,IF(Raw!$N107&gt;$C$9,IF(Raw!$N107&lt;$A$9,IF(Raw!$X107&gt;$C$9,IF(Raw!$X107&lt;$A$9,Raw!M107,-999),-999),-999),-999),-999),-999)</f>
        <v>8.1925999999999999E-2</v>
      </c>
      <c r="J107" s="9">
        <f>IF(Raw!$G107&gt;$C$8,IF(Raw!$Q107&gt;$C$8,IF(Raw!$N107&gt;$C$9,IF(Raw!$N107&lt;$A$9,IF(Raw!$X107&gt;$C$9,IF(Raw!$X107&lt;$A$9,Raw!N107,-999),-999),-999),-999),-999),-999)</f>
        <v>515</v>
      </c>
      <c r="K107" s="9">
        <f>IF(Raw!$G107&gt;$C$8,IF(Raw!$Q107&gt;$C$8,IF(Raw!$N107&gt;$C$9,IF(Raw!$N107&lt;$A$9,IF(Raw!$X107&gt;$C$9,IF(Raw!$X107&lt;$A$9,Raw!R107,-999),-999),-999),-999),-999),-999)</f>
        <v>1.412256</v>
      </c>
      <c r="L107" s="9">
        <f>IF(Raw!$G107&gt;$C$8,IF(Raw!$Q107&gt;$C$8,IF(Raw!$N107&gt;$C$9,IF(Raw!$N107&lt;$A$9,IF(Raw!$X107&gt;$C$9,IF(Raw!$X107&lt;$A$9,Raw!S107,-999),-999),-999),-999),-999),-999)</f>
        <v>2.0092349999999999</v>
      </c>
      <c r="M107" s="9">
        <f>Raw!Q107</f>
        <v>0.98214900000000005</v>
      </c>
      <c r="N107" s="9">
        <f>IF(Raw!$G107&gt;$C$8,IF(Raw!$Q107&gt;$C$8,IF(Raw!$N107&gt;$C$9,IF(Raw!$N107&lt;$A$9,IF(Raw!$X107&gt;$C$9,IF(Raw!$X107&lt;$A$9,Raw!V107,-999),-999),-999),-999),-999),-999)</f>
        <v>679</v>
      </c>
      <c r="O107" s="9">
        <f>IF(Raw!$G107&gt;$C$8,IF(Raw!$Q107&gt;$C$8,IF(Raw!$N107&gt;$C$9,IF(Raw!$N107&lt;$A$9,IF(Raw!$X107&gt;$C$9,IF(Raw!$X107&lt;$A$9,Raw!W107,-999),-999),-999),-999),-999),-999)</f>
        <v>0.159667</v>
      </c>
      <c r="P107" s="9">
        <f>IF(Raw!$G107&gt;$C$8,IF(Raw!$Q107&gt;$C$8,IF(Raw!$N107&gt;$C$9,IF(Raw!$N107&lt;$A$9,IF(Raw!$X107&gt;$C$9,IF(Raw!$X107&lt;$A$9,Raw!X107,-999),-999),-999),-999),-999),-999)</f>
        <v>584</v>
      </c>
      <c r="R107" s="9">
        <f t="shared" si="20"/>
        <v>0.48255300000000001</v>
      </c>
      <c r="S107" s="9">
        <f t="shared" si="21"/>
        <v>0.29069090089824168</v>
      </c>
      <c r="T107" s="9">
        <f t="shared" si="22"/>
        <v>0.59697899999999993</v>
      </c>
      <c r="U107" s="9">
        <f t="shared" si="23"/>
        <v>0.29711755966823195</v>
      </c>
      <c r="V107" s="15">
        <f t="shared" si="16"/>
        <v>0</v>
      </c>
      <c r="X107" s="11">
        <f t="shared" si="24"/>
        <v>1.5772399999999998E+19</v>
      </c>
      <c r="Y107" s="11">
        <f t="shared" si="25"/>
        <v>6.6720000000000004E-18</v>
      </c>
      <c r="Z107" s="11">
        <f t="shared" si="26"/>
        <v>5.1499999999999994E-4</v>
      </c>
      <c r="AA107" s="16">
        <f t="shared" si="27"/>
        <v>5.1409100271633416E-2</v>
      </c>
      <c r="AB107" s="9">
        <f t="shared" si="17"/>
        <v>1.4429461532710595</v>
      </c>
      <c r="AC107" s="9">
        <f t="shared" si="18"/>
        <v>0.94859089972836652</v>
      </c>
      <c r="AD107" s="15">
        <f t="shared" si="19"/>
        <v>99.823495673074589</v>
      </c>
      <c r="AE107" s="3">
        <f t="shared" si="28"/>
        <v>803.30879999999979</v>
      </c>
      <c r="AF107" s="2">
        <f t="shared" si="29"/>
        <v>0.25</v>
      </c>
      <c r="AG107" s="9">
        <f t="shared" si="30"/>
        <v>2.2814856486104793E-2</v>
      </c>
      <c r="AH107" s="2">
        <f t="shared" si="31"/>
        <v>1.1039990319342212</v>
      </c>
    </row>
    <row r="108" spans="1:34">
      <c r="A108" s="1">
        <f>Raw!A108</f>
        <v>95</v>
      </c>
      <c r="B108" s="14">
        <f>Raw!B108</f>
        <v>0.46292824074074074</v>
      </c>
      <c r="C108" s="15">
        <f>Raw!C108</f>
        <v>45.9</v>
      </c>
      <c r="D108" s="15">
        <f>IF(C108&gt;0.5,Raw!D108*D$11,-999)</f>
        <v>27.2</v>
      </c>
      <c r="E108" s="9">
        <f>IF(Raw!$G108&gt;$C$8,IF(Raw!$Q108&gt;$C$8,IF(Raw!$N108&gt;$C$9,IF(Raw!$N108&lt;$A$9,IF(Raw!$X108&gt;$C$9,IF(Raw!$X108&lt;$A$9,Raw!H108,-999),-999),-999),-999),-999),-999)</f>
        <v>1.2569600000000001</v>
      </c>
      <c r="F108" s="9">
        <f>IF(Raw!$G108&gt;$C$8,IF(Raw!$Q108&gt;$C$8,IF(Raw!$N108&gt;$C$9,IF(Raw!$N108&lt;$A$9,IF(Raw!$X108&gt;$C$9,IF(Raw!$X108&lt;$A$9,Raw!I108,-999),-999),-999),-999),-999),-999)</f>
        <v>1.7931490000000001</v>
      </c>
      <c r="G108" s="9">
        <f>Raw!G108</f>
        <v>0.98018300000000003</v>
      </c>
      <c r="H108" s="9">
        <f>IF(Raw!$G108&gt;$C$8,IF(Raw!$Q108&gt;$C$8,IF(Raw!$N108&gt;$C$9,IF(Raw!$N108&lt;$A$9,IF(Raw!$X108&gt;$C$9,IF(Raw!$X108&lt;$A$9,Raw!L108,-999),-999),-999),-999),-999),-999)</f>
        <v>641.79999999999995</v>
      </c>
      <c r="I108" s="9">
        <f>IF(Raw!$G108&gt;$C$8,IF(Raw!$Q108&gt;$C$8,IF(Raw!$N108&gt;$C$9,IF(Raw!$N108&lt;$A$9,IF(Raw!$X108&gt;$C$9,IF(Raw!$X108&lt;$A$9,Raw!M108,-999),-999),-999),-999),-999),-999)</f>
        <v>8.1531000000000006E-2</v>
      </c>
      <c r="J108" s="9">
        <f>IF(Raw!$G108&gt;$C$8,IF(Raw!$Q108&gt;$C$8,IF(Raw!$N108&gt;$C$9,IF(Raw!$N108&lt;$A$9,IF(Raw!$X108&gt;$C$9,IF(Raw!$X108&lt;$A$9,Raw!N108,-999),-999),-999),-999),-999),-999)</f>
        <v>292</v>
      </c>
      <c r="K108" s="9">
        <f>IF(Raw!$G108&gt;$C$8,IF(Raw!$Q108&gt;$C$8,IF(Raw!$N108&gt;$C$9,IF(Raw!$N108&lt;$A$9,IF(Raw!$X108&gt;$C$9,IF(Raw!$X108&lt;$A$9,Raw!R108,-999),-999),-999),-999),-999),-999)</f>
        <v>1.3783399999999999</v>
      </c>
      <c r="L108" s="9">
        <f>IF(Raw!$G108&gt;$C$8,IF(Raw!$Q108&gt;$C$8,IF(Raw!$N108&gt;$C$9,IF(Raw!$N108&lt;$A$9,IF(Raw!$X108&gt;$C$9,IF(Raw!$X108&lt;$A$9,Raw!S108,-999),-999),-999),-999),-999),-999)</f>
        <v>2.0057040000000002</v>
      </c>
      <c r="M108" s="9">
        <f>Raw!Q108</f>
        <v>0.98366100000000001</v>
      </c>
      <c r="N108" s="9">
        <f>IF(Raw!$G108&gt;$C$8,IF(Raw!$Q108&gt;$C$8,IF(Raw!$N108&gt;$C$9,IF(Raw!$N108&lt;$A$9,IF(Raw!$X108&gt;$C$9,IF(Raw!$X108&lt;$A$9,Raw!V108,-999),-999),-999),-999),-999),-999)</f>
        <v>618.9</v>
      </c>
      <c r="O108" s="9">
        <f>IF(Raw!$G108&gt;$C$8,IF(Raw!$Q108&gt;$C$8,IF(Raw!$N108&gt;$C$9,IF(Raw!$N108&lt;$A$9,IF(Raw!$X108&gt;$C$9,IF(Raw!$X108&lt;$A$9,Raw!W108,-999),-999),-999),-999),-999),-999)</f>
        <v>2.3E-5</v>
      </c>
      <c r="P108" s="9">
        <f>IF(Raw!$G108&gt;$C$8,IF(Raw!$Q108&gt;$C$8,IF(Raw!$N108&gt;$C$9,IF(Raw!$N108&lt;$A$9,IF(Raw!$X108&gt;$C$9,IF(Raw!$X108&lt;$A$9,Raw!X108,-999),-999),-999),-999),-999),-999)</f>
        <v>467</v>
      </c>
      <c r="R108" s="9">
        <f t="shared" si="20"/>
        <v>0.53618900000000003</v>
      </c>
      <c r="S108" s="9">
        <f t="shared" si="21"/>
        <v>0.29902088448868441</v>
      </c>
      <c r="T108" s="9">
        <f t="shared" si="22"/>
        <v>0.62736400000000025</v>
      </c>
      <c r="U108" s="9">
        <f t="shared" si="23"/>
        <v>0.31278992313920706</v>
      </c>
      <c r="V108" s="15">
        <f t="shared" si="16"/>
        <v>0</v>
      </c>
      <c r="X108" s="11">
        <f t="shared" si="24"/>
        <v>1.6374399999999996E+19</v>
      </c>
      <c r="Y108" s="11">
        <f t="shared" si="25"/>
        <v>6.4179999999999993E-18</v>
      </c>
      <c r="Z108" s="11">
        <f t="shared" si="26"/>
        <v>2.92E-4</v>
      </c>
      <c r="AA108" s="16">
        <f t="shared" si="27"/>
        <v>2.9772914750580505E-2</v>
      </c>
      <c r="AB108" s="9">
        <f t="shared" si="17"/>
        <v>1.397018454889583</v>
      </c>
      <c r="AC108" s="9">
        <f t="shared" si="18"/>
        <v>0.9702270852494197</v>
      </c>
      <c r="AD108" s="15">
        <f t="shared" si="19"/>
        <v>101.96203681705654</v>
      </c>
      <c r="AE108" s="3">
        <f t="shared" si="28"/>
        <v>772.7271999999997</v>
      </c>
      <c r="AF108" s="2">
        <f t="shared" si="29"/>
        <v>0.25</v>
      </c>
      <c r="AG108" s="9">
        <f t="shared" si="30"/>
        <v>2.4532844353172396E-2</v>
      </c>
      <c r="AH108" s="2">
        <f t="shared" si="31"/>
        <v>1.187131570737282</v>
      </c>
    </row>
    <row r="109" spans="1:34">
      <c r="A109" s="1">
        <f>Raw!A109</f>
        <v>96</v>
      </c>
      <c r="B109" s="14">
        <f>Raw!B109</f>
        <v>0.4629861111111111</v>
      </c>
      <c r="C109" s="15">
        <f>Raw!C109</f>
        <v>44.6</v>
      </c>
      <c r="D109" s="15">
        <f>IF(C109&gt;0.5,Raw!D109*D$11,-999)</f>
        <v>29</v>
      </c>
      <c r="E109" s="9">
        <f>IF(Raw!$G109&gt;$C$8,IF(Raw!$Q109&gt;$C$8,IF(Raw!$N109&gt;$C$9,IF(Raw!$N109&lt;$A$9,IF(Raw!$X109&gt;$C$9,IF(Raw!$X109&lt;$A$9,Raw!H109,-999),-999),-999),-999),-999),-999)</f>
        <v>1.265755</v>
      </c>
      <c r="F109" s="9">
        <f>IF(Raw!$G109&gt;$C$8,IF(Raw!$Q109&gt;$C$8,IF(Raw!$N109&gt;$C$9,IF(Raw!$N109&lt;$A$9,IF(Raw!$X109&gt;$C$9,IF(Raw!$X109&lt;$A$9,Raw!I109,-999),-999),-999),-999),-999),-999)</f>
        <v>1.8125089999999999</v>
      </c>
      <c r="G109" s="9">
        <f>Raw!G109</f>
        <v>0.98697000000000001</v>
      </c>
      <c r="H109" s="9">
        <f>IF(Raw!$G109&gt;$C$8,IF(Raw!$Q109&gt;$C$8,IF(Raw!$N109&gt;$C$9,IF(Raw!$N109&lt;$A$9,IF(Raw!$X109&gt;$C$9,IF(Raw!$X109&lt;$A$9,Raw!L109,-999),-999),-999),-999),-999),-999)</f>
        <v>655.7</v>
      </c>
      <c r="I109" s="9">
        <f>IF(Raw!$G109&gt;$C$8,IF(Raw!$Q109&gt;$C$8,IF(Raw!$N109&gt;$C$9,IF(Raw!$N109&lt;$A$9,IF(Raw!$X109&gt;$C$9,IF(Raw!$X109&lt;$A$9,Raw!M109,-999),-999),-999),-999),-999),-999)</f>
        <v>2.3E-5</v>
      </c>
      <c r="J109" s="9">
        <f>IF(Raw!$G109&gt;$C$8,IF(Raw!$Q109&gt;$C$8,IF(Raw!$N109&gt;$C$9,IF(Raw!$N109&lt;$A$9,IF(Raw!$X109&gt;$C$9,IF(Raw!$X109&lt;$A$9,Raw!N109,-999),-999),-999),-999),-999),-999)</f>
        <v>544</v>
      </c>
      <c r="K109" s="9">
        <f>IF(Raw!$G109&gt;$C$8,IF(Raw!$Q109&gt;$C$8,IF(Raw!$N109&gt;$C$9,IF(Raw!$N109&lt;$A$9,IF(Raw!$X109&gt;$C$9,IF(Raw!$X109&lt;$A$9,Raw!R109,-999),-999),-999),-999),-999),-999)</f>
        <v>1.3925369999999999</v>
      </c>
      <c r="L109" s="9">
        <f>IF(Raw!$G109&gt;$C$8,IF(Raw!$Q109&gt;$C$8,IF(Raw!$N109&gt;$C$9,IF(Raw!$N109&lt;$A$9,IF(Raw!$X109&gt;$C$9,IF(Raw!$X109&lt;$A$9,Raw!S109,-999),-999),-999),-999),-999),-999)</f>
        <v>1.9957819999999999</v>
      </c>
      <c r="M109" s="9">
        <f>Raw!Q109</f>
        <v>0.98817500000000003</v>
      </c>
      <c r="N109" s="9">
        <f>IF(Raw!$G109&gt;$C$8,IF(Raw!$Q109&gt;$C$8,IF(Raw!$N109&gt;$C$9,IF(Raw!$N109&lt;$A$9,IF(Raw!$X109&gt;$C$9,IF(Raw!$X109&lt;$A$9,Raw!V109,-999),-999),-999),-999),-999),-999)</f>
        <v>673.8</v>
      </c>
      <c r="O109" s="9">
        <f>IF(Raw!$G109&gt;$C$8,IF(Raw!$Q109&gt;$C$8,IF(Raw!$N109&gt;$C$9,IF(Raw!$N109&lt;$A$9,IF(Raw!$X109&gt;$C$9,IF(Raw!$X109&lt;$A$9,Raw!W109,-999),-999),-999),-999),-999),-999)</f>
        <v>6.5707000000000002E-2</v>
      </c>
      <c r="P109" s="9">
        <f>IF(Raw!$G109&gt;$C$8,IF(Raw!$Q109&gt;$C$8,IF(Raw!$N109&gt;$C$9,IF(Raw!$N109&lt;$A$9,IF(Raw!$X109&gt;$C$9,IF(Raw!$X109&lt;$A$9,Raw!X109,-999),-999),-999),-999),-999),-999)</f>
        <v>593</v>
      </c>
      <c r="R109" s="9">
        <f t="shared" si="20"/>
        <v>0.54675399999999996</v>
      </c>
      <c r="S109" s="9">
        <f t="shared" si="21"/>
        <v>0.30165588143286459</v>
      </c>
      <c r="T109" s="9">
        <f t="shared" si="22"/>
        <v>0.60324500000000003</v>
      </c>
      <c r="U109" s="9">
        <f t="shared" si="23"/>
        <v>0.30225996626886104</v>
      </c>
      <c r="V109" s="15">
        <f t="shared" si="16"/>
        <v>0</v>
      </c>
      <c r="X109" s="11">
        <f t="shared" si="24"/>
        <v>1.7457999999999998E+19</v>
      </c>
      <c r="Y109" s="11">
        <f t="shared" si="25"/>
        <v>6.5569999999999999E-18</v>
      </c>
      <c r="Z109" s="11">
        <f t="shared" si="26"/>
        <v>5.44E-4</v>
      </c>
      <c r="AA109" s="16">
        <f t="shared" si="27"/>
        <v>5.8622252362593212E-2</v>
      </c>
      <c r="AB109" s="9">
        <f t="shared" si="17"/>
        <v>1.4279005806264724</v>
      </c>
      <c r="AC109" s="9">
        <f t="shared" si="18"/>
        <v>0.94137774763740689</v>
      </c>
      <c r="AD109" s="15">
        <f t="shared" si="19"/>
        <v>107.76149331359048</v>
      </c>
      <c r="AE109" s="3">
        <f t="shared" si="28"/>
        <v>789.46279999999979</v>
      </c>
      <c r="AF109" s="2">
        <f t="shared" si="29"/>
        <v>0.25</v>
      </c>
      <c r="AG109" s="9">
        <f t="shared" si="30"/>
        <v>2.5055373333883042E-2</v>
      </c>
      <c r="AH109" s="2">
        <f t="shared" si="31"/>
        <v>1.2124164761765721</v>
      </c>
    </row>
    <row r="110" spans="1:34">
      <c r="A110" s="1">
        <f>Raw!A110</f>
        <v>97</v>
      </c>
      <c r="B110" s="14">
        <f>Raw!B110</f>
        <v>0.46304398148148151</v>
      </c>
      <c r="C110" s="15">
        <f>Raw!C110</f>
        <v>43.3</v>
      </c>
      <c r="D110" s="15">
        <f>IF(C110&gt;0.5,Raw!D110*D$11,-999)</f>
        <v>31.7</v>
      </c>
      <c r="E110" s="9">
        <f>IF(Raw!$G110&gt;$C$8,IF(Raw!$Q110&gt;$C$8,IF(Raw!$N110&gt;$C$9,IF(Raw!$N110&lt;$A$9,IF(Raw!$X110&gt;$C$9,IF(Raw!$X110&lt;$A$9,Raw!H110,-999),-999),-999),-999),-999),-999)</f>
        <v>1.397073</v>
      </c>
      <c r="F110" s="9">
        <f>IF(Raw!$G110&gt;$C$8,IF(Raw!$Q110&gt;$C$8,IF(Raw!$N110&gt;$C$9,IF(Raw!$N110&lt;$A$9,IF(Raw!$X110&gt;$C$9,IF(Raw!$X110&lt;$A$9,Raw!I110,-999),-999),-999),-999),-999),-999)</f>
        <v>1.9715879999999999</v>
      </c>
      <c r="G110" s="9">
        <f>Raw!G110</f>
        <v>0.98255099999999995</v>
      </c>
      <c r="H110" s="9">
        <f>IF(Raw!$G110&gt;$C$8,IF(Raw!$Q110&gt;$C$8,IF(Raw!$N110&gt;$C$9,IF(Raw!$N110&lt;$A$9,IF(Raw!$X110&gt;$C$9,IF(Raw!$X110&lt;$A$9,Raw!L110,-999),-999),-999),-999),-999),-999)</f>
        <v>686.9</v>
      </c>
      <c r="I110" s="9">
        <f>IF(Raw!$G110&gt;$C$8,IF(Raw!$Q110&gt;$C$8,IF(Raw!$N110&gt;$C$9,IF(Raw!$N110&lt;$A$9,IF(Raw!$X110&gt;$C$9,IF(Raw!$X110&lt;$A$9,Raw!M110,-999),-999),-999),-999),-999),-999)</f>
        <v>0.23690600000000001</v>
      </c>
      <c r="J110" s="9">
        <f>IF(Raw!$G110&gt;$C$8,IF(Raw!$Q110&gt;$C$8,IF(Raw!$N110&gt;$C$9,IF(Raw!$N110&lt;$A$9,IF(Raw!$X110&gt;$C$9,IF(Raw!$X110&lt;$A$9,Raw!N110,-999),-999),-999),-999),-999),-999)</f>
        <v>454</v>
      </c>
      <c r="K110" s="9">
        <f>IF(Raw!$G110&gt;$C$8,IF(Raw!$Q110&gt;$C$8,IF(Raw!$N110&gt;$C$9,IF(Raw!$N110&lt;$A$9,IF(Raw!$X110&gt;$C$9,IF(Raw!$X110&lt;$A$9,Raw!R110,-999),-999),-999),-999),-999),-999)</f>
        <v>1.4615480000000001</v>
      </c>
      <c r="L110" s="9">
        <f>IF(Raw!$G110&gt;$C$8,IF(Raw!$Q110&gt;$C$8,IF(Raw!$N110&gt;$C$9,IF(Raw!$N110&lt;$A$9,IF(Raw!$X110&gt;$C$9,IF(Raw!$X110&lt;$A$9,Raw!S110,-999),-999),-999),-999),-999),-999)</f>
        <v>2.1407500000000002</v>
      </c>
      <c r="M110" s="9">
        <f>Raw!Q110</f>
        <v>0.987599</v>
      </c>
      <c r="N110" s="9">
        <f>IF(Raw!$G110&gt;$C$8,IF(Raw!$Q110&gt;$C$8,IF(Raw!$N110&gt;$C$9,IF(Raw!$N110&lt;$A$9,IF(Raw!$X110&gt;$C$9,IF(Raw!$X110&lt;$A$9,Raw!V110,-999),-999),-999),-999),-999),-999)</f>
        <v>618.1</v>
      </c>
      <c r="O110" s="9">
        <f>IF(Raw!$G110&gt;$C$8,IF(Raw!$Q110&gt;$C$8,IF(Raw!$N110&gt;$C$9,IF(Raw!$N110&lt;$A$9,IF(Raw!$X110&gt;$C$9,IF(Raw!$X110&lt;$A$9,Raw!W110,-999),-999),-999),-999),-999),-999)</f>
        <v>2.1328E-2</v>
      </c>
      <c r="P110" s="9">
        <f>IF(Raw!$G110&gt;$C$8,IF(Raw!$Q110&gt;$C$8,IF(Raw!$N110&gt;$C$9,IF(Raw!$N110&lt;$A$9,IF(Raw!$X110&gt;$C$9,IF(Raw!$X110&lt;$A$9,Raw!X110,-999),-999),-999),-999),-999),-999)</f>
        <v>477</v>
      </c>
      <c r="R110" s="9">
        <f t="shared" si="20"/>
        <v>0.57451499999999989</v>
      </c>
      <c r="S110" s="9">
        <f t="shared" si="21"/>
        <v>0.29139708701818023</v>
      </c>
      <c r="T110" s="9">
        <f t="shared" si="22"/>
        <v>0.67920200000000008</v>
      </c>
      <c r="U110" s="9">
        <f t="shared" si="23"/>
        <v>0.31727291836973026</v>
      </c>
      <c r="V110" s="15">
        <f t="shared" si="16"/>
        <v>0</v>
      </c>
      <c r="X110" s="11">
        <f t="shared" si="24"/>
        <v>1.9083399999999996E+19</v>
      </c>
      <c r="Y110" s="11">
        <f t="shared" si="25"/>
        <v>6.8689999999999994E-18</v>
      </c>
      <c r="Z110" s="11">
        <f t="shared" si="26"/>
        <v>4.5399999999999998E-4</v>
      </c>
      <c r="AA110" s="16">
        <f t="shared" si="27"/>
        <v>5.616932571521726E-2</v>
      </c>
      <c r="AB110" s="9">
        <f t="shared" si="17"/>
        <v>1.499698318364427</v>
      </c>
      <c r="AC110" s="9">
        <f t="shared" si="18"/>
        <v>0.94383067428478284</v>
      </c>
      <c r="AD110" s="15">
        <f t="shared" si="19"/>
        <v>123.7209817515799</v>
      </c>
      <c r="AE110" s="3">
        <f t="shared" si="28"/>
        <v>827.02759999999967</v>
      </c>
      <c r="AF110" s="2">
        <f t="shared" si="29"/>
        <v>0.25</v>
      </c>
      <c r="AG110" s="9">
        <f t="shared" si="30"/>
        <v>3.0194859187609151E-2</v>
      </c>
      <c r="AH110" s="2">
        <f t="shared" si="31"/>
        <v>1.4611135219199431</v>
      </c>
    </row>
    <row r="111" spans="1:34">
      <c r="A111" s="1">
        <f>Raw!A111</f>
        <v>98</v>
      </c>
      <c r="B111" s="14">
        <f>Raw!B111</f>
        <v>0.46310185185185188</v>
      </c>
      <c r="C111" s="15">
        <f>Raw!C111</f>
        <v>41.9</v>
      </c>
      <c r="D111" s="15">
        <f>IF(C111&gt;0.5,Raw!D111*D$11,-999)</f>
        <v>34.4</v>
      </c>
      <c r="E111" s="9">
        <f>IF(Raw!$G111&gt;$C$8,IF(Raw!$Q111&gt;$C$8,IF(Raw!$N111&gt;$C$9,IF(Raw!$N111&lt;$A$9,IF(Raw!$X111&gt;$C$9,IF(Raw!$X111&lt;$A$9,Raw!H111,-999),-999),-999),-999),-999),-999)</f>
        <v>1.3540639999999999</v>
      </c>
      <c r="F111" s="9">
        <f>IF(Raw!$G111&gt;$C$8,IF(Raw!$Q111&gt;$C$8,IF(Raw!$N111&gt;$C$9,IF(Raw!$N111&lt;$A$9,IF(Raw!$X111&gt;$C$9,IF(Raw!$X111&lt;$A$9,Raw!I111,-999),-999),-999),-999),-999),-999)</f>
        <v>1.9322299999999999</v>
      </c>
      <c r="G111" s="9">
        <f>Raw!G111</f>
        <v>0.98163100000000003</v>
      </c>
      <c r="H111" s="9">
        <f>IF(Raw!$G111&gt;$C$8,IF(Raw!$Q111&gt;$C$8,IF(Raw!$N111&gt;$C$9,IF(Raw!$N111&lt;$A$9,IF(Raw!$X111&gt;$C$9,IF(Raw!$X111&lt;$A$9,Raw!L111,-999),-999),-999),-999),-999),-999)</f>
        <v>638.1</v>
      </c>
      <c r="I111" s="9">
        <f>IF(Raw!$G111&gt;$C$8,IF(Raw!$Q111&gt;$C$8,IF(Raw!$N111&gt;$C$9,IF(Raw!$N111&lt;$A$9,IF(Raw!$X111&gt;$C$9,IF(Raw!$X111&lt;$A$9,Raw!M111,-999),-999),-999),-999),-999),-999)</f>
        <v>0.116809</v>
      </c>
      <c r="J111" s="9">
        <f>IF(Raw!$G111&gt;$C$8,IF(Raw!$Q111&gt;$C$8,IF(Raw!$N111&gt;$C$9,IF(Raw!$N111&lt;$A$9,IF(Raw!$X111&gt;$C$9,IF(Raw!$X111&lt;$A$9,Raw!N111,-999),-999),-999),-999),-999),-999)</f>
        <v>519</v>
      </c>
      <c r="K111" s="9">
        <f>IF(Raw!$G111&gt;$C$8,IF(Raw!$Q111&gt;$C$8,IF(Raw!$N111&gt;$C$9,IF(Raw!$N111&lt;$A$9,IF(Raw!$X111&gt;$C$9,IF(Raw!$X111&lt;$A$9,Raw!R111,-999),-999),-999),-999),-999),-999)</f>
        <v>1.5294019999999999</v>
      </c>
      <c r="L111" s="9">
        <f>IF(Raw!$G111&gt;$C$8,IF(Raw!$Q111&gt;$C$8,IF(Raw!$N111&gt;$C$9,IF(Raw!$N111&lt;$A$9,IF(Raw!$X111&gt;$C$9,IF(Raw!$X111&lt;$A$9,Raw!S111,-999),-999),-999),-999),-999),-999)</f>
        <v>2.3163209999999999</v>
      </c>
      <c r="M111" s="9">
        <f>Raw!Q111</f>
        <v>0.99232500000000001</v>
      </c>
      <c r="N111" s="9">
        <f>IF(Raw!$G111&gt;$C$8,IF(Raw!$Q111&gt;$C$8,IF(Raw!$N111&gt;$C$9,IF(Raw!$N111&lt;$A$9,IF(Raw!$X111&gt;$C$9,IF(Raw!$X111&lt;$A$9,Raw!V111,-999),-999),-999),-999),-999),-999)</f>
        <v>675.4</v>
      </c>
      <c r="O111" s="9">
        <f>IF(Raw!$G111&gt;$C$8,IF(Raw!$Q111&gt;$C$8,IF(Raw!$N111&gt;$C$9,IF(Raw!$N111&lt;$A$9,IF(Raw!$X111&gt;$C$9,IF(Raw!$X111&lt;$A$9,Raw!W111,-999),-999),-999),-999),-999),-999)</f>
        <v>1.1124999999999999E-2</v>
      </c>
      <c r="P111" s="9">
        <f>IF(Raw!$G111&gt;$C$8,IF(Raw!$Q111&gt;$C$8,IF(Raw!$N111&gt;$C$9,IF(Raw!$N111&lt;$A$9,IF(Raw!$X111&gt;$C$9,IF(Raw!$X111&lt;$A$9,Raw!X111,-999),-999),-999),-999),-999),-999)</f>
        <v>561</v>
      </c>
      <c r="R111" s="9">
        <f t="shared" si="20"/>
        <v>0.57816599999999996</v>
      </c>
      <c r="S111" s="9">
        <f t="shared" si="21"/>
        <v>0.29922214229154914</v>
      </c>
      <c r="T111" s="9">
        <f t="shared" si="22"/>
        <v>0.78691899999999992</v>
      </c>
      <c r="U111" s="9">
        <f t="shared" si="23"/>
        <v>0.33972795653106802</v>
      </c>
      <c r="V111" s="15">
        <f t="shared" si="16"/>
        <v>0</v>
      </c>
      <c r="X111" s="11">
        <f t="shared" si="24"/>
        <v>2.0708799999999992E+19</v>
      </c>
      <c r="Y111" s="11">
        <f t="shared" si="25"/>
        <v>6.3810000000000002E-18</v>
      </c>
      <c r="Z111" s="11">
        <f t="shared" si="26"/>
        <v>5.1899999999999993E-4</v>
      </c>
      <c r="AA111" s="16">
        <f t="shared" si="27"/>
        <v>6.4180504237593083E-2</v>
      </c>
      <c r="AB111" s="9">
        <f t="shared" si="17"/>
        <v>1.5799068582141425</v>
      </c>
      <c r="AC111" s="9">
        <f t="shared" si="18"/>
        <v>0.93581949576240686</v>
      </c>
      <c r="AD111" s="15">
        <f t="shared" si="19"/>
        <v>123.66185787590192</v>
      </c>
      <c r="AE111" s="3">
        <f t="shared" si="28"/>
        <v>768.27239999999983</v>
      </c>
      <c r="AF111" s="2">
        <f t="shared" si="29"/>
        <v>0.25</v>
      </c>
      <c r="AG111" s="9">
        <f t="shared" si="30"/>
        <v>3.2316454059242702E-2</v>
      </c>
      <c r="AH111" s="2">
        <f t="shared" si="31"/>
        <v>1.5637763936266564</v>
      </c>
    </row>
    <row r="112" spans="1:34">
      <c r="A112" s="1">
        <f>Raw!A112</f>
        <v>99</v>
      </c>
      <c r="B112" s="14">
        <f>Raw!B112</f>
        <v>0.46315972222222218</v>
      </c>
      <c r="C112" s="15">
        <f>Raw!C112</f>
        <v>40.799999999999997</v>
      </c>
      <c r="D112" s="15">
        <f>IF(C112&gt;0.5,Raw!D112*D$11,-999)</f>
        <v>37.1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0.98155099999999995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0.78235500000000002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2.2334199999999996E+19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0.4632060185185185</v>
      </c>
      <c r="C113" s="15">
        <f>Raw!C113</f>
        <v>39.9</v>
      </c>
      <c r="D113" s="15">
        <f>IF(C113&gt;0.5,Raw!D113*D$11,-999)</f>
        <v>39.799999999999997</v>
      </c>
      <c r="E113" s="9">
        <f>IF(Raw!$G113&gt;$C$8,IF(Raw!$Q113&gt;$C$8,IF(Raw!$N113&gt;$C$9,IF(Raw!$N113&lt;$A$9,IF(Raw!$X113&gt;$C$9,IF(Raw!$X113&lt;$A$9,Raw!H113,-999),-999),-999),-999),-999),-999)</f>
        <v>1.340948</v>
      </c>
      <c r="F113" s="9">
        <f>IF(Raw!$G113&gt;$C$8,IF(Raw!$Q113&gt;$C$8,IF(Raw!$N113&gt;$C$9,IF(Raw!$N113&lt;$A$9,IF(Raw!$X113&gt;$C$9,IF(Raw!$X113&lt;$A$9,Raw!I113,-999),-999),-999),-999),-999),-999)</f>
        <v>1.8928750000000001</v>
      </c>
      <c r="G113" s="9">
        <f>Raw!G113</f>
        <v>0.97988900000000001</v>
      </c>
      <c r="H113" s="9">
        <f>IF(Raw!$G113&gt;$C$8,IF(Raw!$Q113&gt;$C$8,IF(Raw!$N113&gt;$C$9,IF(Raw!$N113&lt;$A$9,IF(Raw!$X113&gt;$C$9,IF(Raw!$X113&lt;$A$9,Raw!L113,-999),-999),-999),-999),-999),-999)</f>
        <v>602.1</v>
      </c>
      <c r="I113" s="9">
        <f>IF(Raw!$G113&gt;$C$8,IF(Raw!$Q113&gt;$C$8,IF(Raw!$N113&gt;$C$9,IF(Raw!$N113&lt;$A$9,IF(Raw!$X113&gt;$C$9,IF(Raw!$X113&lt;$A$9,Raw!M113,-999),-999),-999),-999),-999),-999)</f>
        <v>3.7812999999999999E-2</v>
      </c>
      <c r="J113" s="9">
        <f>IF(Raw!$G113&gt;$C$8,IF(Raw!$Q113&gt;$C$8,IF(Raw!$N113&gt;$C$9,IF(Raw!$N113&lt;$A$9,IF(Raw!$X113&gt;$C$9,IF(Raw!$X113&lt;$A$9,Raw!N113,-999),-999),-999),-999),-999),-999)</f>
        <v>383</v>
      </c>
      <c r="K113" s="9">
        <f>IF(Raw!$G113&gt;$C$8,IF(Raw!$Q113&gt;$C$8,IF(Raw!$N113&gt;$C$9,IF(Raw!$N113&lt;$A$9,IF(Raw!$X113&gt;$C$9,IF(Raw!$X113&lt;$A$9,Raw!R113,-999),-999),-999),-999),-999),-999)</f>
        <v>1.7380519999999999</v>
      </c>
      <c r="L113" s="9">
        <f>IF(Raw!$G113&gt;$C$8,IF(Raw!$Q113&gt;$C$8,IF(Raw!$N113&gt;$C$9,IF(Raw!$N113&lt;$A$9,IF(Raw!$X113&gt;$C$9,IF(Raw!$X113&lt;$A$9,Raw!S113,-999),-999),-999),-999),-999),-999)</f>
        <v>2.273558</v>
      </c>
      <c r="M113" s="9">
        <f>Raw!Q113</f>
        <v>0.80594600000000005</v>
      </c>
      <c r="N113" s="9">
        <f>IF(Raw!$G113&gt;$C$8,IF(Raw!$Q113&gt;$C$8,IF(Raw!$N113&gt;$C$9,IF(Raw!$N113&lt;$A$9,IF(Raw!$X113&gt;$C$9,IF(Raw!$X113&lt;$A$9,Raw!V113,-999),-999),-999),-999),-999),-999)</f>
        <v>800</v>
      </c>
      <c r="O113" s="9">
        <f>IF(Raw!$G113&gt;$C$8,IF(Raw!$Q113&gt;$C$8,IF(Raw!$N113&gt;$C$9,IF(Raw!$N113&lt;$A$9,IF(Raw!$X113&gt;$C$9,IF(Raw!$X113&lt;$A$9,Raw!W113,-999),-999),-999),-999),-999),-999)</f>
        <v>7.9999999999999996E-6</v>
      </c>
      <c r="P113" s="9">
        <f>IF(Raw!$G113&gt;$C$8,IF(Raw!$Q113&gt;$C$8,IF(Raw!$N113&gt;$C$9,IF(Raw!$N113&lt;$A$9,IF(Raw!$X113&gt;$C$9,IF(Raw!$X113&lt;$A$9,Raw!X113,-999),-999),-999),-999),-999),-999)</f>
        <v>407</v>
      </c>
      <c r="R113" s="9">
        <f t="shared" si="20"/>
        <v>0.55192700000000006</v>
      </c>
      <c r="S113" s="9">
        <f t="shared" si="21"/>
        <v>0.29158132470448395</v>
      </c>
      <c r="T113" s="9">
        <f t="shared" si="22"/>
        <v>0.53550600000000004</v>
      </c>
      <c r="U113" s="9">
        <f t="shared" si="23"/>
        <v>0.23553654668145702</v>
      </c>
      <c r="V113" s="15">
        <f t="shared" si="16"/>
        <v>0</v>
      </c>
      <c r="X113" s="11">
        <f t="shared" si="24"/>
        <v>2.3959599999999996E+19</v>
      </c>
      <c r="Y113" s="11">
        <f t="shared" si="25"/>
        <v>6.0209999999999998E-18</v>
      </c>
      <c r="Z113" s="11">
        <f t="shared" si="26"/>
        <v>3.8299999999999999E-4</v>
      </c>
      <c r="AA113" s="16">
        <f t="shared" si="27"/>
        <v>5.2358938700294851E-2</v>
      </c>
      <c r="AB113" s="9">
        <f t="shared" si="17"/>
        <v>1.76609052582764</v>
      </c>
      <c r="AC113" s="9">
        <f t="shared" si="18"/>
        <v>0.94764106129970516</v>
      </c>
      <c r="AD113" s="15">
        <f t="shared" si="19"/>
        <v>136.7074117501171</v>
      </c>
      <c r="AE113" s="3">
        <f t="shared" si="28"/>
        <v>724.92839999999978</v>
      </c>
      <c r="AF113" s="2">
        <f t="shared" si="29"/>
        <v>0.25</v>
      </c>
      <c r="AG113" s="9">
        <f t="shared" si="30"/>
        <v>2.4768916668755865E-2</v>
      </c>
      <c r="AH113" s="2">
        <f t="shared" si="31"/>
        <v>1.1985549872303622</v>
      </c>
    </row>
    <row r="114" spans="1:34">
      <c r="A114" s="1">
        <f>Raw!A114</f>
        <v>101</v>
      </c>
      <c r="B114" s="14">
        <f>Raw!B114</f>
        <v>0.46326388888888892</v>
      </c>
      <c r="C114" s="15">
        <f>Raw!C114</f>
        <v>38.6</v>
      </c>
      <c r="D114" s="15">
        <f>IF(C114&gt;0.5,Raw!D114*D$11,-999)</f>
        <v>42.5</v>
      </c>
      <c r="E114" s="9">
        <f>IF(Raw!$G114&gt;$C$8,IF(Raw!$Q114&gt;$C$8,IF(Raw!$N114&gt;$C$9,IF(Raw!$N114&lt;$A$9,IF(Raw!$X114&gt;$C$9,IF(Raw!$X114&lt;$A$9,Raw!H114,-999),-999),-999),-999),-999),-999)</f>
        <v>1.4036219999999999</v>
      </c>
      <c r="F114" s="9">
        <f>IF(Raw!$G114&gt;$C$8,IF(Raw!$Q114&gt;$C$8,IF(Raw!$N114&gt;$C$9,IF(Raw!$N114&lt;$A$9,IF(Raw!$X114&gt;$C$9,IF(Raw!$X114&lt;$A$9,Raw!I114,-999),-999),-999),-999),-999),-999)</f>
        <v>2.0168750000000002</v>
      </c>
      <c r="G114" s="9">
        <f>Raw!G114</f>
        <v>0.97736999999999996</v>
      </c>
      <c r="H114" s="9">
        <f>IF(Raw!$G114&gt;$C$8,IF(Raw!$Q114&gt;$C$8,IF(Raw!$N114&gt;$C$9,IF(Raw!$N114&lt;$A$9,IF(Raw!$X114&gt;$C$9,IF(Raw!$X114&lt;$A$9,Raw!L114,-999),-999),-999),-999),-999),-999)</f>
        <v>629</v>
      </c>
      <c r="I114" s="9">
        <f>IF(Raw!$G114&gt;$C$8,IF(Raw!$Q114&gt;$C$8,IF(Raw!$N114&gt;$C$9,IF(Raw!$N114&lt;$A$9,IF(Raw!$X114&gt;$C$9,IF(Raw!$X114&lt;$A$9,Raw!M114,-999),-999),-999),-999),-999),-999)</f>
        <v>3.0359000000000001E-2</v>
      </c>
      <c r="J114" s="9">
        <f>IF(Raw!$G114&gt;$C$8,IF(Raw!$Q114&gt;$C$8,IF(Raw!$N114&gt;$C$9,IF(Raw!$N114&lt;$A$9,IF(Raw!$X114&gt;$C$9,IF(Raw!$X114&lt;$A$9,Raw!N114,-999),-999),-999),-999),-999),-999)</f>
        <v>424</v>
      </c>
      <c r="K114" s="9">
        <f>IF(Raw!$G114&gt;$C$8,IF(Raw!$Q114&gt;$C$8,IF(Raw!$N114&gt;$C$9,IF(Raw!$N114&lt;$A$9,IF(Raw!$X114&gt;$C$9,IF(Raw!$X114&lt;$A$9,Raw!R114,-999),-999),-999),-999),-999),-999)</f>
        <v>1.5237830000000001</v>
      </c>
      <c r="L114" s="9">
        <f>IF(Raw!$G114&gt;$C$8,IF(Raw!$Q114&gt;$C$8,IF(Raw!$N114&gt;$C$9,IF(Raw!$N114&lt;$A$9,IF(Raw!$X114&gt;$C$9,IF(Raw!$X114&lt;$A$9,Raw!S114,-999),-999),-999),-999),-999),-999)</f>
        <v>2.2590300000000001</v>
      </c>
      <c r="M114" s="9">
        <f>Raw!Q114</f>
        <v>0.98832699999999996</v>
      </c>
      <c r="N114" s="9">
        <f>IF(Raw!$G114&gt;$C$8,IF(Raw!$Q114&gt;$C$8,IF(Raw!$N114&gt;$C$9,IF(Raw!$N114&lt;$A$9,IF(Raw!$X114&gt;$C$9,IF(Raw!$X114&lt;$A$9,Raw!V114,-999),-999),-999),-999),-999),-999)</f>
        <v>565.6</v>
      </c>
      <c r="O114" s="9">
        <f>IF(Raw!$G114&gt;$C$8,IF(Raw!$Q114&gt;$C$8,IF(Raw!$N114&gt;$C$9,IF(Raw!$N114&lt;$A$9,IF(Raw!$X114&gt;$C$9,IF(Raw!$X114&lt;$A$9,Raw!W114,-999),-999),-999),-999),-999),-999)</f>
        <v>1.4E-5</v>
      </c>
      <c r="P114" s="9">
        <f>IF(Raw!$G114&gt;$C$8,IF(Raw!$Q114&gt;$C$8,IF(Raw!$N114&gt;$C$9,IF(Raw!$N114&lt;$A$9,IF(Raw!$X114&gt;$C$9,IF(Raw!$X114&lt;$A$9,Raw!X114,-999),-999),-999),-999),-999),-999)</f>
        <v>463</v>
      </c>
      <c r="R114" s="9">
        <f t="shared" si="20"/>
        <v>0.61325300000000027</v>
      </c>
      <c r="S114" s="9">
        <f t="shared" si="21"/>
        <v>0.30406098543538901</v>
      </c>
      <c r="T114" s="9">
        <f t="shared" si="22"/>
        <v>0.73524699999999998</v>
      </c>
      <c r="U114" s="9">
        <f t="shared" si="23"/>
        <v>0.32547022394567576</v>
      </c>
      <c r="V114" s="15">
        <f t="shared" si="16"/>
        <v>0</v>
      </c>
      <c r="X114" s="11">
        <f t="shared" si="24"/>
        <v>2.5584999999999996E+19</v>
      </c>
      <c r="Y114" s="11">
        <f t="shared" si="25"/>
        <v>6.2899999999999997E-18</v>
      </c>
      <c r="Z114" s="11">
        <f t="shared" si="26"/>
        <v>4.2400000000000001E-4</v>
      </c>
      <c r="AA114" s="16">
        <f t="shared" si="27"/>
        <v>6.3875668288909823E-2</v>
      </c>
      <c r="AB114" s="9">
        <f t="shared" si="17"/>
        <v>1.5707473934824161</v>
      </c>
      <c r="AC114" s="9">
        <f t="shared" si="18"/>
        <v>0.93612433171109033</v>
      </c>
      <c r="AD114" s="15">
        <f t="shared" si="19"/>
        <v>150.65016105874963</v>
      </c>
      <c r="AE114" s="3">
        <f t="shared" si="28"/>
        <v>757.3159999999998</v>
      </c>
      <c r="AF114" s="2">
        <f t="shared" si="29"/>
        <v>0.25</v>
      </c>
      <c r="AG114" s="9">
        <f t="shared" si="30"/>
        <v>3.7717032044033351E-2</v>
      </c>
      <c r="AH114" s="2">
        <f t="shared" si="31"/>
        <v>1.8251075517132915</v>
      </c>
    </row>
    <row r="115" spans="1:34">
      <c r="A115" s="1">
        <f>Raw!A115</f>
        <v>102</v>
      </c>
      <c r="B115" s="14">
        <f>Raw!B115</f>
        <v>0.46332175925925928</v>
      </c>
      <c r="C115" s="15">
        <f>Raw!C115</f>
        <v>37.5</v>
      </c>
      <c r="D115" s="15">
        <f>IF(C115&gt;0.5,Raw!D115*D$11,-999)</f>
        <v>46.2</v>
      </c>
      <c r="E115" s="9">
        <f>IF(Raw!$G115&gt;$C$8,IF(Raw!$Q115&gt;$C$8,IF(Raw!$N115&gt;$C$9,IF(Raw!$N115&lt;$A$9,IF(Raw!$X115&gt;$C$9,IF(Raw!$X115&lt;$A$9,Raw!H115,-999),-999),-999),-999),-999),-999)</f>
        <v>1.506038</v>
      </c>
      <c r="F115" s="9">
        <f>IF(Raw!$G115&gt;$C$8,IF(Raw!$Q115&gt;$C$8,IF(Raw!$N115&gt;$C$9,IF(Raw!$N115&lt;$A$9,IF(Raw!$X115&gt;$C$9,IF(Raw!$X115&lt;$A$9,Raw!I115,-999),-999),-999),-999),-999),-999)</f>
        <v>2.150782</v>
      </c>
      <c r="G115" s="9">
        <f>Raw!G115</f>
        <v>0.98621999999999999</v>
      </c>
      <c r="H115" s="9">
        <f>IF(Raw!$G115&gt;$C$8,IF(Raw!$Q115&gt;$C$8,IF(Raw!$N115&gt;$C$9,IF(Raw!$N115&lt;$A$9,IF(Raw!$X115&gt;$C$9,IF(Raw!$X115&lt;$A$9,Raw!L115,-999),-999),-999),-999),-999),-999)</f>
        <v>623.5</v>
      </c>
      <c r="I115" s="9">
        <f>IF(Raw!$G115&gt;$C$8,IF(Raw!$Q115&gt;$C$8,IF(Raw!$N115&gt;$C$9,IF(Raw!$N115&lt;$A$9,IF(Raw!$X115&gt;$C$9,IF(Raw!$X115&lt;$A$9,Raw!M115,-999),-999),-999),-999),-999),-999)</f>
        <v>5.6388000000000001E-2</v>
      </c>
      <c r="J115" s="9">
        <f>IF(Raw!$G115&gt;$C$8,IF(Raw!$Q115&gt;$C$8,IF(Raw!$N115&gt;$C$9,IF(Raw!$N115&lt;$A$9,IF(Raw!$X115&gt;$C$9,IF(Raw!$X115&lt;$A$9,Raw!N115,-999),-999),-999),-999),-999),-999)</f>
        <v>409</v>
      </c>
      <c r="K115" s="9">
        <f>IF(Raw!$G115&gt;$C$8,IF(Raw!$Q115&gt;$C$8,IF(Raw!$N115&gt;$C$9,IF(Raw!$N115&lt;$A$9,IF(Raw!$X115&gt;$C$9,IF(Raw!$X115&lt;$A$9,Raw!R115,-999),-999),-999),-999),-999),-999)</f>
        <v>1.645049</v>
      </c>
      <c r="L115" s="9">
        <f>IF(Raw!$G115&gt;$C$8,IF(Raw!$Q115&gt;$C$8,IF(Raw!$N115&gt;$C$9,IF(Raw!$N115&lt;$A$9,IF(Raw!$X115&gt;$C$9,IF(Raw!$X115&lt;$A$9,Raw!S115,-999),-999),-999),-999),-999),-999)</f>
        <v>2.5148730000000001</v>
      </c>
      <c r="M115" s="9">
        <f>Raw!Q115</f>
        <v>0.99152600000000002</v>
      </c>
      <c r="N115" s="9">
        <f>IF(Raw!$G115&gt;$C$8,IF(Raw!$Q115&gt;$C$8,IF(Raw!$N115&gt;$C$9,IF(Raw!$N115&lt;$A$9,IF(Raw!$X115&gt;$C$9,IF(Raw!$X115&lt;$A$9,Raw!V115,-999),-999),-999),-999),-999),-999)</f>
        <v>578.1</v>
      </c>
      <c r="O115" s="9">
        <f>IF(Raw!$G115&gt;$C$8,IF(Raw!$Q115&gt;$C$8,IF(Raw!$N115&gt;$C$9,IF(Raw!$N115&lt;$A$9,IF(Raw!$X115&gt;$C$9,IF(Raw!$X115&lt;$A$9,Raw!W115,-999),-999),-999),-999),-999),-999)</f>
        <v>1.9000000000000001E-5</v>
      </c>
      <c r="P115" s="9">
        <f>IF(Raw!$G115&gt;$C$8,IF(Raw!$Q115&gt;$C$8,IF(Raw!$N115&gt;$C$9,IF(Raw!$N115&lt;$A$9,IF(Raw!$X115&gt;$C$9,IF(Raw!$X115&lt;$A$9,Raw!X115,-999),-999),-999),-999),-999),-999)</f>
        <v>399</v>
      </c>
      <c r="R115" s="9">
        <f t="shared" si="20"/>
        <v>0.64474399999999998</v>
      </c>
      <c r="S115" s="9">
        <f t="shared" si="21"/>
        <v>0.29977189691935308</v>
      </c>
      <c r="T115" s="9">
        <f t="shared" si="22"/>
        <v>0.86982400000000015</v>
      </c>
      <c r="U115" s="9">
        <f t="shared" si="23"/>
        <v>0.34587193866250904</v>
      </c>
      <c r="V115" s="15">
        <f t="shared" si="16"/>
        <v>0</v>
      </c>
      <c r="X115" s="11">
        <f t="shared" si="24"/>
        <v>2.78124E+19</v>
      </c>
      <c r="Y115" s="11">
        <f t="shared" si="25"/>
        <v>6.2349999999999996E-18</v>
      </c>
      <c r="Z115" s="11">
        <f t="shared" si="26"/>
        <v>4.0899999999999997E-4</v>
      </c>
      <c r="AA115" s="16">
        <f t="shared" si="27"/>
        <v>6.6227635409778149E-2</v>
      </c>
      <c r="AB115" s="9">
        <f t="shared" si="17"/>
        <v>1.7026553867426748</v>
      </c>
      <c r="AC115" s="9">
        <f t="shared" si="18"/>
        <v>0.93377236459022195</v>
      </c>
      <c r="AD115" s="15">
        <f t="shared" si="19"/>
        <v>161.92575894811287</v>
      </c>
      <c r="AE115" s="3">
        <f t="shared" si="28"/>
        <v>750.69399999999973</v>
      </c>
      <c r="AF115" s="2">
        <f t="shared" si="29"/>
        <v>0.25</v>
      </c>
      <c r="AG115" s="9">
        <f t="shared" si="30"/>
        <v>4.3081212435986088E-2</v>
      </c>
      <c r="AH115" s="2">
        <f t="shared" si="31"/>
        <v>2.0846774492247278</v>
      </c>
    </row>
    <row r="116" spans="1:34">
      <c r="A116" s="1">
        <f>Raw!A116</f>
        <v>103</v>
      </c>
      <c r="B116" s="14">
        <f>Raw!B116</f>
        <v>0.46337962962962959</v>
      </c>
      <c r="C116" s="15">
        <f>Raw!C116</f>
        <v>36.200000000000003</v>
      </c>
      <c r="D116" s="15">
        <f>IF(C116&gt;0.5,Raw!D116*D$11,-999)</f>
        <v>49.8</v>
      </c>
      <c r="E116" s="9">
        <f>IF(Raw!$G116&gt;$C$8,IF(Raw!$Q116&gt;$C$8,IF(Raw!$N116&gt;$C$9,IF(Raw!$N116&lt;$A$9,IF(Raw!$X116&gt;$C$9,IF(Raw!$X116&lt;$A$9,Raw!H116,-999),-999),-999),-999),-999),-999)</f>
        <v>1.641491</v>
      </c>
      <c r="F116" s="9">
        <f>IF(Raw!$G116&gt;$C$8,IF(Raw!$Q116&gt;$C$8,IF(Raw!$N116&gt;$C$9,IF(Raw!$N116&lt;$A$9,IF(Raw!$X116&gt;$C$9,IF(Raw!$X116&lt;$A$9,Raw!I116,-999),-999),-999),-999),-999),-999)</f>
        <v>2.4027500000000002</v>
      </c>
      <c r="G116" s="9">
        <f>Raw!G116</f>
        <v>0.99265800000000004</v>
      </c>
      <c r="H116" s="9">
        <f>IF(Raw!$G116&gt;$C$8,IF(Raw!$Q116&gt;$C$8,IF(Raw!$N116&gt;$C$9,IF(Raw!$N116&lt;$A$9,IF(Raw!$X116&gt;$C$9,IF(Raw!$X116&lt;$A$9,Raw!L116,-999),-999),-999),-999),-999),-999)</f>
        <v>602.70000000000005</v>
      </c>
      <c r="I116" s="9">
        <f>IF(Raw!$G116&gt;$C$8,IF(Raw!$Q116&gt;$C$8,IF(Raw!$N116&gt;$C$9,IF(Raw!$N116&lt;$A$9,IF(Raw!$X116&gt;$C$9,IF(Raw!$X116&lt;$A$9,Raw!M116,-999),-999),-999),-999),-999),-999)</f>
        <v>2.8E-5</v>
      </c>
      <c r="J116" s="9">
        <f>IF(Raw!$G116&gt;$C$8,IF(Raw!$Q116&gt;$C$8,IF(Raw!$N116&gt;$C$9,IF(Raw!$N116&lt;$A$9,IF(Raw!$X116&gt;$C$9,IF(Raw!$X116&lt;$A$9,Raw!N116,-999),-999),-999),-999),-999),-999)</f>
        <v>532</v>
      </c>
      <c r="K116" s="9">
        <f>IF(Raw!$G116&gt;$C$8,IF(Raw!$Q116&gt;$C$8,IF(Raw!$N116&gt;$C$9,IF(Raw!$N116&lt;$A$9,IF(Raw!$X116&gt;$C$9,IF(Raw!$X116&lt;$A$9,Raw!R116,-999),-999),-999),-999),-999),-999)</f>
        <v>1.6479539999999999</v>
      </c>
      <c r="L116" s="9">
        <f>IF(Raw!$G116&gt;$C$8,IF(Raw!$Q116&gt;$C$8,IF(Raw!$N116&gt;$C$9,IF(Raw!$N116&lt;$A$9,IF(Raw!$X116&gt;$C$9,IF(Raw!$X116&lt;$A$9,Raw!S116,-999),-999),-999),-999),-999),-999)</f>
        <v>2.4746640000000002</v>
      </c>
      <c r="M116" s="9">
        <f>Raw!Q116</f>
        <v>0.99239200000000005</v>
      </c>
      <c r="N116" s="9">
        <f>IF(Raw!$G116&gt;$C$8,IF(Raw!$Q116&gt;$C$8,IF(Raw!$N116&gt;$C$9,IF(Raw!$N116&lt;$A$9,IF(Raw!$X116&gt;$C$9,IF(Raw!$X116&lt;$A$9,Raw!V116,-999),-999),-999),-999),-999),-999)</f>
        <v>560.6</v>
      </c>
      <c r="O116" s="9">
        <f>IF(Raw!$G116&gt;$C$8,IF(Raw!$Q116&gt;$C$8,IF(Raw!$N116&gt;$C$9,IF(Raw!$N116&lt;$A$9,IF(Raw!$X116&gt;$C$9,IF(Raw!$X116&lt;$A$9,Raw!W116,-999),-999),-999),-999),-999),-999)</f>
        <v>3.0000000000000001E-6</v>
      </c>
      <c r="P116" s="9">
        <f>IF(Raw!$G116&gt;$C$8,IF(Raw!$Q116&gt;$C$8,IF(Raw!$N116&gt;$C$9,IF(Raw!$N116&lt;$A$9,IF(Raw!$X116&gt;$C$9,IF(Raw!$X116&lt;$A$9,Raw!X116,-999),-999),-999),-999),-999),-999)</f>
        <v>381</v>
      </c>
      <c r="R116" s="9">
        <f t="shared" si="20"/>
        <v>0.76125900000000013</v>
      </c>
      <c r="S116" s="9">
        <f t="shared" si="21"/>
        <v>0.31682821766725633</v>
      </c>
      <c r="T116" s="9">
        <f t="shared" si="22"/>
        <v>0.82671000000000028</v>
      </c>
      <c r="U116" s="9">
        <f t="shared" si="23"/>
        <v>0.33406959490258081</v>
      </c>
      <c r="V116" s="15">
        <f t="shared" si="16"/>
        <v>0</v>
      </c>
      <c r="X116" s="11">
        <f t="shared" si="24"/>
        <v>2.9979599999999992E+19</v>
      </c>
      <c r="Y116" s="11">
        <f t="shared" si="25"/>
        <v>6.0270000000000004E-18</v>
      </c>
      <c r="Z116" s="11">
        <f t="shared" si="26"/>
        <v>5.3200000000000003E-4</v>
      </c>
      <c r="AA116" s="16">
        <f t="shared" si="27"/>
        <v>8.7695714844831837E-2</v>
      </c>
      <c r="AB116" s="9">
        <f t="shared" si="17"/>
        <v>1.7204529244193709</v>
      </c>
      <c r="AC116" s="9">
        <f t="shared" si="18"/>
        <v>0.91230428515516815</v>
      </c>
      <c r="AD116" s="15">
        <f t="shared" si="19"/>
        <v>164.84156925720265</v>
      </c>
      <c r="AE116" s="3">
        <f t="shared" si="28"/>
        <v>725.65079999999989</v>
      </c>
      <c r="AF116" s="2">
        <f t="shared" si="29"/>
        <v>0.25</v>
      </c>
      <c r="AG116" s="9">
        <f t="shared" si="30"/>
        <v>4.2360427896045695E-2</v>
      </c>
      <c r="AH116" s="2">
        <f t="shared" si="31"/>
        <v>2.0497990604515182</v>
      </c>
    </row>
    <row r="117" spans="1:34">
      <c r="A117" s="1">
        <f>Raw!A117</f>
        <v>104</v>
      </c>
      <c r="B117" s="14">
        <f>Raw!B117</f>
        <v>0.46342592592592591</v>
      </c>
      <c r="C117" s="15">
        <f>Raw!C117</f>
        <v>35.200000000000003</v>
      </c>
      <c r="D117" s="15">
        <f>IF(C117&gt;0.5,Raw!D117*D$11,-999)</f>
        <v>54.3</v>
      </c>
      <c r="E117" s="9">
        <f>IF(Raw!$G117&gt;$C$8,IF(Raw!$Q117&gt;$C$8,IF(Raw!$N117&gt;$C$9,IF(Raw!$N117&lt;$A$9,IF(Raw!$X117&gt;$C$9,IF(Raw!$X117&lt;$A$9,Raw!H117,-999),-999),-999),-999),-999),-999)</f>
        <v>1.7085129999999999</v>
      </c>
      <c r="F117" s="9">
        <f>IF(Raw!$G117&gt;$C$8,IF(Raw!$Q117&gt;$C$8,IF(Raw!$N117&gt;$C$9,IF(Raw!$N117&lt;$A$9,IF(Raw!$X117&gt;$C$9,IF(Raw!$X117&lt;$A$9,Raw!I117,-999),-999),-999),-999),-999),-999)</f>
        <v>2.4531700000000001</v>
      </c>
      <c r="G117" s="9">
        <f>Raw!G117</f>
        <v>0.98834699999999998</v>
      </c>
      <c r="H117" s="9">
        <f>IF(Raw!$G117&gt;$C$8,IF(Raw!$Q117&gt;$C$8,IF(Raw!$N117&gt;$C$9,IF(Raw!$N117&lt;$A$9,IF(Raw!$X117&gt;$C$9,IF(Raw!$X117&lt;$A$9,Raw!L117,-999),-999),-999),-999),-999),-999)</f>
        <v>556.6</v>
      </c>
      <c r="I117" s="9">
        <f>IF(Raw!$G117&gt;$C$8,IF(Raw!$Q117&gt;$C$8,IF(Raw!$N117&gt;$C$9,IF(Raw!$N117&lt;$A$9,IF(Raw!$X117&gt;$C$9,IF(Raw!$X117&lt;$A$9,Raw!M117,-999),-999),-999),-999),-999),-999)</f>
        <v>0.10012799999999999</v>
      </c>
      <c r="J117" s="9">
        <f>IF(Raw!$G117&gt;$C$8,IF(Raw!$Q117&gt;$C$8,IF(Raw!$N117&gt;$C$9,IF(Raw!$N117&lt;$A$9,IF(Raw!$X117&gt;$C$9,IF(Raw!$X117&lt;$A$9,Raw!N117,-999),-999),-999),-999),-999),-999)</f>
        <v>433</v>
      </c>
      <c r="K117" s="9">
        <f>IF(Raw!$G117&gt;$C$8,IF(Raw!$Q117&gt;$C$8,IF(Raw!$N117&gt;$C$9,IF(Raw!$N117&lt;$A$9,IF(Raw!$X117&gt;$C$9,IF(Raw!$X117&lt;$A$9,Raw!R117,-999),-999),-999),-999),-999),-999)</f>
        <v>1.7924340000000001</v>
      </c>
      <c r="L117" s="9">
        <f>IF(Raw!$G117&gt;$C$8,IF(Raw!$Q117&gt;$C$8,IF(Raw!$N117&gt;$C$9,IF(Raw!$N117&lt;$A$9,IF(Raw!$X117&gt;$C$9,IF(Raw!$X117&lt;$A$9,Raw!S117,-999),-999),-999),-999),-999),-999)</f>
        <v>2.776602</v>
      </c>
      <c r="M117" s="9">
        <f>Raw!Q117</f>
        <v>0.99499099999999996</v>
      </c>
      <c r="N117" s="9">
        <f>IF(Raw!$G117&gt;$C$8,IF(Raw!$Q117&gt;$C$8,IF(Raw!$N117&gt;$C$9,IF(Raw!$N117&lt;$A$9,IF(Raw!$X117&gt;$C$9,IF(Raw!$X117&lt;$A$9,Raw!V117,-999),-999),-999),-999),-999),-999)</f>
        <v>555.70000000000005</v>
      </c>
      <c r="O117" s="9">
        <f>IF(Raw!$G117&gt;$C$8,IF(Raw!$Q117&gt;$C$8,IF(Raw!$N117&gt;$C$9,IF(Raw!$N117&lt;$A$9,IF(Raw!$X117&gt;$C$9,IF(Raw!$X117&lt;$A$9,Raw!W117,-999),-999),-999),-999),-999),-999)</f>
        <v>6.0000000000000002E-6</v>
      </c>
      <c r="P117" s="9">
        <f>IF(Raw!$G117&gt;$C$8,IF(Raw!$Q117&gt;$C$8,IF(Raw!$N117&gt;$C$9,IF(Raw!$N117&lt;$A$9,IF(Raw!$X117&gt;$C$9,IF(Raw!$X117&lt;$A$9,Raw!X117,-999),-999),-999),-999),-999),-999)</f>
        <v>238</v>
      </c>
      <c r="R117" s="9">
        <f t="shared" si="20"/>
        <v>0.74465700000000012</v>
      </c>
      <c r="S117" s="9">
        <f t="shared" si="21"/>
        <v>0.30354887757472987</v>
      </c>
      <c r="T117" s="9">
        <f t="shared" si="22"/>
        <v>0.98416799999999993</v>
      </c>
      <c r="U117" s="9">
        <f t="shared" si="23"/>
        <v>0.35445051181264003</v>
      </c>
      <c r="V117" s="15">
        <f t="shared" si="16"/>
        <v>0</v>
      </c>
      <c r="X117" s="11">
        <f t="shared" si="24"/>
        <v>3.2688599999999992E+19</v>
      </c>
      <c r="Y117" s="11">
        <f t="shared" si="25"/>
        <v>5.5660000000000003E-18</v>
      </c>
      <c r="Z117" s="11">
        <f t="shared" si="26"/>
        <v>4.3299999999999995E-4</v>
      </c>
      <c r="AA117" s="16">
        <f t="shared" si="27"/>
        <v>7.3028721448575376E-2</v>
      </c>
      <c r="AB117" s="9">
        <f t="shared" si="17"/>
        <v>1.8643065307306017</v>
      </c>
      <c r="AC117" s="9">
        <f t="shared" si="18"/>
        <v>0.92697127855142447</v>
      </c>
      <c r="AD117" s="15">
        <f t="shared" si="19"/>
        <v>168.65755530848818</v>
      </c>
      <c r="AE117" s="3">
        <f t="shared" si="28"/>
        <v>670.14639999999986</v>
      </c>
      <c r="AF117" s="2">
        <f t="shared" si="29"/>
        <v>0.25</v>
      </c>
      <c r="AG117" s="9">
        <f t="shared" si="30"/>
        <v>4.5985197538586375E-2</v>
      </c>
      <c r="AH117" s="2">
        <f t="shared" si="31"/>
        <v>2.2251997770322558</v>
      </c>
    </row>
    <row r="118" spans="1:34">
      <c r="A118" s="1">
        <f>Raw!A118</f>
        <v>105</v>
      </c>
      <c r="B118" s="14">
        <f>Raw!B118</f>
        <v>0.46348379629629632</v>
      </c>
      <c r="C118" s="15">
        <f>Raw!C118</f>
        <v>34.1</v>
      </c>
      <c r="D118" s="15">
        <f>IF(C118&gt;0.5,Raw!D118*D$11,-999)</f>
        <v>58.8</v>
      </c>
      <c r="E118" s="9">
        <f>IF(Raw!$G118&gt;$C$8,IF(Raw!$Q118&gt;$C$8,IF(Raw!$N118&gt;$C$9,IF(Raw!$N118&lt;$A$9,IF(Raw!$X118&gt;$C$9,IF(Raw!$X118&lt;$A$9,Raw!H118,-999),-999),-999),-999),-999),-999)</f>
        <v>1.633378</v>
      </c>
      <c r="F118" s="9">
        <f>IF(Raw!$G118&gt;$C$8,IF(Raw!$Q118&gt;$C$8,IF(Raw!$N118&gt;$C$9,IF(Raw!$N118&lt;$A$9,IF(Raw!$X118&gt;$C$9,IF(Raw!$X118&lt;$A$9,Raw!I118,-999),-999),-999),-999),-999),-999)</f>
        <v>2.3445710000000002</v>
      </c>
      <c r="G118" s="9">
        <f>Raw!G118</f>
        <v>0.988232</v>
      </c>
      <c r="H118" s="9">
        <f>IF(Raw!$G118&gt;$C$8,IF(Raw!$Q118&gt;$C$8,IF(Raw!$N118&gt;$C$9,IF(Raw!$N118&lt;$A$9,IF(Raw!$X118&gt;$C$9,IF(Raw!$X118&lt;$A$9,Raw!L118,-999),-999),-999),-999),-999),-999)</f>
        <v>589.70000000000005</v>
      </c>
      <c r="I118" s="9">
        <f>IF(Raw!$G118&gt;$C$8,IF(Raw!$Q118&gt;$C$8,IF(Raw!$N118&gt;$C$9,IF(Raw!$N118&lt;$A$9,IF(Raw!$X118&gt;$C$9,IF(Raw!$X118&lt;$A$9,Raw!M118,-999),-999),-999),-999),-999),-999)</f>
        <v>9.1660000000000005E-2</v>
      </c>
      <c r="J118" s="9">
        <f>IF(Raw!$G118&gt;$C$8,IF(Raw!$Q118&gt;$C$8,IF(Raw!$N118&gt;$C$9,IF(Raw!$N118&lt;$A$9,IF(Raw!$X118&gt;$C$9,IF(Raw!$X118&lt;$A$9,Raw!N118,-999),-999),-999),-999),-999),-999)</f>
        <v>445</v>
      </c>
      <c r="K118" s="9">
        <f>IF(Raw!$G118&gt;$C$8,IF(Raw!$Q118&gt;$C$8,IF(Raw!$N118&gt;$C$9,IF(Raw!$N118&lt;$A$9,IF(Raw!$X118&gt;$C$9,IF(Raw!$X118&lt;$A$9,Raw!R118,-999),-999),-999),-999),-999),-999)</f>
        <v>1.887332</v>
      </c>
      <c r="L118" s="9">
        <f>IF(Raw!$G118&gt;$C$8,IF(Raw!$Q118&gt;$C$8,IF(Raw!$N118&gt;$C$9,IF(Raw!$N118&lt;$A$9,IF(Raw!$X118&gt;$C$9,IF(Raw!$X118&lt;$A$9,Raw!S118,-999),-999),-999),-999),-999),-999)</f>
        <v>2.948439</v>
      </c>
      <c r="M118" s="9">
        <f>Raw!Q118</f>
        <v>0.99439100000000002</v>
      </c>
      <c r="N118" s="9">
        <f>IF(Raw!$G118&gt;$C$8,IF(Raw!$Q118&gt;$C$8,IF(Raw!$N118&gt;$C$9,IF(Raw!$N118&lt;$A$9,IF(Raw!$X118&gt;$C$9,IF(Raw!$X118&lt;$A$9,Raw!V118,-999),-999),-999),-999),-999),-999)</f>
        <v>544.70000000000005</v>
      </c>
      <c r="O118" s="9">
        <f>IF(Raw!$G118&gt;$C$8,IF(Raw!$Q118&gt;$C$8,IF(Raw!$N118&gt;$C$9,IF(Raw!$N118&lt;$A$9,IF(Raw!$X118&gt;$C$9,IF(Raw!$X118&lt;$A$9,Raw!W118,-999),-999),-999),-999),-999),-999)</f>
        <v>3.0000000000000001E-5</v>
      </c>
      <c r="P118" s="9">
        <f>IF(Raw!$G118&gt;$C$8,IF(Raw!$Q118&gt;$C$8,IF(Raw!$N118&gt;$C$9,IF(Raw!$N118&lt;$A$9,IF(Raw!$X118&gt;$C$9,IF(Raw!$X118&lt;$A$9,Raw!X118,-999),-999),-999),-999),-999),-999)</f>
        <v>240</v>
      </c>
      <c r="R118" s="9">
        <f t="shared" si="20"/>
        <v>0.71119300000000019</v>
      </c>
      <c r="S118" s="9">
        <f t="shared" si="21"/>
        <v>0.30333609005656054</v>
      </c>
      <c r="T118" s="9">
        <f t="shared" si="22"/>
        <v>1.061107</v>
      </c>
      <c r="U118" s="9">
        <f t="shared" si="23"/>
        <v>0.35988772363952587</v>
      </c>
      <c r="V118" s="15">
        <f t="shared" si="16"/>
        <v>0</v>
      </c>
      <c r="X118" s="11">
        <f t="shared" si="24"/>
        <v>3.5397599999999992E+19</v>
      </c>
      <c r="Y118" s="11">
        <f t="shared" si="25"/>
        <v>5.8970000000000003E-18</v>
      </c>
      <c r="Z118" s="11">
        <f t="shared" si="26"/>
        <v>4.4499999999999997E-4</v>
      </c>
      <c r="AA118" s="16">
        <f t="shared" si="27"/>
        <v>8.4994112713644182E-2</v>
      </c>
      <c r="AB118" s="9">
        <f t="shared" si="17"/>
        <v>1.9775198479592369</v>
      </c>
      <c r="AC118" s="9">
        <f t="shared" si="18"/>
        <v>0.91500588728635579</v>
      </c>
      <c r="AD118" s="15">
        <f t="shared" si="19"/>
        <v>190.99800609807681</v>
      </c>
      <c r="AE118" s="3">
        <f t="shared" si="28"/>
        <v>709.99879999999985</v>
      </c>
      <c r="AF118" s="2">
        <f t="shared" si="29"/>
        <v>0.25</v>
      </c>
      <c r="AG118" s="9">
        <f t="shared" si="30"/>
        <v>5.2875259718711647E-2</v>
      </c>
      <c r="AH118" s="2">
        <f t="shared" si="31"/>
        <v>2.558606300165883</v>
      </c>
    </row>
    <row r="119" spans="1:34">
      <c r="A119" s="1">
        <f>Raw!A119</f>
        <v>106</v>
      </c>
      <c r="B119" s="14">
        <f>Raw!B119</f>
        <v>0.46354166666666669</v>
      </c>
      <c r="C119" s="15">
        <f>Raw!C119</f>
        <v>32.799999999999997</v>
      </c>
      <c r="D119" s="15">
        <f>IF(C119&gt;0.5,Raw!D119*D$11,-999)</f>
        <v>65.2</v>
      </c>
      <c r="E119" s="9">
        <f>IF(Raw!$G119&gt;$C$8,IF(Raw!$Q119&gt;$C$8,IF(Raw!$N119&gt;$C$9,IF(Raw!$N119&lt;$A$9,IF(Raw!$X119&gt;$C$9,IF(Raw!$X119&lt;$A$9,Raw!H119,-999),-999),-999),-999),-999),-999)</f>
        <v>1.5621989999999999</v>
      </c>
      <c r="F119" s="9">
        <f>IF(Raw!$G119&gt;$C$8,IF(Raw!$Q119&gt;$C$8,IF(Raw!$N119&gt;$C$9,IF(Raw!$N119&lt;$A$9,IF(Raw!$X119&gt;$C$9,IF(Raw!$X119&lt;$A$9,Raw!I119,-999),-999),-999),-999),-999),-999)</f>
        <v>2.2024119999999998</v>
      </c>
      <c r="G119" s="9">
        <f>Raw!G119</f>
        <v>0.98492900000000005</v>
      </c>
      <c r="H119" s="9">
        <f>IF(Raw!$G119&gt;$C$8,IF(Raw!$Q119&gt;$C$8,IF(Raw!$N119&gt;$C$9,IF(Raw!$N119&lt;$A$9,IF(Raw!$X119&gt;$C$9,IF(Raw!$X119&lt;$A$9,Raw!L119,-999),-999),-999),-999),-999),-999)</f>
        <v>562.29999999999995</v>
      </c>
      <c r="I119" s="9">
        <f>IF(Raw!$G119&gt;$C$8,IF(Raw!$Q119&gt;$C$8,IF(Raw!$N119&gt;$C$9,IF(Raw!$N119&lt;$A$9,IF(Raw!$X119&gt;$C$9,IF(Raw!$X119&lt;$A$9,Raw!M119,-999),-999),-999),-999),-999),-999)</f>
        <v>3.2669999999999998E-2</v>
      </c>
      <c r="J119" s="9">
        <f>IF(Raw!$G119&gt;$C$8,IF(Raw!$Q119&gt;$C$8,IF(Raw!$N119&gt;$C$9,IF(Raw!$N119&lt;$A$9,IF(Raw!$X119&gt;$C$9,IF(Raw!$X119&lt;$A$9,Raw!N119,-999),-999),-999),-999),-999),-999)</f>
        <v>500</v>
      </c>
      <c r="K119" s="9">
        <f>IF(Raw!$G119&gt;$C$8,IF(Raw!$Q119&gt;$C$8,IF(Raw!$N119&gt;$C$9,IF(Raw!$N119&lt;$A$9,IF(Raw!$X119&gt;$C$9,IF(Raw!$X119&lt;$A$9,Raw!R119,-999),-999),-999),-999),-999),-999)</f>
        <v>1.8422799999999999</v>
      </c>
      <c r="L119" s="9">
        <f>IF(Raw!$G119&gt;$C$8,IF(Raw!$Q119&gt;$C$8,IF(Raw!$N119&gt;$C$9,IF(Raw!$N119&lt;$A$9,IF(Raw!$X119&gt;$C$9,IF(Raw!$X119&lt;$A$9,Raw!S119,-999),-999),-999),-999),-999),-999)</f>
        <v>2.8518720000000002</v>
      </c>
      <c r="M119" s="9">
        <f>Raw!Q119</f>
        <v>0.97984400000000005</v>
      </c>
      <c r="N119" s="9">
        <f>IF(Raw!$G119&gt;$C$8,IF(Raw!$Q119&gt;$C$8,IF(Raw!$N119&gt;$C$9,IF(Raw!$N119&lt;$A$9,IF(Raw!$X119&gt;$C$9,IF(Raw!$X119&lt;$A$9,Raw!V119,-999),-999),-999),-999),-999),-999)</f>
        <v>576.9</v>
      </c>
      <c r="O119" s="9">
        <f>IF(Raw!$G119&gt;$C$8,IF(Raw!$Q119&gt;$C$8,IF(Raw!$N119&gt;$C$9,IF(Raw!$N119&lt;$A$9,IF(Raw!$X119&gt;$C$9,IF(Raw!$X119&lt;$A$9,Raw!W119,-999),-999),-999),-999),-999),-999)</f>
        <v>1.8E-5</v>
      </c>
      <c r="P119" s="9">
        <f>IF(Raw!$G119&gt;$C$8,IF(Raw!$Q119&gt;$C$8,IF(Raw!$N119&gt;$C$9,IF(Raw!$N119&lt;$A$9,IF(Raw!$X119&gt;$C$9,IF(Raw!$X119&lt;$A$9,Raw!X119,-999),-999),-999),-999),-999),-999)</f>
        <v>359</v>
      </c>
      <c r="R119" s="9">
        <f t="shared" si="20"/>
        <v>0.64021299999999992</v>
      </c>
      <c r="S119" s="9">
        <f t="shared" si="21"/>
        <v>0.29068721020408533</v>
      </c>
      <c r="T119" s="9">
        <f t="shared" si="22"/>
        <v>1.0095920000000003</v>
      </c>
      <c r="U119" s="9">
        <f t="shared" si="23"/>
        <v>0.35401027816115177</v>
      </c>
      <c r="V119" s="15">
        <f t="shared" si="16"/>
        <v>0</v>
      </c>
      <c r="X119" s="11">
        <f t="shared" si="24"/>
        <v>3.9250399999999984E+19</v>
      </c>
      <c r="Y119" s="11">
        <f t="shared" si="25"/>
        <v>5.6229999999999993E-18</v>
      </c>
      <c r="Z119" s="11">
        <f t="shared" si="26"/>
        <v>5.0000000000000001E-4</v>
      </c>
      <c r="AA119" s="16">
        <f t="shared" si="27"/>
        <v>9.9385104856119108E-2</v>
      </c>
      <c r="AB119" s="9">
        <f t="shared" si="17"/>
        <v>1.942618406781899</v>
      </c>
      <c r="AC119" s="9">
        <f t="shared" si="18"/>
        <v>0.90061489514388082</v>
      </c>
      <c r="AD119" s="15">
        <f t="shared" si="19"/>
        <v>198.7702097122382</v>
      </c>
      <c r="AE119" s="3">
        <f t="shared" si="28"/>
        <v>677.00919999999974</v>
      </c>
      <c r="AF119" s="2">
        <f t="shared" si="29"/>
        <v>0.25</v>
      </c>
      <c r="AG119" s="9">
        <f t="shared" si="30"/>
        <v>5.4128228638753779E-2</v>
      </c>
      <c r="AH119" s="2">
        <f t="shared" si="31"/>
        <v>2.6192368141300038</v>
      </c>
    </row>
    <row r="120" spans="1:34">
      <c r="A120" s="1">
        <f>Raw!A120</f>
        <v>107</v>
      </c>
      <c r="B120" s="14">
        <f>Raw!B120</f>
        <v>0.46359953703703699</v>
      </c>
      <c r="C120" s="15">
        <f>Raw!C120</f>
        <v>31.5</v>
      </c>
      <c r="D120" s="15">
        <f>IF(C120&gt;0.5,Raw!D120*D$11,-999)</f>
        <v>70.599999999999994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0.98251200000000005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0.99100500000000002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4.2501199999999992E+19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0.46365740740740741</v>
      </c>
      <c r="C121" s="15">
        <f>Raw!C121</f>
        <v>30.4</v>
      </c>
      <c r="D121" s="15">
        <f>IF(C121&gt;0.5,Raw!D121*D$11,-999)</f>
        <v>75.099999999999994</v>
      </c>
      <c r="E121" s="9">
        <f>IF(Raw!$G121&gt;$C$8,IF(Raw!$Q121&gt;$C$8,IF(Raw!$N121&gt;$C$9,IF(Raw!$N121&lt;$A$9,IF(Raw!$X121&gt;$C$9,IF(Raw!$X121&lt;$A$9,Raw!H121,-999),-999),-999),-999),-999),-999)</f>
        <v>1.4625900000000001</v>
      </c>
      <c r="F121" s="9">
        <f>IF(Raw!$G121&gt;$C$8,IF(Raw!$Q121&gt;$C$8,IF(Raw!$N121&gt;$C$9,IF(Raw!$N121&lt;$A$9,IF(Raw!$X121&gt;$C$9,IF(Raw!$X121&lt;$A$9,Raw!I121,-999),-999),-999),-999),-999),-999)</f>
        <v>2.033636</v>
      </c>
      <c r="G121" s="9">
        <f>Raw!G121</f>
        <v>0.98343000000000003</v>
      </c>
      <c r="H121" s="9">
        <f>IF(Raw!$G121&gt;$C$8,IF(Raw!$Q121&gt;$C$8,IF(Raw!$N121&gt;$C$9,IF(Raw!$N121&lt;$A$9,IF(Raw!$X121&gt;$C$9,IF(Raw!$X121&lt;$A$9,Raw!L121,-999),-999),-999),-999),-999),-999)</f>
        <v>564.6</v>
      </c>
      <c r="I121" s="9">
        <f>IF(Raw!$G121&gt;$C$8,IF(Raw!$Q121&gt;$C$8,IF(Raw!$N121&gt;$C$9,IF(Raw!$N121&lt;$A$9,IF(Raw!$X121&gt;$C$9,IF(Raw!$X121&lt;$A$9,Raw!M121,-999),-999),-999),-999),-999),-999)</f>
        <v>1.0000000000000001E-5</v>
      </c>
      <c r="J121" s="9">
        <f>IF(Raw!$G121&gt;$C$8,IF(Raw!$Q121&gt;$C$8,IF(Raw!$N121&gt;$C$9,IF(Raw!$N121&lt;$A$9,IF(Raw!$X121&gt;$C$9,IF(Raw!$X121&lt;$A$9,Raw!N121,-999),-999),-999),-999),-999),-999)</f>
        <v>523</v>
      </c>
      <c r="K121" s="9">
        <f>IF(Raw!$G121&gt;$C$8,IF(Raw!$Q121&gt;$C$8,IF(Raw!$N121&gt;$C$9,IF(Raw!$N121&lt;$A$9,IF(Raw!$X121&gt;$C$9,IF(Raw!$X121&lt;$A$9,Raw!R121,-999),-999),-999),-999),-999),-999)</f>
        <v>1.758399</v>
      </c>
      <c r="L121" s="9">
        <f>IF(Raw!$G121&gt;$C$8,IF(Raw!$Q121&gt;$C$8,IF(Raw!$N121&gt;$C$9,IF(Raw!$N121&lt;$A$9,IF(Raw!$X121&gt;$C$9,IF(Raw!$X121&lt;$A$9,Raw!S121,-999),-999),-999),-999),-999),-999)</f>
        <v>2.620625</v>
      </c>
      <c r="M121" s="9">
        <f>Raw!Q121</f>
        <v>0.99211000000000005</v>
      </c>
      <c r="N121" s="9">
        <f>IF(Raw!$G121&gt;$C$8,IF(Raw!$Q121&gt;$C$8,IF(Raw!$N121&gt;$C$9,IF(Raw!$N121&lt;$A$9,IF(Raw!$X121&gt;$C$9,IF(Raw!$X121&lt;$A$9,Raw!V121,-999),-999),-999),-999),-999),-999)</f>
        <v>556.9</v>
      </c>
      <c r="O121" s="9">
        <f>IF(Raw!$G121&gt;$C$8,IF(Raw!$Q121&gt;$C$8,IF(Raw!$N121&gt;$C$9,IF(Raw!$N121&lt;$A$9,IF(Raw!$X121&gt;$C$9,IF(Raw!$X121&lt;$A$9,Raw!W121,-999),-999),-999),-999),-999),-999)</f>
        <v>5.5599999999999998E-3</v>
      </c>
      <c r="P121" s="9">
        <f>IF(Raw!$G121&gt;$C$8,IF(Raw!$Q121&gt;$C$8,IF(Raw!$N121&gt;$C$9,IF(Raw!$N121&lt;$A$9,IF(Raw!$X121&gt;$C$9,IF(Raw!$X121&lt;$A$9,Raw!X121,-999),-999),-999),-999),-999),-999)</f>
        <v>327</v>
      </c>
      <c r="R121" s="9">
        <f t="shared" si="20"/>
        <v>0.57104599999999994</v>
      </c>
      <c r="S121" s="9">
        <f t="shared" si="21"/>
        <v>0.28080049723746037</v>
      </c>
      <c r="T121" s="9">
        <f t="shared" si="22"/>
        <v>0.86222599999999994</v>
      </c>
      <c r="U121" s="9">
        <f t="shared" si="23"/>
        <v>0.32901540663009776</v>
      </c>
      <c r="V121" s="15">
        <f t="shared" si="16"/>
        <v>0</v>
      </c>
      <c r="X121" s="11">
        <f t="shared" si="24"/>
        <v>4.5210199999999984E+19</v>
      </c>
      <c r="Y121" s="11">
        <f t="shared" si="25"/>
        <v>5.6459999999999998E-18</v>
      </c>
      <c r="Z121" s="11">
        <f t="shared" si="26"/>
        <v>5.2300000000000003E-4</v>
      </c>
      <c r="AA121" s="16">
        <f t="shared" si="27"/>
        <v>0.11777625329197762</v>
      </c>
      <c r="AB121" s="9">
        <f t="shared" si="17"/>
        <v>1.8599487477709287</v>
      </c>
      <c r="AC121" s="9">
        <f t="shared" si="18"/>
        <v>0.8822237467080225</v>
      </c>
      <c r="AD121" s="15">
        <f t="shared" si="19"/>
        <v>225.19360094068381</v>
      </c>
      <c r="AE121" s="3">
        <f t="shared" si="28"/>
        <v>679.77839999999981</v>
      </c>
      <c r="AF121" s="2">
        <f t="shared" si="29"/>
        <v>0.25</v>
      </c>
      <c r="AG121" s="9">
        <f t="shared" si="30"/>
        <v>5.6993972449226951E-2</v>
      </c>
      <c r="AH121" s="2">
        <f t="shared" si="31"/>
        <v>2.7579086657132357</v>
      </c>
    </row>
    <row r="122" spans="1:34">
      <c r="A122" s="1">
        <f>Raw!A122</f>
        <v>109</v>
      </c>
      <c r="B122" s="14">
        <f>Raw!B122</f>
        <v>0.46370370370370373</v>
      </c>
      <c r="C122" s="15">
        <f>Raw!C122</f>
        <v>29.1</v>
      </c>
      <c r="D122" s="15">
        <f>IF(C122&gt;0.5,Raw!D122*D$11,-999)</f>
        <v>84.2</v>
      </c>
      <c r="E122" s="9">
        <f>IF(Raw!$G122&gt;$C$8,IF(Raw!$Q122&gt;$C$8,IF(Raw!$N122&gt;$C$9,IF(Raw!$N122&lt;$A$9,IF(Raw!$X122&gt;$C$9,IF(Raw!$X122&lt;$A$9,Raw!H122,-999),-999),-999),-999),-999),-999)</f>
        <v>1.4111469999999999</v>
      </c>
      <c r="F122" s="9">
        <f>IF(Raw!$G122&gt;$C$8,IF(Raw!$Q122&gt;$C$8,IF(Raw!$N122&gt;$C$9,IF(Raw!$N122&lt;$A$9,IF(Raw!$X122&gt;$C$9,IF(Raw!$X122&lt;$A$9,Raw!I122,-999),-999),-999),-999),-999),-999)</f>
        <v>1.9450240000000001</v>
      </c>
      <c r="G122" s="9">
        <f>Raw!G122</f>
        <v>0.984626</v>
      </c>
      <c r="H122" s="9">
        <f>IF(Raw!$G122&gt;$C$8,IF(Raw!$Q122&gt;$C$8,IF(Raw!$N122&gt;$C$9,IF(Raw!$N122&lt;$A$9,IF(Raw!$X122&gt;$C$9,IF(Raw!$X122&lt;$A$9,Raw!L122,-999),-999),-999),-999),-999),-999)</f>
        <v>525.9</v>
      </c>
      <c r="I122" s="9">
        <f>IF(Raw!$G122&gt;$C$8,IF(Raw!$Q122&gt;$C$8,IF(Raw!$N122&gt;$C$9,IF(Raw!$N122&lt;$A$9,IF(Raw!$X122&gt;$C$9,IF(Raw!$X122&lt;$A$9,Raw!M122,-999),-999),-999),-999),-999),-999)</f>
        <v>6.1684000000000003E-2</v>
      </c>
      <c r="J122" s="9">
        <f>IF(Raw!$G122&gt;$C$8,IF(Raw!$Q122&gt;$C$8,IF(Raw!$N122&gt;$C$9,IF(Raw!$N122&lt;$A$9,IF(Raw!$X122&gt;$C$9,IF(Raw!$X122&lt;$A$9,Raw!N122,-999),-999),-999),-999),-999),-999)</f>
        <v>357</v>
      </c>
      <c r="K122" s="9">
        <f>IF(Raw!$G122&gt;$C$8,IF(Raw!$Q122&gt;$C$8,IF(Raw!$N122&gt;$C$9,IF(Raw!$N122&lt;$A$9,IF(Raw!$X122&gt;$C$9,IF(Raw!$X122&lt;$A$9,Raw!R122,-999),-999),-999),-999),-999),-999)</f>
        <v>1.665106</v>
      </c>
      <c r="L122" s="9">
        <f>IF(Raw!$G122&gt;$C$8,IF(Raw!$Q122&gt;$C$8,IF(Raw!$N122&gt;$C$9,IF(Raw!$N122&lt;$A$9,IF(Raw!$X122&gt;$C$9,IF(Raw!$X122&lt;$A$9,Raw!S122,-999),-999),-999),-999),-999),-999)</f>
        <v>2.4409689999999999</v>
      </c>
      <c r="M122" s="9">
        <f>Raw!Q122</f>
        <v>0.988869</v>
      </c>
      <c r="N122" s="9">
        <f>IF(Raw!$G122&gt;$C$8,IF(Raw!$Q122&gt;$C$8,IF(Raw!$N122&gt;$C$9,IF(Raw!$N122&lt;$A$9,IF(Raw!$X122&gt;$C$9,IF(Raw!$X122&lt;$A$9,Raw!V122,-999),-999),-999),-999),-999),-999)</f>
        <v>539.70000000000005</v>
      </c>
      <c r="O122" s="9">
        <f>IF(Raw!$G122&gt;$C$8,IF(Raw!$Q122&gt;$C$8,IF(Raw!$N122&gt;$C$9,IF(Raw!$N122&lt;$A$9,IF(Raw!$X122&gt;$C$9,IF(Raw!$X122&lt;$A$9,Raw!W122,-999),-999),-999),-999),-999),-999)</f>
        <v>9.0000000000000002E-6</v>
      </c>
      <c r="P122" s="9">
        <f>IF(Raw!$G122&gt;$C$8,IF(Raw!$Q122&gt;$C$8,IF(Raw!$N122&gt;$C$9,IF(Raw!$N122&lt;$A$9,IF(Raw!$X122&gt;$C$9,IF(Raw!$X122&lt;$A$9,Raw!X122,-999),-999),-999),-999),-999),-999)</f>
        <v>588</v>
      </c>
      <c r="R122" s="9">
        <f t="shared" si="20"/>
        <v>0.53387700000000016</v>
      </c>
      <c r="S122" s="9">
        <f t="shared" si="21"/>
        <v>0.27448350251719267</v>
      </c>
      <c r="T122" s="9">
        <f t="shared" si="22"/>
        <v>0.77586299999999997</v>
      </c>
      <c r="U122" s="9">
        <f t="shared" si="23"/>
        <v>0.31785041104577733</v>
      </c>
      <c r="V122" s="15">
        <f t="shared" si="16"/>
        <v>0</v>
      </c>
      <c r="X122" s="11">
        <f t="shared" si="24"/>
        <v>5.0688399999999992E+19</v>
      </c>
      <c r="Y122" s="11">
        <f t="shared" si="25"/>
        <v>5.2589999999999995E-18</v>
      </c>
      <c r="Z122" s="11">
        <f t="shared" si="26"/>
        <v>3.57E-4</v>
      </c>
      <c r="AA122" s="16">
        <f t="shared" si="27"/>
        <v>8.6896078472237417E-2</v>
      </c>
      <c r="AB122" s="9">
        <f t="shared" si="17"/>
        <v>1.7325254521317055</v>
      </c>
      <c r="AC122" s="9">
        <f t="shared" si="18"/>
        <v>0.91310392152776254</v>
      </c>
      <c r="AD122" s="15">
        <f t="shared" si="19"/>
        <v>243.40638227517482</v>
      </c>
      <c r="AE122" s="3">
        <f t="shared" si="28"/>
        <v>633.18359999999973</v>
      </c>
      <c r="AF122" s="2">
        <f t="shared" si="29"/>
        <v>0.25</v>
      </c>
      <c r="AG122" s="9">
        <f t="shared" si="30"/>
        <v>5.9512937428715329E-2</v>
      </c>
      <c r="AH122" s="2">
        <f t="shared" si="31"/>
        <v>2.8798000701375894</v>
      </c>
    </row>
    <row r="123" spans="1:34">
      <c r="A123" s="1">
        <f>Raw!A123</f>
        <v>110</v>
      </c>
      <c r="B123" s="14">
        <f>Raw!B123</f>
        <v>0.46376157407407409</v>
      </c>
      <c r="C123" s="15">
        <f>Raw!C123</f>
        <v>28</v>
      </c>
      <c r="D123" s="15">
        <f>IF(C123&gt;0.5,Raw!D123*D$11,-999)</f>
        <v>89.6</v>
      </c>
      <c r="E123" s="9">
        <f>IF(Raw!$G123&gt;$C$8,IF(Raw!$Q123&gt;$C$8,IF(Raw!$N123&gt;$C$9,IF(Raw!$N123&lt;$A$9,IF(Raw!$X123&gt;$C$9,IF(Raw!$X123&lt;$A$9,Raw!H123,-999),-999),-999),-999),-999),-999)</f>
        <v>1.336409</v>
      </c>
      <c r="F123" s="9">
        <f>IF(Raw!$G123&gt;$C$8,IF(Raw!$Q123&gt;$C$8,IF(Raw!$N123&gt;$C$9,IF(Raw!$N123&lt;$A$9,IF(Raw!$X123&gt;$C$9,IF(Raw!$X123&lt;$A$9,Raw!I123,-999),-999),-999),-999),-999),-999)</f>
        <v>1.7806360000000001</v>
      </c>
      <c r="G123" s="9">
        <f>Raw!G123</f>
        <v>0.97659700000000005</v>
      </c>
      <c r="H123" s="9">
        <f>IF(Raw!$G123&gt;$C$8,IF(Raw!$Q123&gt;$C$8,IF(Raw!$N123&gt;$C$9,IF(Raw!$N123&lt;$A$9,IF(Raw!$X123&gt;$C$9,IF(Raw!$X123&lt;$A$9,Raw!L123,-999),-999),-999),-999),-999),-999)</f>
        <v>575</v>
      </c>
      <c r="I123" s="9">
        <f>IF(Raw!$G123&gt;$C$8,IF(Raw!$Q123&gt;$C$8,IF(Raw!$N123&gt;$C$9,IF(Raw!$N123&lt;$A$9,IF(Raw!$X123&gt;$C$9,IF(Raw!$X123&lt;$A$9,Raw!M123,-999),-999),-999),-999),-999),-999)</f>
        <v>0.15604399999999999</v>
      </c>
      <c r="J123" s="9">
        <f>IF(Raw!$G123&gt;$C$8,IF(Raw!$Q123&gt;$C$8,IF(Raw!$N123&gt;$C$9,IF(Raw!$N123&lt;$A$9,IF(Raw!$X123&gt;$C$9,IF(Raw!$X123&lt;$A$9,Raw!N123,-999),-999),-999),-999),-999),-999)</f>
        <v>335</v>
      </c>
      <c r="K123" s="9">
        <f>IF(Raw!$G123&gt;$C$8,IF(Raw!$Q123&gt;$C$8,IF(Raw!$N123&gt;$C$9,IF(Raw!$N123&lt;$A$9,IF(Raw!$X123&gt;$C$9,IF(Raw!$X123&lt;$A$9,Raw!R123,-999),-999),-999),-999),-999),-999)</f>
        <v>1.6080890000000001</v>
      </c>
      <c r="L123" s="9">
        <f>IF(Raw!$G123&gt;$C$8,IF(Raw!$Q123&gt;$C$8,IF(Raw!$N123&gt;$C$9,IF(Raw!$N123&lt;$A$9,IF(Raw!$X123&gt;$C$9,IF(Raw!$X123&lt;$A$9,Raw!S123,-999),-999),-999),-999),-999),-999)</f>
        <v>2.355407</v>
      </c>
      <c r="M123" s="9">
        <f>Raw!Q123</f>
        <v>0.98443099999999994</v>
      </c>
      <c r="N123" s="9">
        <f>IF(Raw!$G123&gt;$C$8,IF(Raw!$Q123&gt;$C$8,IF(Raw!$N123&gt;$C$9,IF(Raw!$N123&lt;$A$9,IF(Raw!$X123&gt;$C$9,IF(Raw!$X123&lt;$A$9,Raw!V123,-999),-999),-999),-999),-999),-999)</f>
        <v>502.3</v>
      </c>
      <c r="O123" s="9">
        <f>IF(Raw!$G123&gt;$C$8,IF(Raw!$Q123&gt;$C$8,IF(Raw!$N123&gt;$C$9,IF(Raw!$N123&lt;$A$9,IF(Raw!$X123&gt;$C$9,IF(Raw!$X123&lt;$A$9,Raw!W123,-999),-999),-999),-999),-999),-999)</f>
        <v>5.0000000000000004E-6</v>
      </c>
      <c r="P123" s="9">
        <f>IF(Raw!$G123&gt;$C$8,IF(Raw!$Q123&gt;$C$8,IF(Raw!$N123&gt;$C$9,IF(Raw!$N123&lt;$A$9,IF(Raw!$X123&gt;$C$9,IF(Raw!$X123&lt;$A$9,Raw!X123,-999),-999),-999),-999),-999),-999)</f>
        <v>349</v>
      </c>
      <c r="R123" s="9">
        <f t="shared" si="20"/>
        <v>0.44422700000000015</v>
      </c>
      <c r="S123" s="9">
        <f t="shared" si="21"/>
        <v>0.24947659150999987</v>
      </c>
      <c r="T123" s="9">
        <f t="shared" si="22"/>
        <v>0.74731799999999993</v>
      </c>
      <c r="U123" s="9">
        <f t="shared" si="23"/>
        <v>0.31727765095374172</v>
      </c>
      <c r="V123" s="15">
        <f t="shared" si="16"/>
        <v>0</v>
      </c>
      <c r="X123" s="11">
        <f t="shared" si="24"/>
        <v>5.3939199999999984E+19</v>
      </c>
      <c r="Y123" s="11">
        <f t="shared" si="25"/>
        <v>5.7499999999999994E-18</v>
      </c>
      <c r="Z123" s="11">
        <f t="shared" si="26"/>
        <v>3.3500000000000001E-4</v>
      </c>
      <c r="AA123" s="16">
        <f t="shared" si="27"/>
        <v>9.4121159396208673E-2</v>
      </c>
      <c r="AB123" s="9">
        <f t="shared" si="17"/>
        <v>1.6784274365976559</v>
      </c>
      <c r="AC123" s="9">
        <f t="shared" si="18"/>
        <v>0.90587884060379142</v>
      </c>
      <c r="AD123" s="15">
        <f t="shared" si="19"/>
        <v>280.95868476480206</v>
      </c>
      <c r="AE123" s="3">
        <f t="shared" si="28"/>
        <v>692.29999999999973</v>
      </c>
      <c r="AF123" s="2">
        <f t="shared" si="29"/>
        <v>0.25</v>
      </c>
      <c r="AG123" s="9">
        <f t="shared" si="30"/>
        <v>6.8570701167099402E-2</v>
      </c>
      <c r="AH123" s="2">
        <f t="shared" si="31"/>
        <v>3.3181005435486397</v>
      </c>
    </row>
    <row r="124" spans="1:34">
      <c r="A124" s="1">
        <f>Raw!A124</f>
        <v>111</v>
      </c>
      <c r="B124" s="14">
        <f>Raw!B124</f>
        <v>0.4638194444444444</v>
      </c>
      <c r="C124" s="15">
        <f>Raw!C124</f>
        <v>26.8</v>
      </c>
      <c r="D124" s="15">
        <f>IF(C124&gt;0.5,Raw!D124*D$11,-999)</f>
        <v>98.7</v>
      </c>
      <c r="E124" s="9">
        <f>IF(Raw!$G124&gt;$C$8,IF(Raw!$Q124&gt;$C$8,IF(Raw!$N124&gt;$C$9,IF(Raw!$N124&lt;$A$9,IF(Raw!$X124&gt;$C$9,IF(Raw!$X124&lt;$A$9,Raw!H124,-999),-999),-999),-999),-999),-999)</f>
        <v>1.3107759999999999</v>
      </c>
      <c r="F124" s="9">
        <f>IF(Raw!$G124&gt;$C$8,IF(Raw!$Q124&gt;$C$8,IF(Raw!$N124&gt;$C$9,IF(Raw!$N124&lt;$A$9,IF(Raw!$X124&gt;$C$9,IF(Raw!$X124&lt;$A$9,Raw!I124,-999),-999),-999),-999),-999),-999)</f>
        <v>1.756445</v>
      </c>
      <c r="G124" s="9">
        <f>Raw!G124</f>
        <v>0.97112200000000004</v>
      </c>
      <c r="H124" s="9">
        <f>IF(Raw!$G124&gt;$C$8,IF(Raw!$Q124&gt;$C$8,IF(Raw!$N124&gt;$C$9,IF(Raw!$N124&lt;$A$9,IF(Raw!$X124&gt;$C$9,IF(Raw!$X124&lt;$A$9,Raw!L124,-999),-999),-999),-999),-999),-999)</f>
        <v>575.79999999999995</v>
      </c>
      <c r="I124" s="9">
        <f>IF(Raw!$G124&gt;$C$8,IF(Raw!$Q124&gt;$C$8,IF(Raw!$N124&gt;$C$9,IF(Raw!$N124&lt;$A$9,IF(Raw!$X124&gt;$C$9,IF(Raw!$X124&lt;$A$9,Raw!M124,-999),-999),-999),-999),-999),-999)</f>
        <v>6.3752000000000003E-2</v>
      </c>
      <c r="J124" s="9">
        <f>IF(Raw!$G124&gt;$C$8,IF(Raw!$Q124&gt;$C$8,IF(Raw!$N124&gt;$C$9,IF(Raw!$N124&lt;$A$9,IF(Raw!$X124&gt;$C$9,IF(Raw!$X124&lt;$A$9,Raw!N124,-999),-999),-999),-999),-999),-999)</f>
        <v>400</v>
      </c>
      <c r="K124" s="9">
        <f>IF(Raw!$G124&gt;$C$8,IF(Raw!$Q124&gt;$C$8,IF(Raw!$N124&gt;$C$9,IF(Raw!$N124&lt;$A$9,IF(Raw!$X124&gt;$C$9,IF(Raw!$X124&lt;$A$9,Raw!R124,-999),-999),-999),-999),-999),-999)</f>
        <v>1.589926</v>
      </c>
      <c r="L124" s="9">
        <f>IF(Raw!$G124&gt;$C$8,IF(Raw!$Q124&gt;$C$8,IF(Raw!$N124&gt;$C$9,IF(Raw!$N124&lt;$A$9,IF(Raw!$X124&gt;$C$9,IF(Raw!$X124&lt;$A$9,Raw!S124,-999),-999),-999),-999),-999),-999)</f>
        <v>2.2950810000000001</v>
      </c>
      <c r="M124" s="9">
        <f>Raw!Q124</f>
        <v>0.98953000000000002</v>
      </c>
      <c r="N124" s="9">
        <f>IF(Raw!$G124&gt;$C$8,IF(Raw!$Q124&gt;$C$8,IF(Raw!$N124&gt;$C$9,IF(Raw!$N124&lt;$A$9,IF(Raw!$X124&gt;$C$9,IF(Raw!$X124&lt;$A$9,Raw!V124,-999),-999),-999),-999),-999),-999)</f>
        <v>511.1</v>
      </c>
      <c r="O124" s="9">
        <f>IF(Raw!$G124&gt;$C$8,IF(Raw!$Q124&gt;$C$8,IF(Raw!$N124&gt;$C$9,IF(Raw!$N124&lt;$A$9,IF(Raw!$X124&gt;$C$9,IF(Raw!$X124&lt;$A$9,Raw!W124,-999),-999),-999),-999),-999),-999)</f>
        <v>1.0000000000000001E-5</v>
      </c>
      <c r="P124" s="9">
        <f>IF(Raw!$G124&gt;$C$8,IF(Raw!$Q124&gt;$C$8,IF(Raw!$N124&gt;$C$9,IF(Raw!$N124&lt;$A$9,IF(Raw!$X124&gt;$C$9,IF(Raw!$X124&lt;$A$9,Raw!X124,-999),-999),-999),-999),-999),-999)</f>
        <v>690</v>
      </c>
      <c r="R124" s="9">
        <f t="shared" si="20"/>
        <v>0.44566900000000009</v>
      </c>
      <c r="S124" s="9">
        <f t="shared" si="21"/>
        <v>0.25373353563590095</v>
      </c>
      <c r="T124" s="9">
        <f t="shared" si="22"/>
        <v>0.7051550000000002</v>
      </c>
      <c r="U124" s="9">
        <f t="shared" si="23"/>
        <v>0.30724623662519979</v>
      </c>
      <c r="V124" s="15">
        <f t="shared" si="16"/>
        <v>0</v>
      </c>
      <c r="X124" s="11">
        <f t="shared" si="24"/>
        <v>5.9417399999999992E+19</v>
      </c>
      <c r="Y124" s="11">
        <f t="shared" si="25"/>
        <v>5.7579999999999989E-18</v>
      </c>
      <c r="Z124" s="11">
        <f t="shared" si="26"/>
        <v>3.9999999999999996E-4</v>
      </c>
      <c r="AA124" s="16">
        <f t="shared" si="27"/>
        <v>0.12037659932248844</v>
      </c>
      <c r="AB124" s="9">
        <f t="shared" si="17"/>
        <v>1.6748101608952493</v>
      </c>
      <c r="AC124" s="9">
        <f t="shared" si="18"/>
        <v>0.87962340067751166</v>
      </c>
      <c r="AD124" s="15">
        <f t="shared" si="19"/>
        <v>300.94149830622115</v>
      </c>
      <c r="AE124" s="3">
        <f t="shared" si="28"/>
        <v>693.26319999999964</v>
      </c>
      <c r="AF124" s="2">
        <f t="shared" si="29"/>
        <v>0.25</v>
      </c>
      <c r="AG124" s="9">
        <f t="shared" si="30"/>
        <v>7.1125494460719516E-2</v>
      </c>
      <c r="AH124" s="2">
        <f t="shared" si="31"/>
        <v>3.4417256614478666</v>
      </c>
    </row>
    <row r="125" spans="1:34">
      <c r="A125" s="1">
        <f>Raw!A125</f>
        <v>112</v>
      </c>
      <c r="B125" s="14">
        <f>Raw!B125</f>
        <v>0.46387731481481481</v>
      </c>
      <c r="C125" s="15">
        <f>Raw!C125</f>
        <v>25.7</v>
      </c>
      <c r="D125" s="15">
        <f>IF(C125&gt;0.5,Raw!D125*D$11,-999)</f>
        <v>105.9</v>
      </c>
      <c r="E125" s="9">
        <f>IF(Raw!$G125&gt;$C$8,IF(Raw!$Q125&gt;$C$8,IF(Raw!$N125&gt;$C$9,IF(Raw!$N125&lt;$A$9,IF(Raw!$X125&gt;$C$9,IF(Raw!$X125&lt;$A$9,Raw!H125,-999),-999),-999),-999),-999),-999)</f>
        <v>1.187932</v>
      </c>
      <c r="F125" s="9">
        <f>IF(Raw!$G125&gt;$C$8,IF(Raw!$Q125&gt;$C$8,IF(Raw!$N125&gt;$C$9,IF(Raw!$N125&lt;$A$9,IF(Raw!$X125&gt;$C$9,IF(Raw!$X125&lt;$A$9,Raw!I125,-999),-999),-999),-999),-999),-999)</f>
        <v>1.5655289999999999</v>
      </c>
      <c r="G125" s="9">
        <f>Raw!G125</f>
        <v>0.97090500000000002</v>
      </c>
      <c r="H125" s="9">
        <f>IF(Raw!$G125&gt;$C$8,IF(Raw!$Q125&gt;$C$8,IF(Raw!$N125&gt;$C$9,IF(Raw!$N125&lt;$A$9,IF(Raw!$X125&gt;$C$9,IF(Raw!$X125&lt;$A$9,Raw!L125,-999),-999),-999),-999),-999),-999)</f>
        <v>514.6</v>
      </c>
      <c r="I125" s="9">
        <f>IF(Raw!$G125&gt;$C$8,IF(Raw!$Q125&gt;$C$8,IF(Raw!$N125&gt;$C$9,IF(Raw!$N125&lt;$A$9,IF(Raw!$X125&gt;$C$9,IF(Raw!$X125&lt;$A$9,Raw!M125,-999),-999),-999),-999),-999),-999)</f>
        <v>9.9999999999999995E-7</v>
      </c>
      <c r="J125" s="9">
        <f>IF(Raw!$G125&gt;$C$8,IF(Raw!$Q125&gt;$C$8,IF(Raw!$N125&gt;$C$9,IF(Raw!$N125&lt;$A$9,IF(Raw!$X125&gt;$C$9,IF(Raw!$X125&lt;$A$9,Raw!N125,-999),-999),-999),-999),-999),-999)</f>
        <v>409</v>
      </c>
      <c r="K125" s="9">
        <f>IF(Raw!$G125&gt;$C$8,IF(Raw!$Q125&gt;$C$8,IF(Raw!$N125&gt;$C$9,IF(Raw!$N125&lt;$A$9,IF(Raw!$X125&gt;$C$9,IF(Raw!$X125&lt;$A$9,Raw!R125,-999),-999),-999),-999),-999),-999)</f>
        <v>1.4458530000000001</v>
      </c>
      <c r="L125" s="9">
        <f>IF(Raw!$G125&gt;$C$8,IF(Raw!$Q125&gt;$C$8,IF(Raw!$N125&gt;$C$9,IF(Raw!$N125&lt;$A$9,IF(Raw!$X125&gt;$C$9,IF(Raw!$X125&lt;$A$9,Raw!S125,-999),-999),-999),-999),-999),-999)</f>
        <v>2.0445000000000002</v>
      </c>
      <c r="M125" s="9">
        <f>Raw!Q125</f>
        <v>0.98476799999999998</v>
      </c>
      <c r="N125" s="9">
        <f>IF(Raw!$G125&gt;$C$8,IF(Raw!$Q125&gt;$C$8,IF(Raw!$N125&gt;$C$9,IF(Raw!$N125&lt;$A$9,IF(Raw!$X125&gt;$C$9,IF(Raw!$X125&lt;$A$9,Raw!V125,-999),-999),-999),-999),-999),-999)</f>
        <v>552.6</v>
      </c>
      <c r="O125" s="9">
        <f>IF(Raw!$G125&gt;$C$8,IF(Raw!$Q125&gt;$C$8,IF(Raw!$N125&gt;$C$9,IF(Raw!$N125&lt;$A$9,IF(Raw!$X125&gt;$C$9,IF(Raw!$X125&lt;$A$9,Raw!W125,-999),-999),-999),-999),-999),-999)</f>
        <v>3.9999999999999998E-6</v>
      </c>
      <c r="P125" s="9">
        <f>IF(Raw!$G125&gt;$C$8,IF(Raw!$Q125&gt;$C$8,IF(Raw!$N125&gt;$C$9,IF(Raw!$N125&lt;$A$9,IF(Raw!$X125&gt;$C$9,IF(Raw!$X125&lt;$A$9,Raw!X125,-999),-999),-999),-999),-999),-999)</f>
        <v>402</v>
      </c>
      <c r="R125" s="9">
        <f t="shared" si="20"/>
        <v>0.37759699999999996</v>
      </c>
      <c r="S125" s="9">
        <f t="shared" si="21"/>
        <v>0.24119450997075109</v>
      </c>
      <c r="T125" s="9">
        <f t="shared" si="22"/>
        <v>0.59864700000000015</v>
      </c>
      <c r="U125" s="9">
        <f t="shared" si="23"/>
        <v>0.29280851063829794</v>
      </c>
      <c r="V125" s="15">
        <f t="shared" si="16"/>
        <v>0</v>
      </c>
      <c r="X125" s="11">
        <f t="shared" si="24"/>
        <v>6.37518E+19</v>
      </c>
      <c r="Y125" s="11">
        <f t="shared" si="25"/>
        <v>5.1460000000000002E-18</v>
      </c>
      <c r="Z125" s="11">
        <f t="shared" si="26"/>
        <v>4.0899999999999997E-4</v>
      </c>
      <c r="AA125" s="16">
        <f t="shared" si="27"/>
        <v>0.11830519678601056</v>
      </c>
      <c r="AB125" s="9">
        <f t="shared" si="17"/>
        <v>1.516676051140355</v>
      </c>
      <c r="AC125" s="9">
        <f t="shared" si="18"/>
        <v>0.88169480321398941</v>
      </c>
      <c r="AD125" s="15">
        <f t="shared" si="19"/>
        <v>289.25475986799654</v>
      </c>
      <c r="AE125" s="3">
        <f t="shared" si="28"/>
        <v>619.57839999999987</v>
      </c>
      <c r="AF125" s="2">
        <f t="shared" si="29"/>
        <v>0.25</v>
      </c>
      <c r="AG125" s="9">
        <f t="shared" si="30"/>
        <v>6.5150965716912757E-2</v>
      </c>
      <c r="AH125" s="2">
        <f t="shared" si="31"/>
        <v>3.152621324830934</v>
      </c>
    </row>
    <row r="126" spans="1:34">
      <c r="A126" s="1">
        <f>Raw!A126</f>
        <v>113</v>
      </c>
      <c r="B126" s="14">
        <f>Raw!B126</f>
        <v>0.46393518518518517</v>
      </c>
      <c r="C126" s="15">
        <f>Raw!C126</f>
        <v>24.6</v>
      </c>
      <c r="D126" s="15">
        <f>IF(C126&gt;0.5,Raw!D126*D$11,-999)</f>
        <v>115</v>
      </c>
      <c r="E126" s="9">
        <f>IF(Raw!$G126&gt;$C$8,IF(Raw!$Q126&gt;$C$8,IF(Raw!$N126&gt;$C$9,IF(Raw!$N126&lt;$A$9,IF(Raw!$X126&gt;$C$9,IF(Raw!$X126&lt;$A$9,Raw!H126,-999),-999),-999),-999),-999),-999)</f>
        <v>1.1396820000000001</v>
      </c>
      <c r="F126" s="9">
        <f>IF(Raw!$G126&gt;$C$8,IF(Raw!$Q126&gt;$C$8,IF(Raw!$N126&gt;$C$9,IF(Raw!$N126&lt;$A$9,IF(Raw!$X126&gt;$C$9,IF(Raw!$X126&lt;$A$9,Raw!I126,-999),-999),-999),-999),-999),-999)</f>
        <v>1.4697089999999999</v>
      </c>
      <c r="G126" s="9">
        <f>Raw!G126</f>
        <v>0.97202599999999995</v>
      </c>
      <c r="H126" s="9">
        <f>IF(Raw!$G126&gt;$C$8,IF(Raw!$Q126&gt;$C$8,IF(Raw!$N126&gt;$C$9,IF(Raw!$N126&lt;$A$9,IF(Raw!$X126&gt;$C$9,IF(Raw!$X126&lt;$A$9,Raw!L126,-999),-999),-999),-999),-999),-999)</f>
        <v>471.7</v>
      </c>
      <c r="I126" s="9">
        <f>IF(Raw!$G126&gt;$C$8,IF(Raw!$Q126&gt;$C$8,IF(Raw!$N126&gt;$C$9,IF(Raw!$N126&lt;$A$9,IF(Raw!$X126&gt;$C$9,IF(Raw!$X126&lt;$A$9,Raw!M126,-999),-999),-999),-999),-999),-999)</f>
        <v>9.0000000000000002E-6</v>
      </c>
      <c r="J126" s="9">
        <f>IF(Raw!$G126&gt;$C$8,IF(Raw!$Q126&gt;$C$8,IF(Raw!$N126&gt;$C$9,IF(Raw!$N126&lt;$A$9,IF(Raw!$X126&gt;$C$9,IF(Raw!$X126&lt;$A$9,Raw!N126,-999),-999),-999),-999),-999),-999)</f>
        <v>639</v>
      </c>
      <c r="K126" s="9">
        <f>IF(Raw!$G126&gt;$C$8,IF(Raw!$Q126&gt;$C$8,IF(Raw!$N126&gt;$C$9,IF(Raw!$N126&lt;$A$9,IF(Raw!$X126&gt;$C$9,IF(Raw!$X126&lt;$A$9,Raw!R126,-999),-999),-999),-999),-999),-999)</f>
        <v>1.3866240000000001</v>
      </c>
      <c r="L126" s="9">
        <f>IF(Raw!$G126&gt;$C$8,IF(Raw!$Q126&gt;$C$8,IF(Raw!$N126&gt;$C$9,IF(Raw!$N126&lt;$A$9,IF(Raw!$X126&gt;$C$9,IF(Raw!$X126&lt;$A$9,Raw!S126,-999),-999),-999),-999),-999),-999)</f>
        <v>1.96143</v>
      </c>
      <c r="M126" s="9">
        <f>Raw!Q126</f>
        <v>0.98262400000000005</v>
      </c>
      <c r="N126" s="9">
        <f>IF(Raw!$G126&gt;$C$8,IF(Raw!$Q126&gt;$C$8,IF(Raw!$N126&gt;$C$9,IF(Raw!$N126&lt;$A$9,IF(Raw!$X126&gt;$C$9,IF(Raw!$X126&lt;$A$9,Raw!V126,-999),-999),-999),-999),-999),-999)</f>
        <v>490.1</v>
      </c>
      <c r="O126" s="9">
        <f>IF(Raw!$G126&gt;$C$8,IF(Raw!$Q126&gt;$C$8,IF(Raw!$N126&gt;$C$9,IF(Raw!$N126&lt;$A$9,IF(Raw!$X126&gt;$C$9,IF(Raw!$X126&lt;$A$9,Raw!W126,-999),-999),-999),-999),-999),-999)</f>
        <v>1.9999999999999999E-6</v>
      </c>
      <c r="P126" s="9">
        <f>IF(Raw!$G126&gt;$C$8,IF(Raw!$Q126&gt;$C$8,IF(Raw!$N126&gt;$C$9,IF(Raw!$N126&lt;$A$9,IF(Raw!$X126&gt;$C$9,IF(Raw!$X126&lt;$A$9,Raw!X126,-999),-999),-999),-999),-999),-999)</f>
        <v>521</v>
      </c>
      <c r="R126" s="9">
        <f t="shared" si="20"/>
        <v>0.33002699999999985</v>
      </c>
      <c r="S126" s="9">
        <f t="shared" si="21"/>
        <v>0.22455261551776567</v>
      </c>
      <c r="T126" s="9">
        <f t="shared" si="22"/>
        <v>0.57480599999999993</v>
      </c>
      <c r="U126" s="9">
        <f t="shared" si="23"/>
        <v>0.29305455713433565</v>
      </c>
      <c r="V126" s="15">
        <f t="shared" si="16"/>
        <v>0</v>
      </c>
      <c r="X126" s="11">
        <f t="shared" si="24"/>
        <v>6.9229999999999984E+19</v>
      </c>
      <c r="Y126" s="11">
        <f t="shared" si="25"/>
        <v>4.7169999999999996E-18</v>
      </c>
      <c r="Z126" s="11">
        <f t="shared" si="26"/>
        <v>6.3899999999999992E-4</v>
      </c>
      <c r="AA126" s="16">
        <f t="shared" si="27"/>
        <v>0.17264465684802055</v>
      </c>
      <c r="AB126" s="9">
        <f t="shared" si="17"/>
        <v>1.4858611846241834</v>
      </c>
      <c r="AC126" s="9">
        <f t="shared" si="18"/>
        <v>0.82735534315197945</v>
      </c>
      <c r="AD126" s="15">
        <f t="shared" si="19"/>
        <v>270.17943168704312</v>
      </c>
      <c r="AE126" s="3">
        <f t="shared" si="28"/>
        <v>567.92679999999984</v>
      </c>
      <c r="AF126" s="2">
        <f t="shared" si="29"/>
        <v>0.25</v>
      </c>
      <c r="AG126" s="9">
        <f t="shared" si="30"/>
        <v>6.0905625922963773E-2</v>
      </c>
      <c r="AH126" s="2">
        <f t="shared" si="31"/>
        <v>2.9471915415839525</v>
      </c>
    </row>
    <row r="127" spans="1:34">
      <c r="A127" s="1">
        <f>Raw!A127</f>
        <v>114</v>
      </c>
      <c r="B127" s="14">
        <f>Raw!B127</f>
        <v>0.46399305555555559</v>
      </c>
      <c r="C127" s="15">
        <f>Raw!C127</f>
        <v>23.3</v>
      </c>
      <c r="D127" s="15">
        <f>IF(C127&gt;0.5,Raw!D127*D$11,-999)</f>
        <v>126.7</v>
      </c>
      <c r="E127" s="9">
        <f>IF(Raw!$G127&gt;$C$8,IF(Raw!$Q127&gt;$C$8,IF(Raw!$N127&gt;$C$9,IF(Raw!$N127&lt;$A$9,IF(Raw!$X127&gt;$C$9,IF(Raw!$X127&lt;$A$9,Raw!H127,-999),-999),-999),-999),-999),-999)</f>
        <v>1.1478699999999999</v>
      </c>
      <c r="F127" s="9">
        <f>IF(Raw!$G127&gt;$C$8,IF(Raw!$Q127&gt;$C$8,IF(Raw!$N127&gt;$C$9,IF(Raw!$N127&lt;$A$9,IF(Raw!$X127&gt;$C$9,IF(Raw!$X127&lt;$A$9,Raw!I127,-999),-999),-999),-999),-999),-999)</f>
        <v>1.449524</v>
      </c>
      <c r="G127" s="9">
        <f>Raw!G127</f>
        <v>0.96057700000000001</v>
      </c>
      <c r="H127" s="9">
        <f>IF(Raw!$G127&gt;$C$8,IF(Raw!$Q127&gt;$C$8,IF(Raw!$N127&gt;$C$9,IF(Raw!$N127&lt;$A$9,IF(Raw!$X127&gt;$C$9,IF(Raw!$X127&lt;$A$9,Raw!L127,-999),-999),-999),-999),-999),-999)</f>
        <v>496.5</v>
      </c>
      <c r="I127" s="9">
        <f>IF(Raw!$G127&gt;$C$8,IF(Raw!$Q127&gt;$C$8,IF(Raw!$N127&gt;$C$9,IF(Raw!$N127&lt;$A$9,IF(Raw!$X127&gt;$C$9,IF(Raw!$X127&lt;$A$9,Raw!M127,-999),-999),-999),-999),-999),-999)</f>
        <v>8.7571999999999997E-2</v>
      </c>
      <c r="J127" s="9">
        <f>IF(Raw!$G127&gt;$C$8,IF(Raw!$Q127&gt;$C$8,IF(Raw!$N127&gt;$C$9,IF(Raw!$N127&lt;$A$9,IF(Raw!$X127&gt;$C$9,IF(Raw!$X127&lt;$A$9,Raw!N127,-999),-999),-999),-999),-999),-999)</f>
        <v>700</v>
      </c>
      <c r="K127" s="9">
        <f>IF(Raw!$G127&gt;$C$8,IF(Raw!$Q127&gt;$C$8,IF(Raw!$N127&gt;$C$9,IF(Raw!$N127&lt;$A$9,IF(Raw!$X127&gt;$C$9,IF(Raw!$X127&lt;$A$9,Raw!R127,-999),-999),-999),-999),-999),-999)</f>
        <v>1.3279510000000001</v>
      </c>
      <c r="L127" s="9">
        <f>IF(Raw!$G127&gt;$C$8,IF(Raw!$Q127&gt;$C$8,IF(Raw!$N127&gt;$C$9,IF(Raw!$N127&lt;$A$9,IF(Raw!$X127&gt;$C$9,IF(Raw!$X127&lt;$A$9,Raw!S127,-999),-999),-999),-999),-999),-999)</f>
        <v>1.8285499999999999</v>
      </c>
      <c r="M127" s="9">
        <f>Raw!Q127</f>
        <v>0.97871300000000006</v>
      </c>
      <c r="N127" s="9">
        <f>IF(Raw!$G127&gt;$C$8,IF(Raw!$Q127&gt;$C$8,IF(Raw!$N127&gt;$C$9,IF(Raw!$N127&lt;$A$9,IF(Raw!$X127&gt;$C$9,IF(Raw!$X127&lt;$A$9,Raw!V127,-999),-999),-999),-999),-999),-999)</f>
        <v>521.4</v>
      </c>
      <c r="O127" s="9">
        <f>IF(Raw!$G127&gt;$C$8,IF(Raw!$Q127&gt;$C$8,IF(Raw!$N127&gt;$C$9,IF(Raw!$N127&lt;$A$9,IF(Raw!$X127&gt;$C$9,IF(Raw!$X127&lt;$A$9,Raw!W127,-999),-999),-999),-999),-999),-999)</f>
        <v>6.9999999999999999E-6</v>
      </c>
      <c r="P127" s="9">
        <f>IF(Raw!$G127&gt;$C$8,IF(Raw!$Q127&gt;$C$8,IF(Raw!$N127&gt;$C$9,IF(Raw!$N127&lt;$A$9,IF(Raw!$X127&gt;$C$9,IF(Raw!$X127&lt;$A$9,Raw!X127,-999),-999),-999),-999),-999),-999)</f>
        <v>317</v>
      </c>
      <c r="R127" s="9">
        <f t="shared" si="20"/>
        <v>0.30165400000000009</v>
      </c>
      <c r="S127" s="9">
        <f t="shared" si="21"/>
        <v>0.20810555741057069</v>
      </c>
      <c r="T127" s="9">
        <f t="shared" si="22"/>
        <v>0.50059899999999979</v>
      </c>
      <c r="U127" s="9">
        <f t="shared" si="23"/>
        <v>0.27376828634710554</v>
      </c>
      <c r="V127" s="15">
        <f t="shared" si="16"/>
        <v>0</v>
      </c>
      <c r="X127" s="11">
        <f t="shared" si="24"/>
        <v>7.6273399999999984E+19</v>
      </c>
      <c r="Y127" s="11">
        <f t="shared" si="25"/>
        <v>4.9649999999999994E-18</v>
      </c>
      <c r="Z127" s="11">
        <f t="shared" si="26"/>
        <v>6.9999999999999999E-4</v>
      </c>
      <c r="AA127" s="16">
        <f t="shared" si="27"/>
        <v>0.20954128047655471</v>
      </c>
      <c r="AB127" s="9">
        <f t="shared" si="17"/>
        <v>1.4328471554652829</v>
      </c>
      <c r="AC127" s="9">
        <f t="shared" si="18"/>
        <v>0.79045871952344537</v>
      </c>
      <c r="AD127" s="15">
        <f t="shared" si="19"/>
        <v>299.34468639507821</v>
      </c>
      <c r="AE127" s="3">
        <f t="shared" si="28"/>
        <v>597.78599999999972</v>
      </c>
      <c r="AF127" s="2">
        <f t="shared" si="29"/>
        <v>0.25</v>
      </c>
      <c r="AG127" s="9">
        <f t="shared" si="30"/>
        <v>6.3039293708840219E-2</v>
      </c>
      <c r="AH127" s="2">
        <f t="shared" si="31"/>
        <v>3.0504386153278293</v>
      </c>
    </row>
    <row r="128" spans="1:34">
      <c r="A128" s="1">
        <f>Raw!A128</f>
        <v>115</v>
      </c>
      <c r="B128" s="14">
        <f>Raw!B128</f>
        <v>0.4640393518518518</v>
      </c>
      <c r="C128" s="15">
        <f>Raw!C128</f>
        <v>22.4</v>
      </c>
      <c r="D128" s="15">
        <f>IF(C128&gt;0.5,Raw!D128*D$11,-999)</f>
        <v>134</v>
      </c>
      <c r="E128" s="9">
        <f>IF(Raw!$G128&gt;$C$8,IF(Raw!$Q128&gt;$C$8,IF(Raw!$N128&gt;$C$9,IF(Raw!$N128&lt;$A$9,IF(Raw!$X128&gt;$C$9,IF(Raw!$X128&lt;$A$9,Raw!H128,-999),-999),-999),-999),-999),-999)</f>
        <v>1.1081479999999999</v>
      </c>
      <c r="F128" s="9">
        <f>IF(Raw!$G128&gt;$C$8,IF(Raw!$Q128&gt;$C$8,IF(Raw!$N128&gt;$C$9,IF(Raw!$N128&lt;$A$9,IF(Raw!$X128&gt;$C$9,IF(Raw!$X128&lt;$A$9,Raw!I128,-999),-999),-999),-999),-999),-999)</f>
        <v>1.4075880000000001</v>
      </c>
      <c r="G128" s="9">
        <f>Raw!G128</f>
        <v>0.96505799999999997</v>
      </c>
      <c r="H128" s="9">
        <f>IF(Raw!$G128&gt;$C$8,IF(Raw!$Q128&gt;$C$8,IF(Raw!$N128&gt;$C$9,IF(Raw!$N128&lt;$A$9,IF(Raw!$X128&gt;$C$9,IF(Raw!$X128&lt;$A$9,Raw!L128,-999),-999),-999),-999),-999),-999)</f>
        <v>446.2</v>
      </c>
      <c r="I128" s="9">
        <f>IF(Raw!$G128&gt;$C$8,IF(Raw!$Q128&gt;$C$8,IF(Raw!$N128&gt;$C$9,IF(Raw!$N128&lt;$A$9,IF(Raw!$X128&gt;$C$9,IF(Raw!$X128&lt;$A$9,Raw!M128,-999),-999),-999),-999),-999),-999)</f>
        <v>5.0000000000000004E-6</v>
      </c>
      <c r="J128" s="9">
        <f>IF(Raw!$G128&gt;$C$8,IF(Raw!$Q128&gt;$C$8,IF(Raw!$N128&gt;$C$9,IF(Raw!$N128&lt;$A$9,IF(Raw!$X128&gt;$C$9,IF(Raw!$X128&lt;$A$9,Raw!N128,-999),-999),-999),-999),-999),-999)</f>
        <v>509</v>
      </c>
      <c r="K128" s="9">
        <f>IF(Raw!$G128&gt;$C$8,IF(Raw!$Q128&gt;$C$8,IF(Raw!$N128&gt;$C$9,IF(Raw!$N128&lt;$A$9,IF(Raw!$X128&gt;$C$9,IF(Raw!$X128&lt;$A$9,Raw!R128,-999),-999),-999),-999),-999),-999)</f>
        <v>1.3281890000000001</v>
      </c>
      <c r="L128" s="9">
        <f>IF(Raw!$G128&gt;$C$8,IF(Raw!$Q128&gt;$C$8,IF(Raw!$N128&gt;$C$9,IF(Raw!$N128&lt;$A$9,IF(Raw!$X128&gt;$C$9,IF(Raw!$X128&lt;$A$9,Raw!S128,-999),-999),-999),-999),-999),-999)</f>
        <v>1.818214</v>
      </c>
      <c r="M128" s="9">
        <f>Raw!Q128</f>
        <v>0.98527799999999999</v>
      </c>
      <c r="N128" s="9">
        <f>IF(Raw!$G128&gt;$C$8,IF(Raw!$Q128&gt;$C$8,IF(Raw!$N128&gt;$C$9,IF(Raw!$N128&lt;$A$9,IF(Raw!$X128&gt;$C$9,IF(Raw!$X128&lt;$A$9,Raw!V128,-999),-999),-999),-999),-999),-999)</f>
        <v>494.8</v>
      </c>
      <c r="O128" s="9">
        <f>IF(Raw!$G128&gt;$C$8,IF(Raw!$Q128&gt;$C$8,IF(Raw!$N128&gt;$C$9,IF(Raw!$N128&lt;$A$9,IF(Raw!$X128&gt;$C$9,IF(Raw!$X128&lt;$A$9,Raw!W128,-999),-999),-999),-999),-999),-999)</f>
        <v>6.9999999999999999E-6</v>
      </c>
      <c r="P128" s="9">
        <f>IF(Raw!$G128&gt;$C$8,IF(Raw!$Q128&gt;$C$8,IF(Raw!$N128&gt;$C$9,IF(Raw!$N128&lt;$A$9,IF(Raw!$X128&gt;$C$9,IF(Raw!$X128&lt;$A$9,Raw!X128,-999),-999),-999),-999),-999),-999)</f>
        <v>507</v>
      </c>
      <c r="R128" s="9">
        <f t="shared" si="20"/>
        <v>0.29944000000000015</v>
      </c>
      <c r="S128" s="9">
        <f t="shared" si="21"/>
        <v>0.21273270303526326</v>
      </c>
      <c r="T128" s="9">
        <f t="shared" si="22"/>
        <v>0.49002499999999993</v>
      </c>
      <c r="U128" s="9">
        <f t="shared" si="23"/>
        <v>0.26950897969105941</v>
      </c>
      <c r="V128" s="15">
        <f t="shared" si="16"/>
        <v>0</v>
      </c>
      <c r="X128" s="11">
        <f t="shared" si="24"/>
        <v>8.0667999999999984E+19</v>
      </c>
      <c r="Y128" s="11">
        <f t="shared" si="25"/>
        <v>4.4619999999999998E-18</v>
      </c>
      <c r="Z128" s="11">
        <f t="shared" si="26"/>
        <v>5.0900000000000001E-4</v>
      </c>
      <c r="AA128" s="16">
        <f t="shared" si="27"/>
        <v>0.15484132876560197</v>
      </c>
      <c r="AB128" s="9">
        <f t="shared" si="17"/>
        <v>1.4040651221283642</v>
      </c>
      <c r="AC128" s="9">
        <f t="shared" si="18"/>
        <v>0.84515867123439792</v>
      </c>
      <c r="AD128" s="15">
        <f t="shared" si="19"/>
        <v>304.20693274185061</v>
      </c>
      <c r="AE128" s="3">
        <f t="shared" si="28"/>
        <v>537.22479999999985</v>
      </c>
      <c r="AF128" s="2">
        <f t="shared" si="29"/>
        <v>0.25</v>
      </c>
      <c r="AG128" s="9">
        <f t="shared" si="30"/>
        <v>6.3066538506309916E-2</v>
      </c>
      <c r="AH128" s="2">
        <f t="shared" si="31"/>
        <v>3.0517569768985062</v>
      </c>
    </row>
    <row r="129" spans="1:34">
      <c r="A129" s="1">
        <f>Raw!A129</f>
        <v>116</v>
      </c>
      <c r="B129" s="14">
        <f>Raw!B129</f>
        <v>0.46409722222222222</v>
      </c>
      <c r="C129" s="15">
        <f>Raw!C129</f>
        <v>21.3</v>
      </c>
      <c r="D129" s="15">
        <f>IF(C129&gt;0.5,Raw!D129*D$11,-999)</f>
        <v>143.9</v>
      </c>
      <c r="E129" s="9">
        <f>IF(Raw!$G129&gt;$C$8,IF(Raw!$Q129&gt;$C$8,IF(Raw!$N129&gt;$C$9,IF(Raw!$N129&lt;$A$9,IF(Raw!$X129&gt;$C$9,IF(Raw!$X129&lt;$A$9,Raw!H129,-999),-999),-999),-999),-999),-999)</f>
        <v>1.1034949999999999</v>
      </c>
      <c r="F129" s="9">
        <f>IF(Raw!$G129&gt;$C$8,IF(Raw!$Q129&gt;$C$8,IF(Raw!$N129&gt;$C$9,IF(Raw!$N129&lt;$A$9,IF(Raw!$X129&gt;$C$9,IF(Raw!$X129&lt;$A$9,Raw!I129,-999),-999),-999),-999),-999),-999)</f>
        <v>1.3787309999999999</v>
      </c>
      <c r="G129" s="9">
        <f>Raw!G129</f>
        <v>0.96055500000000005</v>
      </c>
      <c r="H129" s="9">
        <f>IF(Raw!$G129&gt;$C$8,IF(Raw!$Q129&gt;$C$8,IF(Raw!$N129&gt;$C$9,IF(Raw!$N129&lt;$A$9,IF(Raw!$X129&gt;$C$9,IF(Raw!$X129&lt;$A$9,Raw!L129,-999),-999),-999),-999),-999),-999)</f>
        <v>400.3</v>
      </c>
      <c r="I129" s="9">
        <f>IF(Raw!$G129&gt;$C$8,IF(Raw!$Q129&gt;$C$8,IF(Raw!$N129&gt;$C$9,IF(Raw!$N129&lt;$A$9,IF(Raw!$X129&gt;$C$9,IF(Raw!$X129&lt;$A$9,Raw!M129,-999),-999),-999),-999),-999),-999)</f>
        <v>9.9999999999999995E-7</v>
      </c>
      <c r="J129" s="9">
        <f>IF(Raw!$G129&gt;$C$8,IF(Raw!$Q129&gt;$C$8,IF(Raw!$N129&gt;$C$9,IF(Raw!$N129&lt;$A$9,IF(Raw!$X129&gt;$C$9,IF(Raw!$X129&lt;$A$9,Raw!N129,-999),-999),-999),-999),-999),-999)</f>
        <v>453</v>
      </c>
      <c r="K129" s="9">
        <f>IF(Raw!$G129&gt;$C$8,IF(Raw!$Q129&gt;$C$8,IF(Raw!$N129&gt;$C$9,IF(Raw!$N129&lt;$A$9,IF(Raw!$X129&gt;$C$9,IF(Raw!$X129&lt;$A$9,Raw!R129,-999),-999),-999),-999),-999),-999)</f>
        <v>1.306554</v>
      </c>
      <c r="L129" s="9">
        <f>IF(Raw!$G129&gt;$C$8,IF(Raw!$Q129&gt;$C$8,IF(Raw!$N129&gt;$C$9,IF(Raw!$N129&lt;$A$9,IF(Raw!$X129&gt;$C$9,IF(Raw!$X129&lt;$A$9,Raw!S129,-999),-999),-999),-999),-999),-999)</f>
        <v>1.7693479999999999</v>
      </c>
      <c r="M129" s="9">
        <f>Raw!Q129</f>
        <v>0.97115600000000002</v>
      </c>
      <c r="N129" s="9">
        <f>IF(Raw!$G129&gt;$C$8,IF(Raw!$Q129&gt;$C$8,IF(Raw!$N129&gt;$C$9,IF(Raw!$N129&lt;$A$9,IF(Raw!$X129&gt;$C$9,IF(Raw!$X129&lt;$A$9,Raw!V129,-999),-999),-999),-999),-999),-999)</f>
        <v>523.29999999999995</v>
      </c>
      <c r="O129" s="9">
        <f>IF(Raw!$G129&gt;$C$8,IF(Raw!$Q129&gt;$C$8,IF(Raw!$N129&gt;$C$9,IF(Raw!$N129&lt;$A$9,IF(Raw!$X129&gt;$C$9,IF(Raw!$X129&lt;$A$9,Raw!W129,-999),-999),-999),-999),-999),-999)</f>
        <v>5.0000000000000004E-6</v>
      </c>
      <c r="P129" s="9">
        <f>IF(Raw!$G129&gt;$C$8,IF(Raw!$Q129&gt;$C$8,IF(Raw!$N129&gt;$C$9,IF(Raw!$N129&lt;$A$9,IF(Raw!$X129&gt;$C$9,IF(Raw!$X129&lt;$A$9,Raw!X129,-999),-999),-999),-999),-999),-999)</f>
        <v>407</v>
      </c>
      <c r="R129" s="9">
        <f t="shared" si="20"/>
        <v>0.27523600000000004</v>
      </c>
      <c r="S129" s="9">
        <f t="shared" si="21"/>
        <v>0.199629949569568</v>
      </c>
      <c r="T129" s="9">
        <f t="shared" si="22"/>
        <v>0.46279399999999993</v>
      </c>
      <c r="U129" s="9">
        <f t="shared" si="23"/>
        <v>0.26156188607328801</v>
      </c>
      <c r="V129" s="15">
        <f t="shared" si="16"/>
        <v>0</v>
      </c>
      <c r="X129" s="11">
        <f t="shared" si="24"/>
        <v>8.66278E+19</v>
      </c>
      <c r="Y129" s="11">
        <f t="shared" si="25"/>
        <v>4.0030000000000002E-18</v>
      </c>
      <c r="Z129" s="11">
        <f t="shared" si="26"/>
        <v>4.5300000000000001E-4</v>
      </c>
      <c r="AA129" s="16">
        <f t="shared" si="27"/>
        <v>0.13576097557572303</v>
      </c>
      <c r="AB129" s="9">
        <f t="shared" si="17"/>
        <v>1.3693833649305911</v>
      </c>
      <c r="AC129" s="9">
        <f t="shared" si="18"/>
        <v>0.86423902442427714</v>
      </c>
      <c r="AD129" s="15">
        <f t="shared" si="19"/>
        <v>299.69310281616566</v>
      </c>
      <c r="AE129" s="3">
        <f t="shared" si="28"/>
        <v>481.96119999999991</v>
      </c>
      <c r="AF129" s="2">
        <f t="shared" si="29"/>
        <v>0.25</v>
      </c>
      <c r="AG129" s="9">
        <f t="shared" si="30"/>
        <v>6.0298687089040091E-2</v>
      </c>
      <c r="AH129" s="2">
        <f t="shared" si="31"/>
        <v>2.9178220872767064</v>
      </c>
    </row>
    <row r="130" spans="1:34">
      <c r="A130" s="1">
        <f>Raw!A130</f>
        <v>117</v>
      </c>
      <c r="B130" s="14">
        <f>Raw!B130</f>
        <v>0.46415509259259258</v>
      </c>
      <c r="C130" s="15">
        <f>Raw!C130</f>
        <v>20.399999999999999</v>
      </c>
      <c r="D130" s="15">
        <f>IF(C130&gt;0.5,Raw!D130*D$11,-999)</f>
        <v>153.9</v>
      </c>
      <c r="E130" s="9">
        <f>IF(Raw!$G130&gt;$C$8,IF(Raw!$Q130&gt;$C$8,IF(Raw!$N130&gt;$C$9,IF(Raw!$N130&lt;$A$9,IF(Raw!$X130&gt;$C$9,IF(Raw!$X130&lt;$A$9,Raw!H130,-999),-999),-999),-999),-999),-999)</f>
        <v>1.065348</v>
      </c>
      <c r="F130" s="9">
        <f>IF(Raw!$G130&gt;$C$8,IF(Raw!$Q130&gt;$C$8,IF(Raw!$N130&gt;$C$9,IF(Raw!$N130&lt;$A$9,IF(Raw!$X130&gt;$C$9,IF(Raw!$X130&lt;$A$9,Raw!I130,-999),-999),-999),-999),-999),-999)</f>
        <v>1.332192</v>
      </c>
      <c r="G130" s="9">
        <f>Raw!G130</f>
        <v>0.93847400000000003</v>
      </c>
      <c r="H130" s="9">
        <f>IF(Raw!$G130&gt;$C$8,IF(Raw!$Q130&gt;$C$8,IF(Raw!$N130&gt;$C$9,IF(Raw!$N130&lt;$A$9,IF(Raw!$X130&gt;$C$9,IF(Raw!$X130&lt;$A$9,Raw!L130,-999),-999),-999),-999),-999),-999)</f>
        <v>490.7</v>
      </c>
      <c r="I130" s="9">
        <f>IF(Raw!$G130&gt;$C$8,IF(Raw!$Q130&gt;$C$8,IF(Raw!$N130&gt;$C$9,IF(Raw!$N130&lt;$A$9,IF(Raw!$X130&gt;$C$9,IF(Raw!$X130&lt;$A$9,Raw!M130,-999),-999),-999),-999),-999),-999)</f>
        <v>1.9999999999999999E-6</v>
      </c>
      <c r="J130" s="9">
        <f>IF(Raw!$G130&gt;$C$8,IF(Raw!$Q130&gt;$C$8,IF(Raw!$N130&gt;$C$9,IF(Raw!$N130&lt;$A$9,IF(Raw!$X130&gt;$C$9,IF(Raw!$X130&lt;$A$9,Raw!N130,-999),-999),-999),-999),-999),-999)</f>
        <v>954</v>
      </c>
      <c r="K130" s="9">
        <f>IF(Raw!$G130&gt;$C$8,IF(Raw!$Q130&gt;$C$8,IF(Raw!$N130&gt;$C$9,IF(Raw!$N130&lt;$A$9,IF(Raw!$X130&gt;$C$9,IF(Raw!$X130&lt;$A$9,Raw!R130,-999),-999),-999),-999),-999),-999)</f>
        <v>1.278651</v>
      </c>
      <c r="L130" s="9">
        <f>IF(Raw!$G130&gt;$C$8,IF(Raw!$Q130&gt;$C$8,IF(Raw!$N130&gt;$C$9,IF(Raw!$N130&lt;$A$9,IF(Raw!$X130&gt;$C$9,IF(Raw!$X130&lt;$A$9,Raw!S130,-999),-999),-999),-999),-999),-999)</f>
        <v>1.7303919999999999</v>
      </c>
      <c r="M130" s="9">
        <f>Raw!Q130</f>
        <v>0.97780900000000004</v>
      </c>
      <c r="N130" s="9">
        <f>IF(Raw!$G130&gt;$C$8,IF(Raw!$Q130&gt;$C$8,IF(Raw!$N130&gt;$C$9,IF(Raw!$N130&lt;$A$9,IF(Raw!$X130&gt;$C$9,IF(Raw!$X130&lt;$A$9,Raw!V130,-999),-999),-999),-999),-999),-999)</f>
        <v>477.9</v>
      </c>
      <c r="O130" s="9">
        <f>IF(Raw!$G130&gt;$C$8,IF(Raw!$Q130&gt;$C$8,IF(Raw!$N130&gt;$C$9,IF(Raw!$N130&lt;$A$9,IF(Raw!$X130&gt;$C$9,IF(Raw!$X130&lt;$A$9,Raw!W130,-999),-999),-999),-999),-999),-999)</f>
        <v>3.0000000000000001E-6</v>
      </c>
      <c r="P130" s="9">
        <f>IF(Raw!$G130&gt;$C$8,IF(Raw!$Q130&gt;$C$8,IF(Raw!$N130&gt;$C$9,IF(Raw!$N130&lt;$A$9,IF(Raw!$X130&gt;$C$9,IF(Raw!$X130&lt;$A$9,Raw!X130,-999),-999),-999),-999),-999),-999)</f>
        <v>338</v>
      </c>
      <c r="R130" s="9">
        <f t="shared" si="20"/>
        <v>0.26684400000000008</v>
      </c>
      <c r="S130" s="9">
        <f t="shared" si="21"/>
        <v>0.2003044606182893</v>
      </c>
      <c r="T130" s="9">
        <f t="shared" si="22"/>
        <v>0.45174099999999995</v>
      </c>
      <c r="U130" s="9">
        <f t="shared" si="23"/>
        <v>0.26106281120116132</v>
      </c>
      <c r="V130" s="15">
        <f t="shared" si="16"/>
        <v>0</v>
      </c>
      <c r="X130" s="11">
        <f t="shared" si="24"/>
        <v>9.2647799999999984E+19</v>
      </c>
      <c r="Y130" s="11">
        <f t="shared" si="25"/>
        <v>4.9069999999999994E-18</v>
      </c>
      <c r="Z130" s="11">
        <f t="shared" si="26"/>
        <v>9.5399999999999999E-4</v>
      </c>
      <c r="AA130" s="16">
        <f t="shared" si="27"/>
        <v>0.3025089280615994</v>
      </c>
      <c r="AB130" s="9">
        <f t="shared" si="17"/>
        <v>1.4153066856714749</v>
      </c>
      <c r="AC130" s="9">
        <f t="shared" si="18"/>
        <v>0.69749107193840076</v>
      </c>
      <c r="AD130" s="15">
        <f t="shared" si="19"/>
        <v>317.0953124335424</v>
      </c>
      <c r="AE130" s="3">
        <f t="shared" si="28"/>
        <v>590.80279999999982</v>
      </c>
      <c r="AF130" s="2">
        <f t="shared" si="29"/>
        <v>0.25</v>
      </c>
      <c r="AG130" s="9">
        <f t="shared" si="30"/>
        <v>6.3678302832777797E-2</v>
      </c>
      <c r="AH130" s="2">
        <f t="shared" si="31"/>
        <v>3.081359934278658</v>
      </c>
    </row>
    <row r="131" spans="1:34">
      <c r="A131" s="1">
        <f>Raw!A131</f>
        <v>118</v>
      </c>
      <c r="B131" s="14">
        <f>Raw!B131</f>
        <v>0.46421296296296299</v>
      </c>
      <c r="C131" s="15">
        <f>Raw!C131</f>
        <v>19.100000000000001</v>
      </c>
      <c r="D131" s="15">
        <f>IF(C131&gt;0.5,Raw!D131*D$11,-999)</f>
        <v>167.5</v>
      </c>
      <c r="E131" s="9">
        <f>IF(Raw!$G131&gt;$C$8,IF(Raw!$Q131&gt;$C$8,IF(Raw!$N131&gt;$C$9,IF(Raw!$N131&lt;$A$9,IF(Raw!$X131&gt;$C$9,IF(Raw!$X131&lt;$A$9,Raw!H131,-999),-999),-999),-999),-999),-999)</f>
        <v>1.069204</v>
      </c>
      <c r="F131" s="9">
        <f>IF(Raw!$G131&gt;$C$8,IF(Raw!$Q131&gt;$C$8,IF(Raw!$N131&gt;$C$9,IF(Raw!$N131&lt;$A$9,IF(Raw!$X131&gt;$C$9,IF(Raw!$X131&lt;$A$9,Raw!I131,-999),-999),-999),-999),-999),-999)</f>
        <v>1.306341</v>
      </c>
      <c r="G131" s="9">
        <f>Raw!G131</f>
        <v>0.94679599999999997</v>
      </c>
      <c r="H131" s="9">
        <f>IF(Raw!$G131&gt;$C$8,IF(Raw!$Q131&gt;$C$8,IF(Raw!$N131&gt;$C$9,IF(Raw!$N131&lt;$A$9,IF(Raw!$X131&gt;$C$9,IF(Raw!$X131&lt;$A$9,Raw!L131,-999),-999),-999),-999),-999),-999)</f>
        <v>469.6</v>
      </c>
      <c r="I131" s="9">
        <f>IF(Raw!$G131&gt;$C$8,IF(Raw!$Q131&gt;$C$8,IF(Raw!$N131&gt;$C$9,IF(Raw!$N131&lt;$A$9,IF(Raw!$X131&gt;$C$9,IF(Raw!$X131&lt;$A$9,Raw!M131,-999),-999),-999),-999),-999),-999)</f>
        <v>1.9999999999999999E-6</v>
      </c>
      <c r="J131" s="9">
        <f>IF(Raw!$G131&gt;$C$8,IF(Raw!$Q131&gt;$C$8,IF(Raw!$N131&gt;$C$9,IF(Raw!$N131&lt;$A$9,IF(Raw!$X131&gt;$C$9,IF(Raw!$X131&lt;$A$9,Raw!N131,-999),-999),-999),-999),-999),-999)</f>
        <v>471</v>
      </c>
      <c r="K131" s="9">
        <f>IF(Raw!$G131&gt;$C$8,IF(Raw!$Q131&gt;$C$8,IF(Raw!$N131&gt;$C$9,IF(Raw!$N131&lt;$A$9,IF(Raw!$X131&gt;$C$9,IF(Raw!$X131&lt;$A$9,Raw!R131,-999),-999),-999),-999),-999),-999)</f>
        <v>1.2341489999999999</v>
      </c>
      <c r="L131" s="9">
        <f>IF(Raw!$G131&gt;$C$8,IF(Raw!$Q131&gt;$C$8,IF(Raw!$N131&gt;$C$9,IF(Raw!$N131&lt;$A$9,IF(Raw!$X131&gt;$C$9,IF(Raw!$X131&lt;$A$9,Raw!S131,-999),-999),-999),-999),-999),-999)</f>
        <v>1.654318</v>
      </c>
      <c r="M131" s="9">
        <f>Raw!Q131</f>
        <v>0.97042200000000001</v>
      </c>
      <c r="N131" s="9">
        <f>IF(Raw!$G131&gt;$C$8,IF(Raw!$Q131&gt;$C$8,IF(Raw!$N131&gt;$C$9,IF(Raw!$N131&lt;$A$9,IF(Raw!$X131&gt;$C$9,IF(Raw!$X131&lt;$A$9,Raw!V131,-999),-999),-999),-999),-999),-999)</f>
        <v>518</v>
      </c>
      <c r="O131" s="9">
        <f>IF(Raw!$G131&gt;$C$8,IF(Raw!$Q131&gt;$C$8,IF(Raw!$N131&gt;$C$9,IF(Raw!$N131&lt;$A$9,IF(Raw!$X131&gt;$C$9,IF(Raw!$X131&lt;$A$9,Raw!W131,-999),-999),-999),-999),-999),-999)</f>
        <v>3.0039E-2</v>
      </c>
      <c r="P131" s="9">
        <f>IF(Raw!$G131&gt;$C$8,IF(Raw!$Q131&gt;$C$8,IF(Raw!$N131&gt;$C$9,IF(Raw!$N131&lt;$A$9,IF(Raw!$X131&gt;$C$9,IF(Raw!$X131&lt;$A$9,Raw!X131,-999),-999),-999),-999),-999),-999)</f>
        <v>417</v>
      </c>
      <c r="R131" s="9">
        <f t="shared" si="20"/>
        <v>0.23713699999999993</v>
      </c>
      <c r="S131" s="9">
        <f t="shared" si="21"/>
        <v>0.1815276409452049</v>
      </c>
      <c r="T131" s="9">
        <f t="shared" si="22"/>
        <v>0.42016900000000001</v>
      </c>
      <c r="U131" s="9">
        <f t="shared" si="23"/>
        <v>0.25398321241744332</v>
      </c>
      <c r="V131" s="15">
        <f t="shared" si="16"/>
        <v>0</v>
      </c>
      <c r="X131" s="11">
        <f t="shared" si="24"/>
        <v>1.0083499999999998E+20</v>
      </c>
      <c r="Y131" s="11">
        <f t="shared" si="25"/>
        <v>4.6960000000000003E-18</v>
      </c>
      <c r="Z131" s="11">
        <f t="shared" si="26"/>
        <v>4.7099999999999996E-4</v>
      </c>
      <c r="AA131" s="16">
        <f t="shared" si="27"/>
        <v>0.18235754317622829</v>
      </c>
      <c r="AB131" s="9">
        <f t="shared" si="17"/>
        <v>1.3107699865588125</v>
      </c>
      <c r="AC131" s="9">
        <f t="shared" si="18"/>
        <v>0.81764245682377201</v>
      </c>
      <c r="AD131" s="15">
        <f t="shared" si="19"/>
        <v>387.17100462044237</v>
      </c>
      <c r="AE131" s="3">
        <f t="shared" si="28"/>
        <v>565.39839999999992</v>
      </c>
      <c r="AF131" s="2">
        <f t="shared" si="29"/>
        <v>0.25</v>
      </c>
      <c r="AG131" s="9">
        <f t="shared" si="30"/>
        <v>7.5642258083375963E-2</v>
      </c>
      <c r="AH131" s="2">
        <f t="shared" si="31"/>
        <v>3.6602895025101767</v>
      </c>
    </row>
    <row r="132" spans="1:34">
      <c r="A132" s="1">
        <f>Raw!A132</f>
        <v>119</v>
      </c>
      <c r="B132" s="14">
        <f>Raw!B132</f>
        <v>0.4642592592592592</v>
      </c>
      <c r="C132" s="15">
        <f>Raw!C132</f>
        <v>18</v>
      </c>
      <c r="D132" s="15">
        <f>IF(C132&gt;0.5,Raw!D132*D$11,-999)</f>
        <v>181.9</v>
      </c>
      <c r="E132" s="9">
        <f>IF(Raw!$G132&gt;$C$8,IF(Raw!$Q132&gt;$C$8,IF(Raw!$N132&gt;$C$9,IF(Raw!$N132&lt;$A$9,IF(Raw!$X132&gt;$C$9,IF(Raw!$X132&lt;$A$9,Raw!H132,-999),-999),-999),-999),-999),-999)</f>
        <v>1.034959</v>
      </c>
      <c r="F132" s="9">
        <f>IF(Raw!$G132&gt;$C$8,IF(Raw!$Q132&gt;$C$8,IF(Raw!$N132&gt;$C$9,IF(Raw!$N132&lt;$A$9,IF(Raw!$X132&gt;$C$9,IF(Raw!$X132&lt;$A$9,Raw!I132,-999),-999),-999),-999),-999),-999)</f>
        <v>1.263863</v>
      </c>
      <c r="G132" s="9">
        <f>Raw!G132</f>
        <v>0.93992100000000001</v>
      </c>
      <c r="H132" s="9">
        <f>IF(Raw!$G132&gt;$C$8,IF(Raw!$Q132&gt;$C$8,IF(Raw!$N132&gt;$C$9,IF(Raw!$N132&lt;$A$9,IF(Raw!$X132&gt;$C$9,IF(Raw!$X132&lt;$A$9,Raw!L132,-999),-999),-999),-999),-999),-999)</f>
        <v>440.6</v>
      </c>
      <c r="I132" s="9">
        <f>IF(Raw!$G132&gt;$C$8,IF(Raw!$Q132&gt;$C$8,IF(Raw!$N132&gt;$C$9,IF(Raw!$N132&lt;$A$9,IF(Raw!$X132&gt;$C$9,IF(Raw!$X132&lt;$A$9,Raw!M132,-999),-999),-999),-999),-999),-999)</f>
        <v>3.9999999999999998E-6</v>
      </c>
      <c r="J132" s="9">
        <f>IF(Raw!$G132&gt;$C$8,IF(Raw!$Q132&gt;$C$8,IF(Raw!$N132&gt;$C$9,IF(Raw!$N132&lt;$A$9,IF(Raw!$X132&gt;$C$9,IF(Raw!$X132&lt;$A$9,Raw!N132,-999),-999),-999),-999),-999),-999)</f>
        <v>430</v>
      </c>
      <c r="K132" s="9">
        <f>IF(Raw!$G132&gt;$C$8,IF(Raw!$Q132&gt;$C$8,IF(Raw!$N132&gt;$C$9,IF(Raw!$N132&lt;$A$9,IF(Raw!$X132&gt;$C$9,IF(Raw!$X132&lt;$A$9,Raw!R132,-999),-999),-999),-999),-999),-999)</f>
        <v>1.215174</v>
      </c>
      <c r="L132" s="9">
        <f>IF(Raw!$G132&gt;$C$8,IF(Raw!$Q132&gt;$C$8,IF(Raw!$N132&gt;$C$9,IF(Raw!$N132&lt;$A$9,IF(Raw!$X132&gt;$C$9,IF(Raw!$X132&lt;$A$9,Raw!S132,-999),-999),-999),-999),-999),-999)</f>
        <v>1.605167</v>
      </c>
      <c r="M132" s="9">
        <f>Raw!Q132</f>
        <v>0.97306099999999995</v>
      </c>
      <c r="N132" s="9">
        <f>IF(Raw!$G132&gt;$C$8,IF(Raw!$Q132&gt;$C$8,IF(Raw!$N132&gt;$C$9,IF(Raw!$N132&lt;$A$9,IF(Raw!$X132&gt;$C$9,IF(Raw!$X132&lt;$A$9,Raw!V132,-999),-999),-999),-999),-999),-999)</f>
        <v>490.6</v>
      </c>
      <c r="O132" s="9">
        <f>IF(Raw!$G132&gt;$C$8,IF(Raw!$Q132&gt;$C$8,IF(Raw!$N132&gt;$C$9,IF(Raw!$N132&lt;$A$9,IF(Raw!$X132&gt;$C$9,IF(Raw!$X132&lt;$A$9,Raw!W132,-999),-999),-999),-999),-999),-999)</f>
        <v>5.0000000000000004E-6</v>
      </c>
      <c r="P132" s="9">
        <f>IF(Raw!$G132&gt;$C$8,IF(Raw!$Q132&gt;$C$8,IF(Raw!$N132&gt;$C$9,IF(Raw!$N132&lt;$A$9,IF(Raw!$X132&gt;$C$9,IF(Raw!$X132&lt;$A$9,Raw!X132,-999),-999),-999),-999),-999),-999)</f>
        <v>322</v>
      </c>
      <c r="R132" s="9">
        <f t="shared" si="20"/>
        <v>0.228904</v>
      </c>
      <c r="S132" s="9">
        <f t="shared" si="21"/>
        <v>0.18111456700607581</v>
      </c>
      <c r="T132" s="9">
        <f t="shared" si="22"/>
        <v>0.38999300000000003</v>
      </c>
      <c r="U132" s="9">
        <f t="shared" si="23"/>
        <v>0.2429610127793557</v>
      </c>
      <c r="V132" s="15">
        <f t="shared" si="16"/>
        <v>0</v>
      </c>
      <c r="X132" s="11">
        <f t="shared" si="24"/>
        <v>1.0950379999999998E+20</v>
      </c>
      <c r="Y132" s="11">
        <f t="shared" si="25"/>
        <v>4.4060000000000003E-18</v>
      </c>
      <c r="Z132" s="11">
        <f t="shared" si="26"/>
        <v>4.2999999999999999E-4</v>
      </c>
      <c r="AA132" s="16">
        <f t="shared" si="27"/>
        <v>0.17181775964629478</v>
      </c>
      <c r="AB132" s="9">
        <f t="shared" si="17"/>
        <v>1.2821817235377375</v>
      </c>
      <c r="AC132" s="9">
        <f t="shared" si="18"/>
        <v>0.82818224035370502</v>
      </c>
      <c r="AD132" s="15">
        <f t="shared" si="19"/>
        <v>399.57618522394125</v>
      </c>
      <c r="AE132" s="3">
        <f t="shared" si="28"/>
        <v>530.48239999999987</v>
      </c>
      <c r="AF132" s="2">
        <f t="shared" si="29"/>
        <v>0.25</v>
      </c>
      <c r="AG132" s="9">
        <f t="shared" si="30"/>
        <v>7.4678026649630913E-2</v>
      </c>
      <c r="AH132" s="2">
        <f t="shared" si="31"/>
        <v>3.6136308452416817</v>
      </c>
    </row>
    <row r="133" spans="1:34">
      <c r="A133" s="1">
        <f>Raw!A133</f>
        <v>120</v>
      </c>
      <c r="B133" s="14">
        <f>Raw!B133</f>
        <v>0.46431712962962962</v>
      </c>
      <c r="C133" s="15">
        <f>Raw!C133</f>
        <v>16.899999999999999</v>
      </c>
      <c r="D133" s="15">
        <f>IF(C133&gt;0.5,Raw!D133*D$11,-999)</f>
        <v>195.5</v>
      </c>
      <c r="E133" s="9">
        <f>IF(Raw!$G133&gt;$C$8,IF(Raw!$Q133&gt;$C$8,IF(Raw!$N133&gt;$C$9,IF(Raw!$N133&lt;$A$9,IF(Raw!$X133&gt;$C$9,IF(Raw!$X133&lt;$A$9,Raw!H133,-999),-999),-999),-999),-999),-999)</f>
        <v>0.99497100000000005</v>
      </c>
      <c r="F133" s="9">
        <f>IF(Raw!$G133&gt;$C$8,IF(Raw!$Q133&gt;$C$8,IF(Raw!$N133&gt;$C$9,IF(Raw!$N133&lt;$A$9,IF(Raw!$X133&gt;$C$9,IF(Raw!$X133&lt;$A$9,Raw!I133,-999),-999),-999),-999),-999),-999)</f>
        <v>1.206647</v>
      </c>
      <c r="G133" s="9">
        <f>Raw!G133</f>
        <v>0.912609</v>
      </c>
      <c r="H133" s="9">
        <f>IF(Raw!$G133&gt;$C$8,IF(Raw!$Q133&gt;$C$8,IF(Raw!$N133&gt;$C$9,IF(Raw!$N133&lt;$A$9,IF(Raw!$X133&gt;$C$9,IF(Raw!$X133&lt;$A$9,Raw!L133,-999),-999),-999),-999),-999),-999)</f>
        <v>520.6</v>
      </c>
      <c r="I133" s="9">
        <f>IF(Raw!$G133&gt;$C$8,IF(Raw!$Q133&gt;$C$8,IF(Raw!$N133&gt;$C$9,IF(Raw!$N133&lt;$A$9,IF(Raw!$X133&gt;$C$9,IF(Raw!$X133&lt;$A$9,Raw!M133,-999),-999),-999),-999),-999),-999)</f>
        <v>6.9999999999999999E-6</v>
      </c>
      <c r="J133" s="9">
        <f>IF(Raw!$G133&gt;$C$8,IF(Raw!$Q133&gt;$C$8,IF(Raw!$N133&gt;$C$9,IF(Raw!$N133&lt;$A$9,IF(Raw!$X133&gt;$C$9,IF(Raw!$X133&lt;$A$9,Raw!N133,-999),-999),-999),-999),-999),-999)</f>
        <v>1105</v>
      </c>
      <c r="K133" s="9">
        <f>IF(Raw!$G133&gt;$C$8,IF(Raw!$Q133&gt;$C$8,IF(Raw!$N133&gt;$C$9,IF(Raw!$N133&lt;$A$9,IF(Raw!$X133&gt;$C$9,IF(Raw!$X133&lt;$A$9,Raw!R133,-999),-999),-999),-999),-999),-999)</f>
        <v>1.2038040000000001</v>
      </c>
      <c r="L133" s="9">
        <f>IF(Raw!$G133&gt;$C$8,IF(Raw!$Q133&gt;$C$8,IF(Raw!$N133&gt;$C$9,IF(Raw!$N133&lt;$A$9,IF(Raw!$X133&gt;$C$9,IF(Raw!$X133&lt;$A$9,Raw!S133,-999),-999),-999),-999),-999),-999)</f>
        <v>1.59063</v>
      </c>
      <c r="M133" s="9">
        <f>Raw!Q133</f>
        <v>0.966553</v>
      </c>
      <c r="N133" s="9">
        <f>IF(Raw!$G133&gt;$C$8,IF(Raw!$Q133&gt;$C$8,IF(Raw!$N133&gt;$C$9,IF(Raw!$N133&lt;$A$9,IF(Raw!$X133&gt;$C$9,IF(Raw!$X133&lt;$A$9,Raw!V133,-999),-999),-999),-999),-999),-999)</f>
        <v>515.4</v>
      </c>
      <c r="O133" s="9">
        <f>IF(Raw!$G133&gt;$C$8,IF(Raw!$Q133&gt;$C$8,IF(Raw!$N133&gt;$C$9,IF(Raw!$N133&lt;$A$9,IF(Raw!$X133&gt;$C$9,IF(Raw!$X133&lt;$A$9,Raw!W133,-999),-999),-999),-999),-999),-999)</f>
        <v>3.0000000000000001E-6</v>
      </c>
      <c r="P133" s="9">
        <f>IF(Raw!$G133&gt;$C$8,IF(Raw!$Q133&gt;$C$8,IF(Raw!$N133&gt;$C$9,IF(Raw!$N133&lt;$A$9,IF(Raw!$X133&gt;$C$9,IF(Raw!$X133&lt;$A$9,Raw!X133,-999),-999),-999),-999),-999),-999)</f>
        <v>579</v>
      </c>
      <c r="R133" s="9">
        <f t="shared" si="20"/>
        <v>0.21167599999999998</v>
      </c>
      <c r="S133" s="9">
        <f t="shared" si="21"/>
        <v>0.17542495858357909</v>
      </c>
      <c r="T133" s="9">
        <f t="shared" si="22"/>
        <v>0.38682599999999989</v>
      </c>
      <c r="U133" s="9">
        <f t="shared" si="23"/>
        <v>0.2431904339789894</v>
      </c>
      <c r="V133" s="15">
        <f t="shared" si="16"/>
        <v>0</v>
      </c>
      <c r="X133" s="11">
        <f t="shared" si="24"/>
        <v>1.1769099999999997E+20</v>
      </c>
      <c r="Y133" s="11">
        <f t="shared" si="25"/>
        <v>5.2059999999999999E-18</v>
      </c>
      <c r="Z133" s="11">
        <f t="shared" si="26"/>
        <v>1.1049999999999999E-3</v>
      </c>
      <c r="AA133" s="16">
        <f t="shared" si="27"/>
        <v>0.40370873275828401</v>
      </c>
      <c r="AB133" s="9">
        <f t="shared" si="17"/>
        <v>1.359969034257956</v>
      </c>
      <c r="AC133" s="9">
        <f t="shared" si="18"/>
        <v>0.59629126724171599</v>
      </c>
      <c r="AD133" s="15">
        <f t="shared" si="19"/>
        <v>365.34726946451048</v>
      </c>
      <c r="AE133" s="3">
        <f t="shared" si="28"/>
        <v>626.80239999999981</v>
      </c>
      <c r="AF133" s="2">
        <f t="shared" si="29"/>
        <v>0.25</v>
      </c>
      <c r="AG133" s="9">
        <f t="shared" si="30"/>
        <v>6.834535462624082E-2</v>
      </c>
      <c r="AH133" s="2">
        <f t="shared" si="31"/>
        <v>3.3071961417125331</v>
      </c>
    </row>
    <row r="134" spans="1:34">
      <c r="A134" s="1">
        <f>Raw!A134</f>
        <v>121</v>
      </c>
      <c r="B134" s="14">
        <f>Raw!B134</f>
        <v>0.46437499999999998</v>
      </c>
      <c r="C134" s="15">
        <f>Raw!C134</f>
        <v>15.7</v>
      </c>
      <c r="D134" s="15">
        <f>IF(C134&gt;0.5,Raw!D134*D$11,-999)</f>
        <v>211.8</v>
      </c>
      <c r="E134" s="9">
        <f>IF(Raw!$G134&gt;$C$8,IF(Raw!$Q134&gt;$C$8,IF(Raw!$N134&gt;$C$9,IF(Raw!$N134&lt;$A$9,IF(Raw!$X134&gt;$C$9,IF(Raw!$X134&lt;$A$9,Raw!H134,-999),-999),-999),-999),-999),-999)</f>
        <v>1.001709</v>
      </c>
      <c r="F134" s="9">
        <f>IF(Raw!$G134&gt;$C$8,IF(Raw!$Q134&gt;$C$8,IF(Raw!$N134&gt;$C$9,IF(Raw!$N134&lt;$A$9,IF(Raw!$X134&gt;$C$9,IF(Raw!$X134&lt;$A$9,Raw!I134,-999),-999),-999),-999),-999),-999)</f>
        <v>1.1836359999999999</v>
      </c>
      <c r="G134" s="9">
        <f>Raw!G134</f>
        <v>0.89022500000000004</v>
      </c>
      <c r="H134" s="9">
        <f>IF(Raw!$G134&gt;$C$8,IF(Raw!$Q134&gt;$C$8,IF(Raw!$N134&gt;$C$9,IF(Raw!$N134&lt;$A$9,IF(Raw!$X134&gt;$C$9,IF(Raw!$X134&lt;$A$9,Raw!L134,-999),-999),-999),-999),-999),-999)</f>
        <v>441</v>
      </c>
      <c r="I134" s="9">
        <f>IF(Raw!$G134&gt;$C$8,IF(Raw!$Q134&gt;$C$8,IF(Raw!$N134&gt;$C$9,IF(Raw!$N134&lt;$A$9,IF(Raw!$X134&gt;$C$9,IF(Raw!$X134&lt;$A$9,Raw!M134,-999),-999),-999),-999),-999),-999)</f>
        <v>1.4714E-2</v>
      </c>
      <c r="J134" s="9">
        <f>IF(Raw!$G134&gt;$C$8,IF(Raw!$Q134&gt;$C$8,IF(Raw!$N134&gt;$C$9,IF(Raw!$N134&lt;$A$9,IF(Raw!$X134&gt;$C$9,IF(Raw!$X134&lt;$A$9,Raw!N134,-999),-999),-999),-999),-999),-999)</f>
        <v>490</v>
      </c>
      <c r="K134" s="9">
        <f>IF(Raw!$G134&gt;$C$8,IF(Raw!$Q134&gt;$C$8,IF(Raw!$N134&gt;$C$9,IF(Raw!$N134&lt;$A$9,IF(Raw!$X134&gt;$C$9,IF(Raw!$X134&lt;$A$9,Raw!R134,-999),-999),-999),-999),-999),-999)</f>
        <v>1.2156389999999999</v>
      </c>
      <c r="L134" s="9">
        <f>IF(Raw!$G134&gt;$C$8,IF(Raw!$Q134&gt;$C$8,IF(Raw!$N134&gt;$C$9,IF(Raw!$N134&lt;$A$9,IF(Raw!$X134&gt;$C$9,IF(Raw!$X134&lt;$A$9,Raw!S134,-999),-999),-999),-999),-999),-999)</f>
        <v>1.5693710000000001</v>
      </c>
      <c r="M134" s="9">
        <f>Raw!Q134</f>
        <v>0.96187900000000004</v>
      </c>
      <c r="N134" s="9">
        <f>IF(Raw!$G134&gt;$C$8,IF(Raw!$Q134&gt;$C$8,IF(Raw!$N134&gt;$C$9,IF(Raw!$N134&lt;$A$9,IF(Raw!$X134&gt;$C$9,IF(Raw!$X134&lt;$A$9,Raw!V134,-999),-999),-999),-999),-999),-999)</f>
        <v>465.2</v>
      </c>
      <c r="O134" s="9">
        <f>IF(Raw!$G134&gt;$C$8,IF(Raw!$Q134&gt;$C$8,IF(Raw!$N134&gt;$C$9,IF(Raw!$N134&lt;$A$9,IF(Raw!$X134&gt;$C$9,IF(Raw!$X134&lt;$A$9,Raw!W134,-999),-999),-999),-999),-999),-999)</f>
        <v>9.9999999999999995E-7</v>
      </c>
      <c r="P134" s="9">
        <f>IF(Raw!$G134&gt;$C$8,IF(Raw!$Q134&gt;$C$8,IF(Raw!$N134&gt;$C$9,IF(Raw!$N134&lt;$A$9,IF(Raw!$X134&gt;$C$9,IF(Raw!$X134&lt;$A$9,Raw!X134,-999),-999),-999),-999),-999),-999)</f>
        <v>528</v>
      </c>
      <c r="R134" s="9">
        <f t="shared" si="20"/>
        <v>0.18192699999999995</v>
      </c>
      <c r="S134" s="9">
        <f t="shared" si="21"/>
        <v>0.15370181373327607</v>
      </c>
      <c r="T134" s="9">
        <f t="shared" si="22"/>
        <v>0.35373200000000016</v>
      </c>
      <c r="U134" s="9">
        <f t="shared" si="23"/>
        <v>0.22539730885813497</v>
      </c>
      <c r="V134" s="15">
        <f t="shared" si="16"/>
        <v>0</v>
      </c>
      <c r="X134" s="11">
        <f t="shared" si="24"/>
        <v>1.275036E+20</v>
      </c>
      <c r="Y134" s="11">
        <f t="shared" si="25"/>
        <v>4.4099999999999996E-18</v>
      </c>
      <c r="Z134" s="11">
        <f t="shared" si="26"/>
        <v>4.8999999999999998E-4</v>
      </c>
      <c r="AA134" s="16">
        <f t="shared" si="27"/>
        <v>0.2160075756593384</v>
      </c>
      <c r="AB134" s="9">
        <f t="shared" si="17"/>
        <v>1.292047791753129</v>
      </c>
      <c r="AC134" s="9">
        <f t="shared" si="18"/>
        <v>0.78399242434066174</v>
      </c>
      <c r="AD134" s="15">
        <f t="shared" si="19"/>
        <v>440.83178705987433</v>
      </c>
      <c r="AE134" s="3">
        <f t="shared" si="28"/>
        <v>530.96399999999983</v>
      </c>
      <c r="AF134" s="2">
        <f t="shared" si="29"/>
        <v>0.25</v>
      </c>
      <c r="AG134" s="9">
        <f t="shared" si="30"/>
        <v>7.6432537278783144E-2</v>
      </c>
      <c r="AH134" s="2">
        <f t="shared" si="31"/>
        <v>3.698530701494648</v>
      </c>
    </row>
    <row r="135" spans="1:34">
      <c r="A135" s="1">
        <f>Raw!A135</f>
        <v>122</v>
      </c>
      <c r="B135" s="14">
        <f>Raw!B135</f>
        <v>0.4644328703703704</v>
      </c>
      <c r="C135" s="15">
        <f>Raw!C135</f>
        <v>14.6</v>
      </c>
      <c r="D135" s="15">
        <f>IF(C135&gt;0.5,Raw!D135*D$11,-999)</f>
        <v>232.6</v>
      </c>
      <c r="E135" s="9">
        <f>IF(Raw!$G135&gt;$C$8,IF(Raw!$Q135&gt;$C$8,IF(Raw!$N135&gt;$C$9,IF(Raw!$N135&lt;$A$9,IF(Raw!$X135&gt;$C$9,IF(Raw!$X135&lt;$A$9,Raw!H135,-999),-999),-999),-999),-999),-999)</f>
        <v>0.99496200000000001</v>
      </c>
      <c r="F135" s="9">
        <f>IF(Raw!$G135&gt;$C$8,IF(Raw!$Q135&gt;$C$8,IF(Raw!$N135&gt;$C$9,IF(Raw!$N135&lt;$A$9,IF(Raw!$X135&gt;$C$9,IF(Raw!$X135&lt;$A$9,Raw!I135,-999),-999),-999),-999),-999),-999)</f>
        <v>1.154083</v>
      </c>
      <c r="G135" s="9">
        <f>Raw!G135</f>
        <v>0.88410900000000003</v>
      </c>
      <c r="H135" s="9">
        <f>IF(Raw!$G135&gt;$C$8,IF(Raw!$Q135&gt;$C$8,IF(Raw!$N135&gt;$C$9,IF(Raw!$N135&lt;$A$9,IF(Raw!$X135&gt;$C$9,IF(Raw!$X135&lt;$A$9,Raw!L135,-999),-999),-999),-999),-999),-999)</f>
        <v>360.9</v>
      </c>
      <c r="I135" s="9">
        <f>IF(Raw!$G135&gt;$C$8,IF(Raw!$Q135&gt;$C$8,IF(Raw!$N135&gt;$C$9,IF(Raw!$N135&lt;$A$9,IF(Raw!$X135&gt;$C$9,IF(Raw!$X135&lt;$A$9,Raw!M135,-999),-999),-999),-999),-999),-999)</f>
        <v>3.3828999999999998E-2</v>
      </c>
      <c r="J135" s="9">
        <f>IF(Raw!$G135&gt;$C$8,IF(Raw!$Q135&gt;$C$8,IF(Raw!$N135&gt;$C$9,IF(Raw!$N135&lt;$A$9,IF(Raw!$X135&gt;$C$9,IF(Raw!$X135&lt;$A$9,Raw!N135,-999),-999),-999),-999),-999),-999)</f>
        <v>737</v>
      </c>
      <c r="K135" s="9">
        <f>IF(Raw!$G135&gt;$C$8,IF(Raw!$Q135&gt;$C$8,IF(Raw!$N135&gt;$C$9,IF(Raw!$N135&lt;$A$9,IF(Raw!$X135&gt;$C$9,IF(Raw!$X135&lt;$A$9,Raw!R135,-999),-999),-999),-999),-999),-999)</f>
        <v>1.193047</v>
      </c>
      <c r="L135" s="9">
        <f>IF(Raw!$G135&gt;$C$8,IF(Raw!$Q135&gt;$C$8,IF(Raw!$N135&gt;$C$9,IF(Raw!$N135&lt;$A$9,IF(Raw!$X135&gt;$C$9,IF(Raw!$X135&lt;$A$9,Raw!S135,-999),-999),-999),-999),-999),-999)</f>
        <v>1.531177</v>
      </c>
      <c r="M135" s="9">
        <f>Raw!Q135</f>
        <v>0.96295699999999995</v>
      </c>
      <c r="N135" s="9">
        <f>IF(Raw!$G135&gt;$C$8,IF(Raw!$Q135&gt;$C$8,IF(Raw!$N135&gt;$C$9,IF(Raw!$N135&lt;$A$9,IF(Raw!$X135&gt;$C$9,IF(Raw!$X135&lt;$A$9,Raw!V135,-999),-999),-999),-999),-999),-999)</f>
        <v>436.5</v>
      </c>
      <c r="O135" s="9">
        <f>IF(Raw!$G135&gt;$C$8,IF(Raw!$Q135&gt;$C$8,IF(Raw!$N135&gt;$C$9,IF(Raw!$N135&lt;$A$9,IF(Raw!$X135&gt;$C$9,IF(Raw!$X135&lt;$A$9,Raw!W135,-999),-999),-999),-999),-999),-999)</f>
        <v>1.5999999999999999E-5</v>
      </c>
      <c r="P135" s="9">
        <f>IF(Raw!$G135&gt;$C$8,IF(Raw!$Q135&gt;$C$8,IF(Raw!$N135&gt;$C$9,IF(Raw!$N135&lt;$A$9,IF(Raw!$X135&gt;$C$9,IF(Raw!$X135&lt;$A$9,Raw!X135,-999),-999),-999),-999),-999),-999)</f>
        <v>767</v>
      </c>
      <c r="R135" s="9">
        <f t="shared" si="20"/>
        <v>0.15912099999999996</v>
      </c>
      <c r="S135" s="9">
        <f t="shared" si="21"/>
        <v>0.13787656520371583</v>
      </c>
      <c r="T135" s="9">
        <f t="shared" si="22"/>
        <v>0.33813000000000004</v>
      </c>
      <c r="U135" s="9">
        <f t="shared" si="23"/>
        <v>0.22083011957468016</v>
      </c>
      <c r="V135" s="15">
        <f t="shared" si="16"/>
        <v>0</v>
      </c>
      <c r="X135" s="11">
        <f t="shared" si="24"/>
        <v>1.4002519999999997E+20</v>
      </c>
      <c r="Y135" s="11">
        <f t="shared" si="25"/>
        <v>3.6089999999999998E-18</v>
      </c>
      <c r="Z135" s="11">
        <f t="shared" si="26"/>
        <v>7.3699999999999992E-4</v>
      </c>
      <c r="AA135" s="16">
        <f t="shared" si="27"/>
        <v>0.27137263405379097</v>
      </c>
      <c r="AB135" s="9">
        <f t="shared" si="17"/>
        <v>1.2848062287526083</v>
      </c>
      <c r="AC135" s="9">
        <f t="shared" si="18"/>
        <v>0.72862736594620903</v>
      </c>
      <c r="AD135" s="15">
        <f t="shared" si="19"/>
        <v>368.21252924530671</v>
      </c>
      <c r="AE135" s="3">
        <f t="shared" si="28"/>
        <v>434.52359999999987</v>
      </c>
      <c r="AF135" s="2">
        <f t="shared" si="29"/>
        <v>0.25</v>
      </c>
      <c r="AG135" s="9">
        <f t="shared" si="30"/>
        <v>6.2548012970874228E-2</v>
      </c>
      <c r="AH135" s="2">
        <f t="shared" si="31"/>
        <v>3.0266657960925776</v>
      </c>
    </row>
    <row r="136" spans="1:34">
      <c r="A136" s="1">
        <f>Raw!A136</f>
        <v>123</v>
      </c>
      <c r="B136" s="14">
        <f>Raw!B136</f>
        <v>0.46449074074074076</v>
      </c>
      <c r="C136" s="15">
        <f>Raw!C136</f>
        <v>13.3</v>
      </c>
      <c r="D136" s="15">
        <f>IF(C136&gt;0.5,Raw!D136*D$11,-999)</f>
        <v>252.5</v>
      </c>
      <c r="E136" s="9">
        <f>IF(Raw!$G136&gt;$C$8,IF(Raw!$Q136&gt;$C$8,IF(Raw!$N136&gt;$C$9,IF(Raw!$N136&lt;$A$9,IF(Raw!$X136&gt;$C$9,IF(Raw!$X136&lt;$A$9,Raw!H136,-999),-999),-999),-999),-999),-999)</f>
        <v>0.975387</v>
      </c>
      <c r="F136" s="9">
        <f>IF(Raw!$G136&gt;$C$8,IF(Raw!$Q136&gt;$C$8,IF(Raw!$N136&gt;$C$9,IF(Raw!$N136&lt;$A$9,IF(Raw!$X136&gt;$C$9,IF(Raw!$X136&lt;$A$9,Raw!I136,-999),-999),-999),-999),-999),-999)</f>
        <v>1.1325860000000001</v>
      </c>
      <c r="G136" s="9">
        <f>Raw!G136</f>
        <v>0.887598</v>
      </c>
      <c r="H136" s="9">
        <f>IF(Raw!$G136&gt;$C$8,IF(Raw!$Q136&gt;$C$8,IF(Raw!$N136&gt;$C$9,IF(Raw!$N136&lt;$A$9,IF(Raw!$X136&gt;$C$9,IF(Raw!$X136&lt;$A$9,Raw!L136,-999),-999),-999),-999),-999),-999)</f>
        <v>528.4</v>
      </c>
      <c r="I136" s="9">
        <f>IF(Raw!$G136&gt;$C$8,IF(Raw!$Q136&gt;$C$8,IF(Raw!$N136&gt;$C$9,IF(Raw!$N136&lt;$A$9,IF(Raw!$X136&gt;$C$9,IF(Raw!$X136&lt;$A$9,Raw!M136,-999),-999),-999),-999),-999),-999)</f>
        <v>0.18171499999999999</v>
      </c>
      <c r="J136" s="9">
        <f>IF(Raw!$G136&gt;$C$8,IF(Raw!$Q136&gt;$C$8,IF(Raw!$N136&gt;$C$9,IF(Raw!$N136&lt;$A$9,IF(Raw!$X136&gt;$C$9,IF(Raw!$X136&lt;$A$9,Raw!N136,-999),-999),-999),-999),-999),-999)</f>
        <v>818</v>
      </c>
      <c r="K136" s="9">
        <f>IF(Raw!$G136&gt;$C$8,IF(Raw!$Q136&gt;$C$8,IF(Raw!$N136&gt;$C$9,IF(Raw!$N136&lt;$A$9,IF(Raw!$X136&gt;$C$9,IF(Raw!$X136&lt;$A$9,Raw!R136,-999),-999),-999),-999),-999),-999)</f>
        <v>1.155033</v>
      </c>
      <c r="L136" s="9">
        <f>IF(Raw!$G136&gt;$C$8,IF(Raw!$Q136&gt;$C$8,IF(Raw!$N136&gt;$C$9,IF(Raw!$N136&lt;$A$9,IF(Raw!$X136&gt;$C$9,IF(Raw!$X136&lt;$A$9,Raw!S136,-999),-999),-999),-999),-999),-999)</f>
        <v>1.4736800000000001</v>
      </c>
      <c r="M136" s="9">
        <f>Raw!Q136</f>
        <v>0.95030899999999996</v>
      </c>
      <c r="N136" s="9">
        <f>IF(Raw!$G136&gt;$C$8,IF(Raw!$Q136&gt;$C$8,IF(Raw!$N136&gt;$C$9,IF(Raw!$N136&lt;$A$9,IF(Raw!$X136&gt;$C$9,IF(Raw!$X136&lt;$A$9,Raw!V136,-999),-999),-999),-999),-999),-999)</f>
        <v>500.1</v>
      </c>
      <c r="O136" s="9">
        <f>IF(Raw!$G136&gt;$C$8,IF(Raw!$Q136&gt;$C$8,IF(Raw!$N136&gt;$C$9,IF(Raw!$N136&lt;$A$9,IF(Raw!$X136&gt;$C$9,IF(Raw!$X136&lt;$A$9,Raw!W136,-999),-999),-999),-999),-999),-999)</f>
        <v>5.0000000000000004E-6</v>
      </c>
      <c r="P136" s="9">
        <f>IF(Raw!$G136&gt;$C$8,IF(Raw!$Q136&gt;$C$8,IF(Raw!$N136&gt;$C$9,IF(Raw!$N136&lt;$A$9,IF(Raw!$X136&gt;$C$9,IF(Raw!$X136&lt;$A$9,Raw!X136,-999),-999),-999),-999),-999),-999)</f>
        <v>584</v>
      </c>
      <c r="R136" s="9">
        <f t="shared" si="20"/>
        <v>0.15719900000000009</v>
      </c>
      <c r="S136" s="9">
        <f t="shared" si="21"/>
        <v>0.13879652406086609</v>
      </c>
      <c r="T136" s="9">
        <f t="shared" si="22"/>
        <v>0.31864700000000012</v>
      </c>
      <c r="U136" s="9">
        <f t="shared" si="23"/>
        <v>0.21622536778676518</v>
      </c>
      <c r="V136" s="15">
        <f t="shared" si="16"/>
        <v>0</v>
      </c>
      <c r="X136" s="11">
        <f t="shared" si="24"/>
        <v>1.5200499999999997E+20</v>
      </c>
      <c r="Y136" s="11">
        <f t="shared" si="25"/>
        <v>5.2839999999999998E-18</v>
      </c>
      <c r="Z136" s="11">
        <f t="shared" si="26"/>
        <v>8.1799999999999993E-4</v>
      </c>
      <c r="AA136" s="16">
        <f t="shared" si="27"/>
        <v>0.39650444592788453</v>
      </c>
      <c r="AB136" s="9">
        <f t="shared" si="17"/>
        <v>1.2813779521815827</v>
      </c>
      <c r="AC136" s="9">
        <f t="shared" si="18"/>
        <v>0.60349555407211541</v>
      </c>
      <c r="AD136" s="15">
        <f t="shared" si="19"/>
        <v>484.72426152553129</v>
      </c>
      <c r="AE136" s="3">
        <f t="shared" si="28"/>
        <v>636.19359999999983</v>
      </c>
      <c r="AF136" s="2">
        <f t="shared" si="29"/>
        <v>0.25</v>
      </c>
      <c r="AG136" s="9">
        <f t="shared" si="30"/>
        <v>8.0622832095020122E-2</v>
      </c>
      <c r="AH136" s="2">
        <f t="shared" si="31"/>
        <v>3.9012968869169447</v>
      </c>
    </row>
    <row r="137" spans="1:34">
      <c r="A137" s="1">
        <f>Raw!A137</f>
        <v>124</v>
      </c>
      <c r="B137" s="14">
        <f>Raw!B137</f>
        <v>0.46453703703703703</v>
      </c>
      <c r="C137" s="15">
        <f>Raw!C137</f>
        <v>12.4</v>
      </c>
      <c r="D137" s="15">
        <f>IF(C137&gt;0.5,Raw!D137*D$11,-999)</f>
        <v>275.2</v>
      </c>
      <c r="E137" s="9">
        <f>IF(Raw!$G137&gt;$C$8,IF(Raw!$Q137&gt;$C$8,IF(Raw!$N137&gt;$C$9,IF(Raw!$N137&lt;$A$9,IF(Raw!$X137&gt;$C$9,IF(Raw!$X137&lt;$A$9,Raw!H137,-999),-999),-999),-999),-999),-999)</f>
        <v>0.94536699999999996</v>
      </c>
      <c r="F137" s="9">
        <f>IF(Raw!$G137&gt;$C$8,IF(Raw!$Q137&gt;$C$8,IF(Raw!$N137&gt;$C$9,IF(Raw!$N137&lt;$A$9,IF(Raw!$X137&gt;$C$9,IF(Raw!$X137&lt;$A$9,Raw!I137,-999),-999),-999),-999),-999),-999)</f>
        <v>1.101952</v>
      </c>
      <c r="G137" s="9">
        <f>Raw!G137</f>
        <v>0.87383299999999997</v>
      </c>
      <c r="H137" s="9">
        <f>IF(Raw!$G137&gt;$C$8,IF(Raw!$Q137&gt;$C$8,IF(Raw!$N137&gt;$C$9,IF(Raw!$N137&lt;$A$9,IF(Raw!$X137&gt;$C$9,IF(Raw!$X137&lt;$A$9,Raw!L137,-999),-999),-999),-999),-999),-999)</f>
        <v>485.8</v>
      </c>
      <c r="I137" s="9">
        <f>IF(Raw!$G137&gt;$C$8,IF(Raw!$Q137&gt;$C$8,IF(Raw!$N137&gt;$C$9,IF(Raw!$N137&lt;$A$9,IF(Raw!$X137&gt;$C$9,IF(Raw!$X137&lt;$A$9,Raw!M137,-999),-999),-999),-999),-999),-999)</f>
        <v>1.7E-5</v>
      </c>
      <c r="J137" s="9">
        <f>IF(Raw!$G137&gt;$C$8,IF(Raw!$Q137&gt;$C$8,IF(Raw!$N137&gt;$C$9,IF(Raw!$N137&lt;$A$9,IF(Raw!$X137&gt;$C$9,IF(Raw!$X137&lt;$A$9,Raw!N137,-999),-999),-999),-999),-999),-999)</f>
        <v>729</v>
      </c>
      <c r="K137" s="9">
        <f>IF(Raw!$G137&gt;$C$8,IF(Raw!$Q137&gt;$C$8,IF(Raw!$N137&gt;$C$9,IF(Raw!$N137&lt;$A$9,IF(Raw!$X137&gt;$C$9,IF(Raw!$X137&lt;$A$9,Raw!R137,-999),-999),-999),-999),-999),-999)</f>
        <v>1.1658869999999999</v>
      </c>
      <c r="L137" s="9">
        <f>IF(Raw!$G137&gt;$C$8,IF(Raw!$Q137&gt;$C$8,IF(Raw!$N137&gt;$C$9,IF(Raw!$N137&lt;$A$9,IF(Raw!$X137&gt;$C$9,IF(Raw!$X137&lt;$A$9,Raw!S137,-999),-999),-999),-999),-999),-999)</f>
        <v>1.4984459999999999</v>
      </c>
      <c r="M137" s="9">
        <f>Raw!Q137</f>
        <v>0.96245700000000001</v>
      </c>
      <c r="N137" s="9">
        <f>IF(Raw!$G137&gt;$C$8,IF(Raw!$Q137&gt;$C$8,IF(Raw!$N137&gt;$C$9,IF(Raw!$N137&lt;$A$9,IF(Raw!$X137&gt;$C$9,IF(Raw!$X137&lt;$A$9,Raw!V137,-999),-999),-999),-999),-999),-999)</f>
        <v>476.2</v>
      </c>
      <c r="O137" s="9">
        <f>IF(Raw!$G137&gt;$C$8,IF(Raw!$Q137&gt;$C$8,IF(Raw!$N137&gt;$C$9,IF(Raw!$N137&lt;$A$9,IF(Raw!$X137&gt;$C$9,IF(Raw!$X137&lt;$A$9,Raw!W137,-999),-999),-999),-999),-999),-999)</f>
        <v>3.9999999999999998E-6</v>
      </c>
      <c r="P137" s="9">
        <f>IF(Raw!$G137&gt;$C$8,IF(Raw!$Q137&gt;$C$8,IF(Raw!$N137&gt;$C$9,IF(Raw!$N137&lt;$A$9,IF(Raw!$X137&gt;$C$9,IF(Raw!$X137&lt;$A$9,Raw!X137,-999),-999),-999),-999),-999),-999)</f>
        <v>580</v>
      </c>
      <c r="R137" s="9">
        <f t="shared" si="20"/>
        <v>0.15658500000000009</v>
      </c>
      <c r="S137" s="9">
        <f t="shared" si="21"/>
        <v>0.14209784092229069</v>
      </c>
      <c r="T137" s="9">
        <f t="shared" si="22"/>
        <v>0.33255900000000005</v>
      </c>
      <c r="U137" s="9">
        <f t="shared" si="23"/>
        <v>0.22193592561894127</v>
      </c>
      <c r="V137" s="15">
        <f t="shared" si="16"/>
        <v>0</v>
      </c>
      <c r="X137" s="11">
        <f t="shared" si="24"/>
        <v>1.6567039999999993E+20</v>
      </c>
      <c r="Y137" s="11">
        <f t="shared" si="25"/>
        <v>4.8579999999999999E-18</v>
      </c>
      <c r="Z137" s="11">
        <f t="shared" si="26"/>
        <v>7.2899999999999994E-4</v>
      </c>
      <c r="AA137" s="16">
        <f t="shared" si="27"/>
        <v>0.36976858274551899</v>
      </c>
      <c r="AB137" s="9">
        <f t="shared" si="17"/>
        <v>1.2888568701092669</v>
      </c>
      <c r="AC137" s="9">
        <f t="shared" si="18"/>
        <v>0.63023141725448129</v>
      </c>
      <c r="AD137" s="15">
        <f t="shared" si="19"/>
        <v>507.22713682512926</v>
      </c>
      <c r="AE137" s="3">
        <f t="shared" si="28"/>
        <v>584.90319999999986</v>
      </c>
      <c r="AF137" s="2">
        <f t="shared" si="29"/>
        <v>0.25</v>
      </c>
      <c r="AG137" s="9">
        <f t="shared" si="30"/>
        <v>8.6593787777177259E-2</v>
      </c>
      <c r="AH137" s="2">
        <f t="shared" si="31"/>
        <v>4.190228324940164</v>
      </c>
    </row>
    <row r="138" spans="1:34">
      <c r="A138" s="1">
        <f>Raw!A138</f>
        <v>125</v>
      </c>
      <c r="B138" s="14">
        <f>Raw!B138</f>
        <v>0.46459490740740739</v>
      </c>
      <c r="C138" s="15">
        <f>Raw!C138</f>
        <v>10.9</v>
      </c>
      <c r="D138" s="15">
        <f>IF(C138&gt;0.5,Raw!D138*D$11,-999)</f>
        <v>302.3</v>
      </c>
      <c r="E138" s="9">
        <f>IF(Raw!$G138&gt;$C$8,IF(Raw!$Q138&gt;$C$8,IF(Raw!$N138&gt;$C$9,IF(Raw!$N138&lt;$A$9,IF(Raw!$X138&gt;$C$9,IF(Raw!$X138&lt;$A$9,Raw!H138,-999),-999),-999),-999),-999),-999)</f>
        <v>0.94901800000000003</v>
      </c>
      <c r="F138" s="9">
        <f>IF(Raw!$G138&gt;$C$8,IF(Raw!$Q138&gt;$C$8,IF(Raw!$N138&gt;$C$9,IF(Raw!$N138&lt;$A$9,IF(Raw!$X138&gt;$C$9,IF(Raw!$X138&lt;$A$9,Raw!I138,-999),-999),-999),-999),-999),-999)</f>
        <v>1.106063</v>
      </c>
      <c r="G138" s="9">
        <f>Raw!G138</f>
        <v>0.84491899999999998</v>
      </c>
      <c r="H138" s="9">
        <f>IF(Raw!$G138&gt;$C$8,IF(Raw!$Q138&gt;$C$8,IF(Raw!$N138&gt;$C$9,IF(Raw!$N138&lt;$A$9,IF(Raw!$X138&gt;$C$9,IF(Raw!$X138&lt;$A$9,Raw!L138,-999),-999),-999),-999),-999),-999)</f>
        <v>476.2</v>
      </c>
      <c r="I138" s="9">
        <f>IF(Raw!$G138&gt;$C$8,IF(Raw!$Q138&gt;$C$8,IF(Raw!$N138&gt;$C$9,IF(Raw!$N138&lt;$A$9,IF(Raw!$X138&gt;$C$9,IF(Raw!$X138&lt;$A$9,Raw!M138,-999),-999),-999),-999),-999),-999)</f>
        <v>6.0000000000000002E-6</v>
      </c>
      <c r="J138" s="9">
        <f>IF(Raw!$G138&gt;$C$8,IF(Raw!$Q138&gt;$C$8,IF(Raw!$N138&gt;$C$9,IF(Raw!$N138&lt;$A$9,IF(Raw!$X138&gt;$C$9,IF(Raw!$X138&lt;$A$9,Raw!N138,-999),-999),-999),-999),-999),-999)</f>
        <v>505</v>
      </c>
      <c r="K138" s="9">
        <f>IF(Raw!$G138&gt;$C$8,IF(Raw!$Q138&gt;$C$8,IF(Raw!$N138&gt;$C$9,IF(Raw!$N138&lt;$A$9,IF(Raw!$X138&gt;$C$9,IF(Raw!$X138&lt;$A$9,Raw!R138,-999),-999),-999),-999),-999),-999)</f>
        <v>1.145899</v>
      </c>
      <c r="L138" s="9">
        <f>IF(Raw!$G138&gt;$C$8,IF(Raw!$Q138&gt;$C$8,IF(Raw!$N138&gt;$C$9,IF(Raw!$N138&lt;$A$9,IF(Raw!$X138&gt;$C$9,IF(Raw!$X138&lt;$A$9,Raw!S138,-999),-999),-999),-999),-999),-999)</f>
        <v>1.4178869999999999</v>
      </c>
      <c r="M138" s="9">
        <f>Raw!Q138</f>
        <v>0.92868600000000001</v>
      </c>
      <c r="N138" s="9">
        <f>IF(Raw!$G138&gt;$C$8,IF(Raw!$Q138&gt;$C$8,IF(Raw!$N138&gt;$C$9,IF(Raw!$N138&lt;$A$9,IF(Raw!$X138&gt;$C$9,IF(Raw!$X138&lt;$A$9,Raw!V138,-999),-999),-999),-999),-999),-999)</f>
        <v>487.2</v>
      </c>
      <c r="O138" s="9">
        <f>IF(Raw!$G138&gt;$C$8,IF(Raw!$Q138&gt;$C$8,IF(Raw!$N138&gt;$C$9,IF(Raw!$N138&lt;$A$9,IF(Raw!$X138&gt;$C$9,IF(Raw!$X138&lt;$A$9,Raw!W138,-999),-999),-999),-999),-999),-999)</f>
        <v>9.0000000000000002E-6</v>
      </c>
      <c r="P138" s="9">
        <f>IF(Raw!$G138&gt;$C$8,IF(Raw!$Q138&gt;$C$8,IF(Raw!$N138&gt;$C$9,IF(Raw!$N138&lt;$A$9,IF(Raw!$X138&gt;$C$9,IF(Raw!$X138&lt;$A$9,Raw!X138,-999),-999),-999),-999),-999),-999)</f>
        <v>510</v>
      </c>
      <c r="R138" s="9">
        <f t="shared" si="20"/>
        <v>0.15704499999999999</v>
      </c>
      <c r="S138" s="9">
        <f t="shared" si="21"/>
        <v>0.14198558309969683</v>
      </c>
      <c r="T138" s="9">
        <f t="shared" si="22"/>
        <v>0.2719879999999999</v>
      </c>
      <c r="U138" s="9">
        <f t="shared" si="23"/>
        <v>0.19182628799050977</v>
      </c>
      <c r="V138" s="15">
        <f t="shared" si="16"/>
        <v>0</v>
      </c>
      <c r="X138" s="11">
        <f t="shared" si="24"/>
        <v>1.8198459999999997E+20</v>
      </c>
      <c r="Y138" s="11">
        <f t="shared" si="25"/>
        <v>4.7619999999999998E-18</v>
      </c>
      <c r="Z138" s="11">
        <f t="shared" si="26"/>
        <v>5.0500000000000002E-4</v>
      </c>
      <c r="AA138" s="16">
        <f t="shared" si="27"/>
        <v>0.30441478901115449</v>
      </c>
      <c r="AB138" s="9">
        <f t="shared" si="17"/>
        <v>1.2286961696335659</v>
      </c>
      <c r="AC138" s="9">
        <f t="shared" si="18"/>
        <v>0.6955852109888454</v>
      </c>
      <c r="AD138" s="15">
        <f t="shared" si="19"/>
        <v>602.80156239832559</v>
      </c>
      <c r="AE138" s="3">
        <f t="shared" si="28"/>
        <v>573.34479999999985</v>
      </c>
      <c r="AF138" s="2">
        <f t="shared" si="29"/>
        <v>0.23778339165167053</v>
      </c>
      <c r="AG138" s="9">
        <f t="shared" si="30"/>
        <v>8.4602003632816308E-2</v>
      </c>
      <c r="AH138" s="2">
        <f t="shared" si="31"/>
        <v>4.0938469267693858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8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158.6</v>
      </c>
      <c r="D13" s="17">
        <v>2.7</v>
      </c>
      <c r="E13" s="17">
        <v>9.2E-5</v>
      </c>
      <c r="F13" s="17">
        <v>4.0000000000000001E-3</v>
      </c>
      <c r="G13" s="17">
        <v>0.42779400000000001</v>
      </c>
      <c r="H13" s="17">
        <v>0.58245000000000002</v>
      </c>
      <c r="I13" s="17">
        <v>0.617363</v>
      </c>
      <c r="J13" s="17">
        <v>3.4913E-2</v>
      </c>
      <c r="K13" s="17">
        <v>5.6550999999999997E-2</v>
      </c>
      <c r="L13" s="17">
        <v>200</v>
      </c>
      <c r="M13" s="17">
        <v>0.14161799999999999</v>
      </c>
      <c r="N13" s="17">
        <v>1116</v>
      </c>
      <c r="O13" s="17">
        <v>0</v>
      </c>
      <c r="P13" s="17">
        <v>0</v>
      </c>
      <c r="Q13" s="17">
        <v>0.38650299999999999</v>
      </c>
      <c r="R13" s="17">
        <v>0.752826</v>
      </c>
      <c r="S13" s="17">
        <v>0.78137599999999996</v>
      </c>
      <c r="T13" s="17">
        <v>2.8549000000000001E-2</v>
      </c>
      <c r="U13" s="17">
        <v>3.6537E-2</v>
      </c>
      <c r="V13" s="17">
        <v>309.39999999999998</v>
      </c>
      <c r="W13" s="17">
        <v>7.9999999999999996E-6</v>
      </c>
      <c r="X13" s="17">
        <v>1167</v>
      </c>
      <c r="Y13" s="17">
        <v>0</v>
      </c>
      <c r="Z13" s="17">
        <v>0</v>
      </c>
      <c r="AA13" s="17">
        <v>5.6211200000000003E-2</v>
      </c>
      <c r="AB13" s="17">
        <v>3.6369599999999998E-3</v>
      </c>
      <c r="AC13" s="17">
        <v>0.75292999999999999</v>
      </c>
      <c r="AD13" s="17">
        <v>0.25</v>
      </c>
      <c r="AE13" s="17">
        <v>4152.8</v>
      </c>
    </row>
    <row r="14" spans="1:31">
      <c r="A14" s="17">
        <v>1</v>
      </c>
      <c r="B14" s="19">
        <v>0.4578356481481482</v>
      </c>
      <c r="C14" s="17">
        <v>159</v>
      </c>
      <c r="D14" s="17">
        <v>2.7</v>
      </c>
      <c r="E14" s="17">
        <v>2.31E-4</v>
      </c>
      <c r="F14" s="17">
        <v>1.0999999999999999E-2</v>
      </c>
      <c r="G14" s="17">
        <v>0.41477700000000001</v>
      </c>
      <c r="H14" s="17">
        <v>0.58484199999999997</v>
      </c>
      <c r="I14" s="17">
        <v>0.61325300000000005</v>
      </c>
      <c r="J14" s="17">
        <v>2.8410999999999999E-2</v>
      </c>
      <c r="K14" s="17">
        <v>4.6329000000000002E-2</v>
      </c>
      <c r="L14" s="17">
        <v>575.1</v>
      </c>
      <c r="M14" s="17">
        <v>0.53286699999999998</v>
      </c>
      <c r="N14" s="17">
        <v>5906</v>
      </c>
      <c r="O14" s="17">
        <v>0</v>
      </c>
      <c r="P14" s="17">
        <v>0</v>
      </c>
      <c r="Q14" s="17">
        <v>0.12565399999999999</v>
      </c>
      <c r="R14" s="17">
        <v>0.75641999999999998</v>
      </c>
      <c r="S14" s="17">
        <v>0.78283100000000005</v>
      </c>
      <c r="T14" s="17">
        <v>2.6411E-2</v>
      </c>
      <c r="U14" s="17">
        <v>3.3737999999999997E-2</v>
      </c>
      <c r="V14" s="17">
        <v>702.4</v>
      </c>
      <c r="W14" s="17">
        <v>0.57930099999999995</v>
      </c>
      <c r="X14" s="17">
        <v>3852</v>
      </c>
      <c r="Y14" s="17">
        <v>0</v>
      </c>
      <c r="Z14" s="17">
        <v>0</v>
      </c>
      <c r="AA14" s="17">
        <v>5.1904199999999998E-2</v>
      </c>
      <c r="AB14" s="17">
        <v>5.2602500000000003E-2</v>
      </c>
      <c r="AC14" s="17">
        <v>0.75780899999999995</v>
      </c>
      <c r="AD14" s="17">
        <v>0.25</v>
      </c>
      <c r="AE14" s="17">
        <v>1444.3</v>
      </c>
    </row>
    <row r="15" spans="1:31">
      <c r="A15" s="17">
        <v>2</v>
      </c>
      <c r="B15" s="19">
        <v>0.45789351851851851</v>
      </c>
      <c r="C15" s="17">
        <v>158.4</v>
      </c>
      <c r="D15" s="17">
        <v>2.7</v>
      </c>
      <c r="E15" s="17">
        <v>2.4600000000000002E-4</v>
      </c>
      <c r="F15" s="17">
        <v>1.2E-2</v>
      </c>
      <c r="G15" s="17">
        <v>0.51539100000000004</v>
      </c>
      <c r="H15" s="17">
        <v>0.56958799999999998</v>
      </c>
      <c r="I15" s="17">
        <v>0.611568</v>
      </c>
      <c r="J15" s="17">
        <v>4.1980000000000003E-2</v>
      </c>
      <c r="K15" s="17">
        <v>6.8642999999999996E-2</v>
      </c>
      <c r="L15" s="17">
        <v>471.7</v>
      </c>
      <c r="M15" s="17">
        <v>0.404555</v>
      </c>
      <c r="N15" s="17">
        <v>1175</v>
      </c>
      <c r="O15" s="17">
        <v>0</v>
      </c>
      <c r="P15" s="17">
        <v>0</v>
      </c>
      <c r="Q15" s="17">
        <v>0.346499</v>
      </c>
      <c r="R15" s="17">
        <v>0.75274300000000005</v>
      </c>
      <c r="S15" s="17">
        <v>0.78568300000000002</v>
      </c>
      <c r="T15" s="17">
        <v>3.2940999999999998E-2</v>
      </c>
      <c r="U15" s="17">
        <v>4.1925999999999998E-2</v>
      </c>
      <c r="V15" s="17">
        <v>200</v>
      </c>
      <c r="W15" s="17">
        <v>3.1999999999999999E-5</v>
      </c>
      <c r="X15" s="17">
        <v>992</v>
      </c>
      <c r="Y15" s="17">
        <v>0</v>
      </c>
      <c r="Z15" s="17">
        <v>0</v>
      </c>
      <c r="AA15" s="17">
        <v>6.4501900000000001E-2</v>
      </c>
      <c r="AB15" s="17">
        <v>8.9803499999999998E-3</v>
      </c>
      <c r="AC15" s="17">
        <v>0.75303799999999999</v>
      </c>
      <c r="AD15" s="17">
        <v>0.25</v>
      </c>
      <c r="AE15" s="17">
        <v>1760.9</v>
      </c>
    </row>
    <row r="16" spans="1:31">
      <c r="A16" s="17">
        <v>3</v>
      </c>
      <c r="B16" s="19">
        <v>0.45795138888888887</v>
      </c>
      <c r="C16" s="17">
        <v>157.4</v>
      </c>
      <c r="D16" s="17">
        <v>2.7</v>
      </c>
      <c r="E16" s="17">
        <v>0</v>
      </c>
      <c r="F16" s="17">
        <v>0</v>
      </c>
      <c r="G16" s="17">
        <v>0.54962599999999995</v>
      </c>
      <c r="H16" s="17">
        <v>0.57332000000000005</v>
      </c>
      <c r="I16" s="17">
        <v>0.61807599999999996</v>
      </c>
      <c r="J16" s="17">
        <v>4.4755999999999997E-2</v>
      </c>
      <c r="K16" s="17">
        <v>7.2412000000000004E-2</v>
      </c>
      <c r="L16" s="17">
        <v>491.8</v>
      </c>
      <c r="M16" s="17">
        <v>8.8306999999999997E-2</v>
      </c>
      <c r="N16" s="17">
        <v>0</v>
      </c>
      <c r="O16" s="17">
        <v>0</v>
      </c>
      <c r="P16" s="17">
        <v>0</v>
      </c>
      <c r="Q16" s="17">
        <v>0.45749200000000001</v>
      </c>
      <c r="R16" s="17">
        <v>0.74687599999999998</v>
      </c>
      <c r="S16" s="17">
        <v>0.78367299999999995</v>
      </c>
      <c r="T16" s="17">
        <v>3.6797999999999997E-2</v>
      </c>
      <c r="U16" s="17">
        <v>4.6954999999999997E-2</v>
      </c>
      <c r="V16" s="17">
        <v>411.9</v>
      </c>
      <c r="W16" s="17">
        <v>0.229189</v>
      </c>
      <c r="X16" s="17">
        <v>2506</v>
      </c>
      <c r="Y16" s="17">
        <v>0</v>
      </c>
      <c r="Z16" s="17">
        <v>0</v>
      </c>
    </row>
    <row r="17" spans="1:31">
      <c r="A17" s="17">
        <v>4</v>
      </c>
      <c r="B17" s="19">
        <v>0.45799768518518519</v>
      </c>
      <c r="C17" s="17">
        <v>156.4</v>
      </c>
      <c r="D17" s="17">
        <v>2.7</v>
      </c>
      <c r="E17" s="17">
        <v>2.1100000000000001E-4</v>
      </c>
      <c r="F17" s="17">
        <v>0.01</v>
      </c>
      <c r="G17" s="17">
        <v>0.20760500000000001</v>
      </c>
      <c r="H17" s="17">
        <v>0.58604100000000003</v>
      </c>
      <c r="I17" s="17">
        <v>0.61380100000000004</v>
      </c>
      <c r="J17" s="17">
        <v>2.776E-2</v>
      </c>
      <c r="K17" s="17">
        <v>4.5226000000000002E-2</v>
      </c>
      <c r="L17" s="17">
        <v>350</v>
      </c>
      <c r="M17" s="17">
        <v>1.3200000000000001E-4</v>
      </c>
      <c r="N17" s="17">
        <v>3921</v>
      </c>
      <c r="O17" s="17">
        <v>0</v>
      </c>
      <c r="P17" s="17">
        <v>0</v>
      </c>
      <c r="Q17" s="17">
        <v>0.20764099999999999</v>
      </c>
      <c r="R17" s="17">
        <v>0.74721400000000004</v>
      </c>
      <c r="S17" s="17">
        <v>0.78566000000000003</v>
      </c>
      <c r="T17" s="17">
        <v>3.8446000000000001E-2</v>
      </c>
      <c r="U17" s="17">
        <v>4.8934999999999999E-2</v>
      </c>
      <c r="V17" s="17">
        <v>277.10000000000002</v>
      </c>
      <c r="W17" s="17">
        <v>9.6000000000000002E-5</v>
      </c>
      <c r="X17" s="17">
        <v>521</v>
      </c>
      <c r="Y17" s="17">
        <v>0</v>
      </c>
      <c r="Z17" s="17">
        <v>0</v>
      </c>
      <c r="AA17" s="17">
        <v>7.5284900000000002E-2</v>
      </c>
      <c r="AB17" s="17">
        <v>2.1942199999999999E-2</v>
      </c>
      <c r="AC17" s="17">
        <v>0.74805699999999997</v>
      </c>
      <c r="AD17" s="17">
        <v>0.25</v>
      </c>
      <c r="AE17" s="17">
        <v>2373.1999999999998</v>
      </c>
    </row>
    <row r="18" spans="1:31">
      <c r="A18" s="17">
        <v>5</v>
      </c>
      <c r="B18" s="19">
        <v>0.4580555555555556</v>
      </c>
      <c r="C18" s="17">
        <v>155.4</v>
      </c>
      <c r="D18" s="17">
        <v>2.7</v>
      </c>
      <c r="E18" s="17">
        <v>1.6799999999999999E-4</v>
      </c>
      <c r="F18" s="17">
        <v>8.0000000000000002E-3</v>
      </c>
      <c r="G18" s="17">
        <v>0.52159</v>
      </c>
      <c r="H18" s="17">
        <v>0.57952099999999995</v>
      </c>
      <c r="I18" s="17">
        <v>0.62271600000000005</v>
      </c>
      <c r="J18" s="17">
        <v>4.3194999999999997E-2</v>
      </c>
      <c r="K18" s="17">
        <v>6.9365999999999997E-2</v>
      </c>
      <c r="L18" s="17">
        <v>372.9</v>
      </c>
      <c r="M18" s="17">
        <v>4.6999999999999997E-5</v>
      </c>
      <c r="N18" s="17">
        <v>2313</v>
      </c>
      <c r="O18" s="17">
        <v>0</v>
      </c>
      <c r="P18" s="17">
        <v>0</v>
      </c>
      <c r="Q18" s="17">
        <v>0.246861</v>
      </c>
      <c r="R18" s="17">
        <v>0.75072799999999995</v>
      </c>
      <c r="S18" s="17">
        <v>0.77904399999999996</v>
      </c>
      <c r="T18" s="17">
        <v>2.8316000000000001E-2</v>
      </c>
      <c r="U18" s="17">
        <v>3.6346999999999997E-2</v>
      </c>
      <c r="V18" s="17">
        <v>800</v>
      </c>
      <c r="W18" s="17">
        <v>6.9999999999999999E-6</v>
      </c>
      <c r="X18" s="17">
        <v>2577</v>
      </c>
      <c r="Y18" s="17">
        <v>0</v>
      </c>
      <c r="Z18" s="17">
        <v>0</v>
      </c>
      <c r="AA18" s="17">
        <v>5.5918900000000001E-2</v>
      </c>
      <c r="AB18" s="17">
        <v>1.39027E-2</v>
      </c>
      <c r="AC18" s="17">
        <v>0.75112100000000004</v>
      </c>
      <c r="AD18" s="17">
        <v>0.25</v>
      </c>
      <c r="AE18" s="17">
        <v>2227.1</v>
      </c>
    </row>
    <row r="19" spans="1:31">
      <c r="A19" s="17">
        <v>6</v>
      </c>
      <c r="B19" s="19">
        <v>0.45811342592592591</v>
      </c>
      <c r="C19" s="17">
        <v>154.1</v>
      </c>
      <c r="D19" s="17">
        <v>2.7</v>
      </c>
      <c r="E19" s="17">
        <v>1.36E-4</v>
      </c>
      <c r="F19" s="17">
        <v>7.0000000000000001E-3</v>
      </c>
      <c r="G19" s="17">
        <v>0.37824200000000002</v>
      </c>
      <c r="H19" s="17">
        <v>0.58560100000000004</v>
      </c>
      <c r="I19" s="17">
        <v>0.614568</v>
      </c>
      <c r="J19" s="17">
        <v>2.8967E-2</v>
      </c>
      <c r="K19" s="17">
        <v>4.7134000000000002E-2</v>
      </c>
      <c r="L19" s="17">
        <v>280.2</v>
      </c>
      <c r="M19" s="17">
        <v>1.3278E-2</v>
      </c>
      <c r="N19" s="17">
        <v>864</v>
      </c>
      <c r="O19" s="17">
        <v>0</v>
      </c>
      <c r="P19" s="17">
        <v>0</v>
      </c>
      <c r="Q19" s="17">
        <v>0.26153100000000001</v>
      </c>
      <c r="R19" s="17">
        <v>0.75289799999999996</v>
      </c>
      <c r="S19" s="17">
        <v>0.78324800000000006</v>
      </c>
      <c r="T19" s="17">
        <v>3.0349999999999999E-2</v>
      </c>
      <c r="U19" s="17">
        <v>3.8748999999999999E-2</v>
      </c>
      <c r="V19" s="17">
        <v>800</v>
      </c>
      <c r="W19" s="17">
        <v>3.2729999999999999E-3</v>
      </c>
      <c r="X19" s="17">
        <v>750</v>
      </c>
      <c r="Y19" s="17">
        <v>0</v>
      </c>
      <c r="Z19" s="17">
        <v>0</v>
      </c>
      <c r="AA19" s="17">
        <v>5.9613699999999999E-2</v>
      </c>
      <c r="AB19" s="17">
        <v>3.9412199999999996E-3</v>
      </c>
      <c r="AC19" s="17">
        <v>0.75301700000000005</v>
      </c>
      <c r="AD19" s="17">
        <v>0.25</v>
      </c>
      <c r="AE19" s="17">
        <v>2964.5</v>
      </c>
    </row>
    <row r="20" spans="1:31">
      <c r="A20" s="17">
        <v>7</v>
      </c>
      <c r="B20" s="19">
        <v>0.45815972222222223</v>
      </c>
      <c r="C20" s="17">
        <v>153</v>
      </c>
      <c r="D20" s="17">
        <v>2.7</v>
      </c>
      <c r="E20" s="17">
        <v>3.4200000000000002E-4</v>
      </c>
      <c r="F20" s="17">
        <v>1.7000000000000001E-2</v>
      </c>
      <c r="G20" s="17">
        <v>0.38306699999999999</v>
      </c>
      <c r="H20" s="17">
        <v>0.58492900000000003</v>
      </c>
      <c r="I20" s="17">
        <v>0.61885699999999999</v>
      </c>
      <c r="J20" s="17">
        <v>3.3929000000000001E-2</v>
      </c>
      <c r="K20" s="17">
        <v>5.4824999999999999E-2</v>
      </c>
      <c r="L20" s="17">
        <v>466.2</v>
      </c>
      <c r="M20" s="17">
        <v>1.6899999999999999E-4</v>
      </c>
      <c r="N20" s="17">
        <v>2998</v>
      </c>
      <c r="O20" s="17">
        <v>0</v>
      </c>
      <c r="P20" s="17">
        <v>0</v>
      </c>
      <c r="Q20" s="17">
        <v>0.39531300000000003</v>
      </c>
      <c r="R20" s="17">
        <v>0.73727399999999998</v>
      </c>
      <c r="S20" s="17">
        <v>0.78399200000000002</v>
      </c>
      <c r="T20" s="17">
        <v>4.6718000000000003E-2</v>
      </c>
      <c r="U20" s="17">
        <v>5.9589999999999997E-2</v>
      </c>
      <c r="V20" s="17">
        <v>800</v>
      </c>
      <c r="W20" s="17">
        <v>5.0000000000000004E-6</v>
      </c>
      <c r="X20" s="17">
        <v>1408</v>
      </c>
      <c r="Y20" s="17">
        <v>0</v>
      </c>
      <c r="Z20" s="17">
        <v>0</v>
      </c>
      <c r="AA20" s="17">
        <v>9.1676800000000003E-2</v>
      </c>
      <c r="AB20" s="17">
        <v>2.23334E-2</v>
      </c>
      <c r="AC20" s="17">
        <v>0.738317</v>
      </c>
      <c r="AD20" s="17">
        <v>0.25</v>
      </c>
      <c r="AE20" s="17">
        <v>1781.7</v>
      </c>
    </row>
    <row r="21" spans="1:31">
      <c r="A21" s="17">
        <v>8</v>
      </c>
      <c r="B21" s="19">
        <v>0.45821759259259259</v>
      </c>
      <c r="C21" s="17">
        <v>151.69999999999999</v>
      </c>
      <c r="D21" s="17">
        <v>2.7</v>
      </c>
      <c r="E21" s="17">
        <v>2.8899999999999998E-4</v>
      </c>
      <c r="F21" s="17">
        <v>1.4E-2</v>
      </c>
      <c r="G21" s="17">
        <v>0.36056500000000002</v>
      </c>
      <c r="H21" s="17">
        <v>0.58654499999999998</v>
      </c>
      <c r="I21" s="17">
        <v>0.616093</v>
      </c>
      <c r="J21" s="17">
        <v>2.9548000000000001E-2</v>
      </c>
      <c r="K21" s="17">
        <v>4.7960999999999997E-2</v>
      </c>
      <c r="L21" s="17">
        <v>631.9</v>
      </c>
      <c r="M21" s="17">
        <v>0.6</v>
      </c>
      <c r="N21" s="17">
        <v>5081</v>
      </c>
      <c r="O21" s="17">
        <v>0</v>
      </c>
      <c r="P21" s="17">
        <v>0</v>
      </c>
      <c r="Q21" s="17">
        <v>0.38868000000000003</v>
      </c>
      <c r="R21" s="17">
        <v>0.76056500000000005</v>
      </c>
      <c r="S21" s="17">
        <v>0.790825</v>
      </c>
      <c r="T21" s="17">
        <v>3.0259999999999999E-2</v>
      </c>
      <c r="U21" s="17">
        <v>3.8262999999999998E-2</v>
      </c>
      <c r="V21" s="17">
        <v>446.6</v>
      </c>
      <c r="W21" s="17">
        <v>0.59988399999999997</v>
      </c>
      <c r="X21" s="17">
        <v>5837</v>
      </c>
      <c r="Y21" s="17">
        <v>0</v>
      </c>
      <c r="Z21" s="17">
        <v>0</v>
      </c>
      <c r="AA21" s="17">
        <v>5.8866700000000001E-2</v>
      </c>
      <c r="AB21" s="17">
        <v>4.9866000000000001E-2</v>
      </c>
      <c r="AC21" s="17">
        <v>0.76207400000000003</v>
      </c>
      <c r="AD21" s="17">
        <v>0.25</v>
      </c>
      <c r="AE21" s="17">
        <v>1314.3</v>
      </c>
    </row>
    <row r="22" spans="1:31">
      <c r="A22" s="17">
        <v>9</v>
      </c>
      <c r="B22" s="19">
        <v>0.45827546296296301</v>
      </c>
      <c r="C22" s="17">
        <v>150.80000000000001</v>
      </c>
      <c r="D22" s="17">
        <v>2.7</v>
      </c>
      <c r="E22" s="17">
        <v>5.0799999999999999E-4</v>
      </c>
      <c r="F22" s="17">
        <v>2.5000000000000001E-2</v>
      </c>
      <c r="G22" s="17">
        <v>0.30396899999999999</v>
      </c>
      <c r="H22" s="17">
        <v>0.59026599999999996</v>
      </c>
      <c r="I22" s="17">
        <v>0.62353400000000003</v>
      </c>
      <c r="J22" s="17">
        <v>3.3267999999999999E-2</v>
      </c>
      <c r="K22" s="17">
        <v>5.3353999999999999E-2</v>
      </c>
      <c r="L22" s="17">
        <v>676.6</v>
      </c>
      <c r="M22" s="17">
        <v>3.0000000000000001E-6</v>
      </c>
      <c r="N22" s="17">
        <v>1665</v>
      </c>
      <c r="O22" s="17">
        <v>0</v>
      </c>
      <c r="P22" s="17">
        <v>0</v>
      </c>
      <c r="Q22" s="17">
        <v>0.45036100000000001</v>
      </c>
      <c r="R22" s="17">
        <v>0.74085900000000005</v>
      </c>
      <c r="S22" s="17">
        <v>0.78879299999999997</v>
      </c>
      <c r="T22" s="17">
        <v>4.7933999999999997E-2</v>
      </c>
      <c r="U22" s="17">
        <v>6.0768999999999997E-2</v>
      </c>
      <c r="V22" s="17">
        <v>584.4</v>
      </c>
      <c r="W22" s="17">
        <v>1.5E-5</v>
      </c>
      <c r="X22" s="17">
        <v>1219</v>
      </c>
      <c r="Y22" s="17">
        <v>0</v>
      </c>
      <c r="Z22" s="17">
        <v>0</v>
      </c>
      <c r="AA22" s="17">
        <v>9.3491000000000005E-2</v>
      </c>
      <c r="AB22" s="17">
        <v>1.8079399999999999E-2</v>
      </c>
      <c r="AC22" s="17">
        <v>0.741726</v>
      </c>
      <c r="AD22" s="17">
        <v>0.25</v>
      </c>
      <c r="AE22" s="17">
        <v>1227.5999999999999</v>
      </c>
    </row>
    <row r="23" spans="1:31">
      <c r="A23" s="17">
        <v>10</v>
      </c>
      <c r="B23" s="19">
        <v>0.45832175925925928</v>
      </c>
      <c r="C23" s="17">
        <v>149.69999999999999</v>
      </c>
      <c r="D23" s="17">
        <v>2.7</v>
      </c>
      <c r="E23" s="17">
        <v>3.2899999999999997E-4</v>
      </c>
      <c r="F23" s="17">
        <v>1.6E-2</v>
      </c>
      <c r="G23" s="17">
        <v>0.480242</v>
      </c>
      <c r="H23" s="17">
        <v>0.59032499999999999</v>
      </c>
      <c r="I23" s="17">
        <v>0.62382400000000005</v>
      </c>
      <c r="J23" s="17">
        <v>3.3499000000000001E-2</v>
      </c>
      <c r="K23" s="17">
        <v>5.3698999999999997E-2</v>
      </c>
      <c r="L23" s="17">
        <v>644.5</v>
      </c>
      <c r="M23" s="17">
        <v>0.59999899999999995</v>
      </c>
      <c r="N23" s="17">
        <v>1196</v>
      </c>
      <c r="O23" s="17">
        <v>0</v>
      </c>
      <c r="P23" s="17">
        <v>0</v>
      </c>
      <c r="Q23" s="17">
        <v>0.36631799999999998</v>
      </c>
      <c r="R23" s="17">
        <v>0.75805299999999998</v>
      </c>
      <c r="S23" s="17">
        <v>0.79053399999999996</v>
      </c>
      <c r="T23" s="17">
        <v>3.2481000000000003E-2</v>
      </c>
      <c r="U23" s="17">
        <v>4.1086999999999999E-2</v>
      </c>
      <c r="V23" s="17">
        <v>617.29999999999995</v>
      </c>
      <c r="W23" s="17">
        <v>0.59999100000000005</v>
      </c>
      <c r="X23" s="17">
        <v>944</v>
      </c>
      <c r="Y23" s="17">
        <v>0</v>
      </c>
      <c r="Z23" s="17">
        <v>0</v>
      </c>
      <c r="AA23" s="17">
        <v>6.32109E-2</v>
      </c>
      <c r="AB23" s="17">
        <v>1.2440700000000001E-2</v>
      </c>
      <c r="AC23" s="17">
        <v>0.75845700000000005</v>
      </c>
      <c r="AD23" s="17">
        <v>0.25</v>
      </c>
      <c r="AE23" s="17">
        <v>1288.8</v>
      </c>
    </row>
    <row r="24" spans="1:31">
      <c r="A24" s="17">
        <v>11</v>
      </c>
      <c r="B24" s="19">
        <v>0.45837962962962964</v>
      </c>
      <c r="C24" s="17">
        <v>148.19999999999999</v>
      </c>
      <c r="D24" s="17">
        <v>2.7</v>
      </c>
      <c r="E24" s="17">
        <v>0</v>
      </c>
      <c r="F24" s="17">
        <v>0</v>
      </c>
      <c r="G24" s="17">
        <v>0.43193500000000001</v>
      </c>
      <c r="H24" s="17">
        <v>0.58455299999999999</v>
      </c>
      <c r="I24" s="17">
        <v>0.626973</v>
      </c>
      <c r="J24" s="17">
        <v>4.2419999999999999E-2</v>
      </c>
      <c r="K24" s="17">
        <v>6.7658999999999997E-2</v>
      </c>
      <c r="L24" s="17">
        <v>735.6</v>
      </c>
      <c r="M24" s="17">
        <v>9.9999999999999995E-7</v>
      </c>
      <c r="N24" s="17">
        <v>0</v>
      </c>
      <c r="O24" s="17">
        <v>0</v>
      </c>
      <c r="P24" s="17">
        <v>0</v>
      </c>
      <c r="Q24" s="17">
        <v>0.304419</v>
      </c>
      <c r="R24" s="17">
        <v>0.76271199999999995</v>
      </c>
      <c r="S24" s="17">
        <v>0.79258399999999996</v>
      </c>
      <c r="T24" s="17">
        <v>2.9871999999999999E-2</v>
      </c>
      <c r="U24" s="17">
        <v>3.7689E-2</v>
      </c>
      <c r="V24" s="17">
        <v>463.1</v>
      </c>
      <c r="W24" s="17">
        <v>0.40420099999999998</v>
      </c>
      <c r="X24" s="17">
        <v>42561</v>
      </c>
      <c r="Y24" s="17">
        <v>0</v>
      </c>
      <c r="Z24" s="17">
        <v>0</v>
      </c>
    </row>
    <row r="25" spans="1:31">
      <c r="A25" s="17">
        <v>12</v>
      </c>
      <c r="B25" s="19">
        <v>0.4584375</v>
      </c>
      <c r="C25" s="17">
        <v>147</v>
      </c>
      <c r="D25" s="17">
        <v>2.7</v>
      </c>
      <c r="E25" s="17">
        <v>0</v>
      </c>
      <c r="F25" s="17">
        <v>0</v>
      </c>
      <c r="G25" s="17">
        <v>0.44648599999999999</v>
      </c>
      <c r="H25" s="17">
        <v>0.58790799999999999</v>
      </c>
      <c r="I25" s="17">
        <v>0.62447200000000003</v>
      </c>
      <c r="J25" s="17">
        <v>3.6563999999999999E-2</v>
      </c>
      <c r="K25" s="17">
        <v>5.8552E-2</v>
      </c>
      <c r="L25" s="17">
        <v>714.3</v>
      </c>
      <c r="M25" s="17">
        <v>0.41169699999999998</v>
      </c>
      <c r="N25" s="17">
        <v>0</v>
      </c>
      <c r="O25" s="17">
        <v>0</v>
      </c>
      <c r="P25" s="17">
        <v>0</v>
      </c>
      <c r="Q25" s="17">
        <v>0.35935800000000001</v>
      </c>
      <c r="R25" s="17">
        <v>0.76097700000000001</v>
      </c>
      <c r="S25" s="17">
        <v>0.79493400000000003</v>
      </c>
      <c r="T25" s="17">
        <v>3.3956E-2</v>
      </c>
      <c r="U25" s="17">
        <v>4.2715999999999997E-2</v>
      </c>
      <c r="V25" s="17">
        <v>210.5</v>
      </c>
      <c r="W25" s="17">
        <v>0.22916700000000001</v>
      </c>
      <c r="X25" s="17">
        <v>1941</v>
      </c>
      <c r="Y25" s="17">
        <v>0</v>
      </c>
      <c r="Z25" s="17">
        <v>0</v>
      </c>
    </row>
    <row r="26" spans="1:31">
      <c r="A26" s="17">
        <v>13</v>
      </c>
      <c r="B26" s="19">
        <v>0.45848379629629626</v>
      </c>
      <c r="C26" s="17">
        <v>145.69999999999999</v>
      </c>
      <c r="D26" s="17">
        <v>2.7</v>
      </c>
      <c r="E26" s="17">
        <v>5.1500000000000005E-4</v>
      </c>
      <c r="F26" s="17">
        <v>2.5000000000000001E-2</v>
      </c>
      <c r="G26" s="17">
        <v>0.549211</v>
      </c>
      <c r="H26" s="17">
        <v>0.61683699999999997</v>
      </c>
      <c r="I26" s="17">
        <v>0.66538299999999995</v>
      </c>
      <c r="J26" s="17">
        <v>4.8545999999999999E-2</v>
      </c>
      <c r="K26" s="17">
        <v>7.2958999999999996E-2</v>
      </c>
      <c r="L26" s="17">
        <v>800</v>
      </c>
      <c r="M26" s="17">
        <v>0.370867</v>
      </c>
      <c r="N26" s="17">
        <v>892</v>
      </c>
      <c r="O26" s="17">
        <v>0</v>
      </c>
      <c r="P26" s="17">
        <v>0</v>
      </c>
      <c r="Q26" s="17">
        <v>0.439411</v>
      </c>
      <c r="R26" s="17">
        <v>0.74856400000000001</v>
      </c>
      <c r="S26" s="17">
        <v>0.78944700000000001</v>
      </c>
      <c r="T26" s="17">
        <v>4.0882000000000002E-2</v>
      </c>
      <c r="U26" s="17">
        <v>5.1785999999999999E-2</v>
      </c>
      <c r="V26" s="17">
        <v>800</v>
      </c>
      <c r="W26" s="17">
        <v>1.0000000000000001E-5</v>
      </c>
      <c r="X26" s="17">
        <v>1229</v>
      </c>
      <c r="Y26" s="17">
        <v>0</v>
      </c>
      <c r="Z26" s="17">
        <v>0</v>
      </c>
      <c r="AA26" s="17">
        <v>7.9671099999999995E-2</v>
      </c>
      <c r="AB26" s="17">
        <v>1.15278E-2</v>
      </c>
      <c r="AC26" s="17">
        <v>0.74903500000000001</v>
      </c>
      <c r="AD26" s="17">
        <v>0.25</v>
      </c>
      <c r="AE26" s="17">
        <v>1038.2</v>
      </c>
    </row>
    <row r="27" spans="1:31">
      <c r="A27" s="17">
        <v>14</v>
      </c>
      <c r="B27" s="19">
        <v>0.45854166666666668</v>
      </c>
      <c r="C27" s="17">
        <v>144.19999999999999</v>
      </c>
      <c r="D27" s="17">
        <v>2.7</v>
      </c>
      <c r="E27" s="17">
        <v>1.37E-4</v>
      </c>
      <c r="F27" s="17">
        <v>7.0000000000000001E-3</v>
      </c>
      <c r="G27" s="17">
        <v>0.41171099999999999</v>
      </c>
      <c r="H27" s="17">
        <v>0.60139299999999996</v>
      </c>
      <c r="I27" s="17">
        <v>0.638463</v>
      </c>
      <c r="J27" s="17">
        <v>3.7069999999999999E-2</v>
      </c>
      <c r="K27" s="17">
        <v>5.8062000000000002E-2</v>
      </c>
      <c r="L27" s="17">
        <v>215.6</v>
      </c>
      <c r="M27" s="17">
        <v>0.175173</v>
      </c>
      <c r="N27" s="17">
        <v>1901</v>
      </c>
      <c r="O27" s="17">
        <v>0</v>
      </c>
      <c r="P27" s="17">
        <v>0</v>
      </c>
      <c r="Q27" s="17">
        <v>0.54601500000000003</v>
      </c>
      <c r="R27" s="17">
        <v>0.75350700000000004</v>
      </c>
      <c r="S27" s="17">
        <v>0.79378899999999997</v>
      </c>
      <c r="T27" s="17">
        <v>4.0282999999999999E-2</v>
      </c>
      <c r="U27" s="17">
        <v>5.0747E-2</v>
      </c>
      <c r="V27" s="17">
        <v>397.3</v>
      </c>
      <c r="W27" s="17">
        <v>2.0900000000000001E-4</v>
      </c>
      <c r="X27" s="17">
        <v>2015</v>
      </c>
      <c r="Y27" s="17">
        <v>0</v>
      </c>
      <c r="Z27" s="17">
        <v>0</v>
      </c>
      <c r="AA27" s="17">
        <v>7.8072900000000001E-2</v>
      </c>
      <c r="AB27" s="17">
        <v>6.6544300000000002E-3</v>
      </c>
      <c r="AC27" s="17">
        <v>0.75377499999999997</v>
      </c>
      <c r="AD27" s="17">
        <v>0.25</v>
      </c>
      <c r="AE27" s="17">
        <v>3852.6</v>
      </c>
    </row>
    <row r="28" spans="1:31">
      <c r="A28" s="17">
        <v>15</v>
      </c>
      <c r="B28" s="19">
        <v>0.45858796296296295</v>
      </c>
      <c r="C28" s="17">
        <v>143.1</v>
      </c>
      <c r="D28" s="17">
        <v>2.7</v>
      </c>
      <c r="E28" s="17">
        <v>0</v>
      </c>
      <c r="F28" s="17">
        <v>0</v>
      </c>
      <c r="G28" s="17">
        <v>0.59070100000000003</v>
      </c>
      <c r="H28" s="17">
        <v>0.59252099999999996</v>
      </c>
      <c r="I28" s="17">
        <v>0.62986299999999995</v>
      </c>
      <c r="J28" s="17">
        <v>3.7342E-2</v>
      </c>
      <c r="K28" s="17">
        <v>5.9285999999999998E-2</v>
      </c>
      <c r="L28" s="17">
        <v>579.5</v>
      </c>
      <c r="M28" s="17">
        <v>0.6</v>
      </c>
      <c r="N28" s="17">
        <v>0</v>
      </c>
      <c r="O28" s="17">
        <v>0</v>
      </c>
      <c r="P28" s="17">
        <v>0</v>
      </c>
      <c r="Q28" s="17">
        <v>0.47296199999999999</v>
      </c>
      <c r="R28" s="17">
        <v>0.76258999999999999</v>
      </c>
      <c r="S28" s="17">
        <v>0.79664599999999997</v>
      </c>
      <c r="T28" s="17">
        <v>3.4056000000000003E-2</v>
      </c>
      <c r="U28" s="17">
        <v>4.2749000000000002E-2</v>
      </c>
      <c r="V28" s="17">
        <v>616.70000000000005</v>
      </c>
      <c r="W28" s="17">
        <v>0.6</v>
      </c>
      <c r="X28" s="17">
        <v>860</v>
      </c>
      <c r="Y28" s="17">
        <v>0</v>
      </c>
      <c r="Z28" s="17">
        <v>0</v>
      </c>
    </row>
    <row r="29" spans="1:31">
      <c r="A29" s="17">
        <v>16</v>
      </c>
      <c r="B29" s="19">
        <v>0.45864583333333336</v>
      </c>
      <c r="C29" s="17">
        <v>141.69999999999999</v>
      </c>
      <c r="D29" s="17">
        <v>2.7</v>
      </c>
      <c r="E29" s="17">
        <v>2.04E-4</v>
      </c>
      <c r="F29" s="17">
        <v>0.01</v>
      </c>
      <c r="G29" s="17">
        <v>0.436751</v>
      </c>
      <c r="H29" s="17">
        <v>0.59557400000000005</v>
      </c>
      <c r="I29" s="17">
        <v>0.63636300000000001</v>
      </c>
      <c r="J29" s="17">
        <v>4.0788999999999999E-2</v>
      </c>
      <c r="K29" s="17">
        <v>6.4096E-2</v>
      </c>
      <c r="L29" s="17">
        <v>277.89999999999998</v>
      </c>
      <c r="M29" s="17">
        <v>0.22917000000000001</v>
      </c>
      <c r="N29" s="17">
        <v>769</v>
      </c>
      <c r="O29" s="17">
        <v>0</v>
      </c>
      <c r="P29" s="17">
        <v>0</v>
      </c>
      <c r="Q29" s="17">
        <v>0.504888</v>
      </c>
      <c r="R29" s="17">
        <v>0.75213099999999999</v>
      </c>
      <c r="S29" s="17">
        <v>0.79891599999999996</v>
      </c>
      <c r="T29" s="17">
        <v>4.6785E-2</v>
      </c>
      <c r="U29" s="17">
        <v>5.8560000000000001E-2</v>
      </c>
      <c r="V29" s="17">
        <v>800</v>
      </c>
      <c r="W29" s="17">
        <v>0.14163700000000001</v>
      </c>
      <c r="X29" s="17">
        <v>11033</v>
      </c>
      <c r="Y29" s="17">
        <v>0</v>
      </c>
      <c r="Z29" s="17">
        <v>0</v>
      </c>
      <c r="AA29" s="17">
        <v>9.0093000000000006E-2</v>
      </c>
      <c r="AB29" s="17">
        <v>3.48299E-3</v>
      </c>
      <c r="AC29" s="17">
        <v>0.75229400000000002</v>
      </c>
      <c r="AD29" s="17">
        <v>0.25</v>
      </c>
      <c r="AE29" s="17">
        <v>2988.3</v>
      </c>
    </row>
    <row r="30" spans="1:31">
      <c r="A30" s="17">
        <v>17</v>
      </c>
      <c r="B30" s="19">
        <v>0.45870370370370367</v>
      </c>
      <c r="C30" s="17">
        <v>140.4</v>
      </c>
      <c r="D30" s="17">
        <v>2.7</v>
      </c>
      <c r="E30" s="17">
        <v>2.72E-4</v>
      </c>
      <c r="F30" s="17">
        <v>1.2999999999999999E-2</v>
      </c>
      <c r="G30" s="17">
        <v>0.43208200000000002</v>
      </c>
      <c r="H30" s="17">
        <v>0.589669</v>
      </c>
      <c r="I30" s="17">
        <v>0.62839199999999995</v>
      </c>
      <c r="J30" s="17">
        <v>3.8721999999999999E-2</v>
      </c>
      <c r="K30" s="17">
        <v>6.1621000000000002E-2</v>
      </c>
      <c r="L30" s="17">
        <v>504.5</v>
      </c>
      <c r="M30" s="17">
        <v>0.59999499999999995</v>
      </c>
      <c r="N30" s="17">
        <v>1319</v>
      </c>
      <c r="O30" s="17">
        <v>0</v>
      </c>
      <c r="P30" s="17">
        <v>0</v>
      </c>
      <c r="Q30" s="17">
        <v>0.298323</v>
      </c>
      <c r="R30" s="17">
        <v>0.764656</v>
      </c>
      <c r="S30" s="17">
        <v>0.79929499999999998</v>
      </c>
      <c r="T30" s="17">
        <v>3.4639999999999997E-2</v>
      </c>
      <c r="U30" s="17">
        <v>4.3338000000000002E-2</v>
      </c>
      <c r="V30" s="17">
        <v>420.4</v>
      </c>
      <c r="W30" s="17">
        <v>1.5E-5</v>
      </c>
      <c r="X30" s="17">
        <v>934</v>
      </c>
      <c r="Y30" s="17">
        <v>0</v>
      </c>
      <c r="Z30" s="17">
        <v>0</v>
      </c>
      <c r="AA30" s="17">
        <v>6.6673300000000005E-2</v>
      </c>
      <c r="AB30" s="17">
        <v>1.07571E-2</v>
      </c>
      <c r="AC30" s="17">
        <v>0.76502800000000004</v>
      </c>
      <c r="AD30" s="17">
        <v>0.25</v>
      </c>
      <c r="AE30" s="17">
        <v>1646.4</v>
      </c>
    </row>
    <row r="31" spans="1:31">
      <c r="A31" s="17">
        <v>18</v>
      </c>
      <c r="B31" s="19">
        <v>0.45876157407407409</v>
      </c>
      <c r="C31" s="17">
        <v>139.1</v>
      </c>
      <c r="D31" s="17">
        <v>2.7</v>
      </c>
      <c r="E31" s="17">
        <v>0</v>
      </c>
      <c r="F31" s="17">
        <v>0</v>
      </c>
      <c r="G31" s="17">
        <v>0.42467199999999999</v>
      </c>
      <c r="H31" s="17">
        <v>0.59426800000000002</v>
      </c>
      <c r="I31" s="17">
        <v>0.63818600000000003</v>
      </c>
      <c r="J31" s="17">
        <v>4.3917999999999999E-2</v>
      </c>
      <c r="K31" s="17">
        <v>6.8817000000000003E-2</v>
      </c>
      <c r="L31" s="17">
        <v>565.70000000000005</v>
      </c>
      <c r="M31" s="17">
        <v>9.0384999999999993E-2</v>
      </c>
      <c r="N31" s="17">
        <v>0</v>
      </c>
      <c r="O31" s="17">
        <v>0</v>
      </c>
      <c r="P31" s="17">
        <v>0</v>
      </c>
      <c r="Q31" s="17">
        <v>0.42959799999999998</v>
      </c>
      <c r="R31" s="17">
        <v>0.76413200000000003</v>
      </c>
      <c r="S31" s="17">
        <v>0.80502700000000005</v>
      </c>
      <c r="T31" s="17">
        <v>4.0894E-2</v>
      </c>
      <c r="U31" s="17">
        <v>5.0798999999999997E-2</v>
      </c>
      <c r="V31" s="17">
        <v>200</v>
      </c>
      <c r="W31" s="17">
        <v>1.2E-5</v>
      </c>
      <c r="X31" s="17">
        <v>2595</v>
      </c>
      <c r="Y31" s="17">
        <v>0</v>
      </c>
      <c r="Z31" s="17">
        <v>0</v>
      </c>
    </row>
    <row r="32" spans="1:31">
      <c r="A32" s="17">
        <v>19</v>
      </c>
      <c r="B32" s="19">
        <v>0.45880787037037035</v>
      </c>
      <c r="C32" s="17">
        <v>137.69999999999999</v>
      </c>
      <c r="D32" s="17">
        <v>2.7</v>
      </c>
      <c r="E32" s="17">
        <v>3.77E-4</v>
      </c>
      <c r="F32" s="17">
        <v>1.7999999999999999E-2</v>
      </c>
      <c r="G32" s="17">
        <v>0.41135100000000002</v>
      </c>
      <c r="H32" s="17">
        <v>0.59428000000000003</v>
      </c>
      <c r="I32" s="17">
        <v>0.63463800000000004</v>
      </c>
      <c r="J32" s="17">
        <v>4.0357999999999998E-2</v>
      </c>
      <c r="K32" s="17">
        <v>6.3591999999999996E-2</v>
      </c>
      <c r="L32" s="17">
        <v>584.9</v>
      </c>
      <c r="M32" s="17">
        <v>1.2E-5</v>
      </c>
      <c r="N32" s="17">
        <v>695</v>
      </c>
      <c r="O32" s="17">
        <v>0</v>
      </c>
      <c r="P32" s="17">
        <v>0</v>
      </c>
      <c r="Q32" s="17">
        <v>0.517984</v>
      </c>
      <c r="R32" s="17">
        <v>0.75320799999999999</v>
      </c>
      <c r="S32" s="17">
        <v>0.79422800000000005</v>
      </c>
      <c r="T32" s="17">
        <v>4.1020000000000001E-2</v>
      </c>
      <c r="U32" s="17">
        <v>5.1647999999999999E-2</v>
      </c>
      <c r="V32" s="17">
        <v>676.6</v>
      </c>
      <c r="W32" s="17">
        <v>0.599997</v>
      </c>
      <c r="X32" s="17">
        <v>2356</v>
      </c>
      <c r="Y32" s="17">
        <v>0</v>
      </c>
      <c r="Z32" s="17">
        <v>0</v>
      </c>
      <c r="AA32" s="17">
        <v>7.9458600000000004E-2</v>
      </c>
      <c r="AB32" s="17">
        <v>6.59897E-3</v>
      </c>
      <c r="AC32" s="17">
        <v>0.75347799999999998</v>
      </c>
      <c r="AD32" s="17">
        <v>0.25</v>
      </c>
      <c r="AE32" s="17">
        <v>1419.9</v>
      </c>
    </row>
    <row r="33" spans="1:31">
      <c r="A33" s="17">
        <v>20</v>
      </c>
      <c r="B33" s="19">
        <v>0.45886574074074077</v>
      </c>
      <c r="C33" s="17">
        <v>136.6</v>
      </c>
      <c r="D33" s="17">
        <v>2.7</v>
      </c>
      <c r="E33" s="17">
        <v>2.9799999999999998E-4</v>
      </c>
      <c r="F33" s="17">
        <v>1.4E-2</v>
      </c>
      <c r="G33" s="17">
        <v>0.49927899999999997</v>
      </c>
      <c r="H33" s="17">
        <v>0.59792199999999995</v>
      </c>
      <c r="I33" s="17">
        <v>0.64192000000000005</v>
      </c>
      <c r="J33" s="17">
        <v>4.3998000000000002E-2</v>
      </c>
      <c r="K33" s="17">
        <v>6.8541000000000005E-2</v>
      </c>
      <c r="L33" s="17">
        <v>357.9</v>
      </c>
      <c r="M33" s="17">
        <v>1.2999999999999999E-5</v>
      </c>
      <c r="N33" s="17">
        <v>1013</v>
      </c>
      <c r="O33" s="17">
        <v>0</v>
      </c>
      <c r="P33" s="17">
        <v>0</v>
      </c>
      <c r="Q33" s="17">
        <v>0.496585</v>
      </c>
      <c r="R33" s="17">
        <v>0.75528799999999996</v>
      </c>
      <c r="S33" s="17">
        <v>0.80910899999999997</v>
      </c>
      <c r="T33" s="17">
        <v>5.382E-2</v>
      </c>
      <c r="U33" s="17">
        <v>6.6517999999999994E-2</v>
      </c>
      <c r="V33" s="17">
        <v>800</v>
      </c>
      <c r="W33" s="17">
        <v>3.0000000000000001E-6</v>
      </c>
      <c r="X33" s="17">
        <v>3954</v>
      </c>
      <c r="Y33" s="17">
        <v>0</v>
      </c>
      <c r="Z33" s="17">
        <v>0</v>
      </c>
      <c r="AA33" s="17">
        <v>0.102335</v>
      </c>
      <c r="AB33" s="17">
        <v>5.8913500000000001E-3</v>
      </c>
      <c r="AC33" s="17">
        <v>0.755606</v>
      </c>
      <c r="AD33" s="17">
        <v>0.25</v>
      </c>
      <c r="AE33" s="17">
        <v>2320.5</v>
      </c>
    </row>
    <row r="34" spans="1:31">
      <c r="A34" s="17">
        <v>21</v>
      </c>
      <c r="B34" s="19">
        <v>0.45892361111111107</v>
      </c>
      <c r="C34" s="17">
        <v>135.30000000000001</v>
      </c>
      <c r="D34" s="17">
        <v>2.7</v>
      </c>
      <c r="E34" s="17">
        <v>2.2100000000000001E-4</v>
      </c>
      <c r="F34" s="17">
        <v>1.0999999999999999E-2</v>
      </c>
      <c r="G34" s="17">
        <v>0.436197</v>
      </c>
      <c r="H34" s="17">
        <v>0.60059300000000004</v>
      </c>
      <c r="I34" s="17">
        <v>0.63819300000000001</v>
      </c>
      <c r="J34" s="17">
        <v>3.7599E-2</v>
      </c>
      <c r="K34" s="17">
        <v>5.8916000000000003E-2</v>
      </c>
      <c r="L34" s="17">
        <v>367.6</v>
      </c>
      <c r="M34" s="17">
        <v>3.9999999999999998E-6</v>
      </c>
      <c r="N34" s="17">
        <v>616</v>
      </c>
      <c r="O34" s="17">
        <v>0</v>
      </c>
      <c r="P34" s="17">
        <v>0</v>
      </c>
      <c r="Q34" s="17">
        <v>0.50048199999999998</v>
      </c>
      <c r="R34" s="17">
        <v>0.77061999999999997</v>
      </c>
      <c r="S34" s="17">
        <v>0.80948100000000001</v>
      </c>
      <c r="T34" s="17">
        <v>3.8861E-2</v>
      </c>
      <c r="U34" s="17">
        <v>4.8007000000000001E-2</v>
      </c>
      <c r="V34" s="17">
        <v>606</v>
      </c>
      <c r="W34" s="17">
        <v>0.458395</v>
      </c>
      <c r="X34" s="17">
        <v>643</v>
      </c>
      <c r="Y34" s="17">
        <v>0</v>
      </c>
      <c r="Z34" s="17">
        <v>0</v>
      </c>
      <c r="AA34" s="17">
        <v>7.3857699999999998E-2</v>
      </c>
      <c r="AB34" s="17">
        <v>3.68666E-3</v>
      </c>
      <c r="AC34" s="17">
        <v>0.77076299999999998</v>
      </c>
      <c r="AD34" s="17">
        <v>0.25</v>
      </c>
      <c r="AE34" s="17">
        <v>2259.1999999999998</v>
      </c>
    </row>
    <row r="35" spans="1:31">
      <c r="A35" s="17">
        <v>22</v>
      </c>
      <c r="B35" s="19">
        <v>0.4589699074074074</v>
      </c>
      <c r="C35" s="17">
        <v>134</v>
      </c>
      <c r="D35" s="17">
        <v>2.7</v>
      </c>
      <c r="E35" s="17">
        <v>1.6699999999999999E-4</v>
      </c>
      <c r="F35" s="17">
        <v>8.0000000000000002E-3</v>
      </c>
      <c r="G35" s="17">
        <v>0.51446099999999995</v>
      </c>
      <c r="H35" s="17">
        <v>0.60104999999999997</v>
      </c>
      <c r="I35" s="17">
        <v>0.64238099999999998</v>
      </c>
      <c r="J35" s="17">
        <v>4.1331E-2</v>
      </c>
      <c r="K35" s="17">
        <v>6.4339999999999994E-2</v>
      </c>
      <c r="L35" s="17">
        <v>311.5</v>
      </c>
      <c r="M35" s="17">
        <v>0.40423399999999998</v>
      </c>
      <c r="N35" s="17">
        <v>4530</v>
      </c>
      <c r="O35" s="17">
        <v>0</v>
      </c>
      <c r="P35" s="17">
        <v>0</v>
      </c>
      <c r="Q35" s="17">
        <v>0.46854000000000001</v>
      </c>
      <c r="R35" s="17">
        <v>0.77753799999999995</v>
      </c>
      <c r="S35" s="17">
        <v>0.81292399999999998</v>
      </c>
      <c r="T35" s="17">
        <v>3.5386000000000001E-2</v>
      </c>
      <c r="U35" s="17">
        <v>4.3529999999999999E-2</v>
      </c>
      <c r="V35" s="17">
        <v>310.7</v>
      </c>
      <c r="W35" s="17">
        <v>1.2E-5</v>
      </c>
      <c r="X35" s="17">
        <v>1194</v>
      </c>
      <c r="Y35" s="17">
        <v>0</v>
      </c>
      <c r="Z35" s="17">
        <v>0</v>
      </c>
      <c r="AA35" s="17">
        <v>6.69685E-2</v>
      </c>
      <c r="AB35" s="17">
        <v>2.2546199999999999E-2</v>
      </c>
      <c r="AC35" s="17">
        <v>0.77833600000000003</v>
      </c>
      <c r="AD35" s="17">
        <v>0.25</v>
      </c>
      <c r="AE35" s="17">
        <v>2666.2</v>
      </c>
    </row>
    <row r="36" spans="1:31">
      <c r="A36" s="17">
        <v>23</v>
      </c>
      <c r="B36" s="19">
        <v>0.45902777777777781</v>
      </c>
      <c r="C36" s="17">
        <v>132.80000000000001</v>
      </c>
      <c r="D36" s="17">
        <v>2.7</v>
      </c>
      <c r="E36" s="17">
        <v>0</v>
      </c>
      <c r="F36" s="17">
        <v>0</v>
      </c>
      <c r="G36" s="17">
        <v>0.57403400000000004</v>
      </c>
      <c r="H36" s="17">
        <v>0.60229999999999995</v>
      </c>
      <c r="I36" s="17">
        <v>0.64683599999999997</v>
      </c>
      <c r="J36" s="17">
        <v>4.4537E-2</v>
      </c>
      <c r="K36" s="17">
        <v>6.8852999999999998E-2</v>
      </c>
      <c r="L36" s="17">
        <v>619.9</v>
      </c>
      <c r="M36" s="17">
        <v>0.42934600000000001</v>
      </c>
      <c r="N36" s="17">
        <v>0</v>
      </c>
      <c r="O36" s="17">
        <v>0</v>
      </c>
      <c r="P36" s="17">
        <v>0</v>
      </c>
      <c r="Q36" s="17">
        <v>0.37648399999999999</v>
      </c>
      <c r="R36" s="17">
        <v>0.76843600000000001</v>
      </c>
      <c r="S36" s="17">
        <v>0.80720999999999998</v>
      </c>
      <c r="T36" s="17">
        <v>3.8774000000000003E-2</v>
      </c>
      <c r="U36" s="17">
        <v>4.8035000000000001E-2</v>
      </c>
      <c r="V36" s="17">
        <v>799.9</v>
      </c>
      <c r="W36" s="17">
        <v>0.229158</v>
      </c>
      <c r="X36" s="17">
        <v>1139</v>
      </c>
      <c r="Y36" s="17">
        <v>0</v>
      </c>
      <c r="Z36" s="17">
        <v>0</v>
      </c>
    </row>
    <row r="37" spans="1:31">
      <c r="A37" s="17">
        <v>24</v>
      </c>
      <c r="B37" s="19">
        <v>0.45908564814814817</v>
      </c>
      <c r="C37" s="17">
        <v>131.5</v>
      </c>
      <c r="D37" s="17">
        <v>2.7</v>
      </c>
      <c r="E37" s="17">
        <v>3.3100000000000002E-4</v>
      </c>
      <c r="F37" s="17">
        <v>1.6E-2</v>
      </c>
      <c r="G37" s="17">
        <v>0.474995</v>
      </c>
      <c r="H37" s="17">
        <v>0.61084099999999997</v>
      </c>
      <c r="I37" s="17">
        <v>0.65672299999999995</v>
      </c>
      <c r="J37" s="17">
        <v>4.5883E-2</v>
      </c>
      <c r="K37" s="17">
        <v>6.9865999999999998E-2</v>
      </c>
      <c r="L37" s="17">
        <v>611.6</v>
      </c>
      <c r="M37" s="17">
        <v>2.6999999999999999E-5</v>
      </c>
      <c r="N37" s="17">
        <v>7401</v>
      </c>
      <c r="O37" s="17">
        <v>0</v>
      </c>
      <c r="P37" s="17">
        <v>0</v>
      </c>
      <c r="Q37" s="17">
        <v>0.34578300000000001</v>
      </c>
      <c r="R37" s="17">
        <v>0.77892399999999995</v>
      </c>
      <c r="S37" s="17">
        <v>0.81672999999999996</v>
      </c>
      <c r="T37" s="17">
        <v>3.7807E-2</v>
      </c>
      <c r="U37" s="17">
        <v>4.6289999999999998E-2</v>
      </c>
      <c r="V37" s="17">
        <v>800</v>
      </c>
      <c r="W37" s="17">
        <v>0.37081999999999998</v>
      </c>
      <c r="X37" s="17">
        <v>0</v>
      </c>
      <c r="Y37" s="17">
        <v>0</v>
      </c>
      <c r="Z37" s="17">
        <v>0</v>
      </c>
      <c r="AA37" s="17">
        <v>7.1215500000000001E-2</v>
      </c>
      <c r="AB37" s="17">
        <v>6.8897700000000006E-2</v>
      </c>
      <c r="AC37" s="17">
        <v>0.78152900000000003</v>
      </c>
      <c r="AD37" s="17">
        <v>0.25</v>
      </c>
      <c r="AE37" s="17">
        <v>1358</v>
      </c>
    </row>
    <row r="38" spans="1:31">
      <c r="A38" s="17">
        <v>25</v>
      </c>
      <c r="B38" s="19">
        <v>0.45913194444444444</v>
      </c>
      <c r="C38" s="17">
        <v>130.4</v>
      </c>
      <c r="D38" s="17">
        <v>2.7</v>
      </c>
      <c r="E38" s="17">
        <v>4.6299999999999998E-4</v>
      </c>
      <c r="F38" s="17">
        <v>2.1999999999999999E-2</v>
      </c>
      <c r="G38" s="17">
        <v>0.528999</v>
      </c>
      <c r="H38" s="17">
        <v>0.60853500000000005</v>
      </c>
      <c r="I38" s="17">
        <v>0.65067699999999995</v>
      </c>
      <c r="J38" s="17">
        <v>4.2141999999999999E-2</v>
      </c>
      <c r="K38" s="17">
        <v>6.4767000000000005E-2</v>
      </c>
      <c r="L38" s="17">
        <v>753.8</v>
      </c>
      <c r="M38" s="17">
        <v>3.9999999999999998E-6</v>
      </c>
      <c r="N38" s="17">
        <v>466</v>
      </c>
      <c r="O38" s="17">
        <v>0</v>
      </c>
      <c r="P38" s="17">
        <v>0</v>
      </c>
      <c r="Q38" s="17">
        <v>0.30598599999999998</v>
      </c>
      <c r="R38" s="17">
        <v>0.77664200000000005</v>
      </c>
      <c r="S38" s="17">
        <v>0.81675799999999998</v>
      </c>
      <c r="T38" s="17">
        <v>4.0115999999999999E-2</v>
      </c>
      <c r="U38" s="17">
        <v>4.9116E-2</v>
      </c>
      <c r="V38" s="17">
        <v>800</v>
      </c>
      <c r="W38" s="17">
        <v>8.7500999999999995E-2</v>
      </c>
      <c r="X38" s="17">
        <v>13028</v>
      </c>
      <c r="Y38" s="17">
        <v>0</v>
      </c>
      <c r="Z38" s="17">
        <v>0</v>
      </c>
      <c r="AA38" s="17">
        <v>7.5562699999999997E-2</v>
      </c>
      <c r="AB38" s="17">
        <v>5.70369E-3</v>
      </c>
      <c r="AC38" s="17">
        <v>0.77687099999999998</v>
      </c>
      <c r="AD38" s="17">
        <v>0.25</v>
      </c>
      <c r="AE38" s="17">
        <v>1101.8</v>
      </c>
    </row>
    <row r="39" spans="1:31">
      <c r="A39" s="17">
        <v>26</v>
      </c>
      <c r="B39" s="19">
        <v>0.4591898148148148</v>
      </c>
      <c r="C39" s="17">
        <v>129.1</v>
      </c>
      <c r="D39" s="17">
        <v>2.7</v>
      </c>
      <c r="E39" s="17">
        <v>3.4499999999999998E-4</v>
      </c>
      <c r="F39" s="17">
        <v>1.7000000000000001E-2</v>
      </c>
      <c r="G39" s="17">
        <v>0.50639500000000004</v>
      </c>
      <c r="H39" s="17">
        <v>0.60610900000000001</v>
      </c>
      <c r="I39" s="17">
        <v>0.65579799999999999</v>
      </c>
      <c r="J39" s="17">
        <v>4.9688000000000003E-2</v>
      </c>
      <c r="K39" s="17">
        <v>7.5767000000000001E-2</v>
      </c>
      <c r="L39" s="17">
        <v>435.9</v>
      </c>
      <c r="M39" s="17">
        <v>0.14164599999999999</v>
      </c>
      <c r="N39" s="17">
        <v>660</v>
      </c>
      <c r="O39" s="17">
        <v>0</v>
      </c>
      <c r="P39" s="17">
        <v>0</v>
      </c>
      <c r="Q39" s="17">
        <v>0.60250400000000004</v>
      </c>
      <c r="R39" s="17">
        <v>0.76973199999999997</v>
      </c>
      <c r="S39" s="17">
        <v>0.82172299999999998</v>
      </c>
      <c r="T39" s="17">
        <v>5.1991000000000002E-2</v>
      </c>
      <c r="U39" s="17">
        <v>6.3270999999999994E-2</v>
      </c>
      <c r="V39" s="17">
        <v>627.70000000000005</v>
      </c>
      <c r="W39" s="17">
        <v>0.6</v>
      </c>
      <c r="X39" s="17">
        <v>1223</v>
      </c>
      <c r="Y39" s="17">
        <v>0</v>
      </c>
      <c r="Z39" s="17">
        <v>0</v>
      </c>
      <c r="AA39" s="17">
        <v>9.7339800000000004E-2</v>
      </c>
      <c r="AB39" s="17">
        <v>4.6796299999999997E-3</v>
      </c>
      <c r="AC39" s="17">
        <v>0.76997499999999997</v>
      </c>
      <c r="AD39" s="17">
        <v>0.25</v>
      </c>
      <c r="AE39" s="17">
        <v>1905.4</v>
      </c>
    </row>
    <row r="40" spans="1:31">
      <c r="A40" s="17">
        <v>27</v>
      </c>
      <c r="B40" s="19">
        <v>0.45924768518518522</v>
      </c>
      <c r="C40" s="17">
        <v>127.7</v>
      </c>
      <c r="D40" s="17">
        <v>2.7</v>
      </c>
      <c r="E40" s="17">
        <v>3.2299999999999999E-4</v>
      </c>
      <c r="F40" s="17">
        <v>1.6E-2</v>
      </c>
      <c r="G40" s="17">
        <v>0.72622900000000001</v>
      </c>
      <c r="H40" s="17">
        <v>0.61143400000000003</v>
      </c>
      <c r="I40" s="17">
        <v>0.66391100000000003</v>
      </c>
      <c r="J40" s="17">
        <v>5.2477999999999997E-2</v>
      </c>
      <c r="K40" s="17">
        <v>7.9043000000000002E-2</v>
      </c>
      <c r="L40" s="17">
        <v>542.4</v>
      </c>
      <c r="M40" s="17">
        <v>1.9999999999999999E-6</v>
      </c>
      <c r="N40" s="17">
        <v>1255</v>
      </c>
      <c r="O40" s="17">
        <v>0</v>
      </c>
      <c r="P40" s="17">
        <v>0</v>
      </c>
      <c r="Q40" s="17">
        <v>0.426313</v>
      </c>
      <c r="R40" s="17">
        <v>0.78434199999999998</v>
      </c>
      <c r="S40" s="17">
        <v>0.823847</v>
      </c>
      <c r="T40" s="17">
        <v>3.9505999999999999E-2</v>
      </c>
      <c r="U40" s="17">
        <v>4.7953000000000003E-2</v>
      </c>
      <c r="V40" s="17">
        <v>719.4</v>
      </c>
      <c r="W40" s="17">
        <v>0.599997</v>
      </c>
      <c r="X40" s="17">
        <v>981</v>
      </c>
      <c r="Y40" s="17">
        <v>0</v>
      </c>
      <c r="Z40" s="17">
        <v>0</v>
      </c>
      <c r="AA40" s="17">
        <v>7.3773199999999997E-2</v>
      </c>
      <c r="AB40" s="17">
        <v>1.1001800000000001E-2</v>
      </c>
      <c r="AC40" s="17">
        <v>0.78477600000000003</v>
      </c>
      <c r="AD40" s="17">
        <v>0.25</v>
      </c>
      <c r="AE40" s="17">
        <v>1531.2</v>
      </c>
    </row>
    <row r="41" spans="1:31">
      <c r="A41" s="17">
        <v>28</v>
      </c>
      <c r="B41" s="19">
        <v>0.45929398148148143</v>
      </c>
      <c r="C41" s="17">
        <v>126.2</v>
      </c>
      <c r="D41" s="17">
        <v>2.7</v>
      </c>
      <c r="E41" s="17">
        <v>5.31E-4</v>
      </c>
      <c r="F41" s="17">
        <v>2.5999999999999999E-2</v>
      </c>
      <c r="G41" s="17">
        <v>0.45841199999999999</v>
      </c>
      <c r="H41" s="17">
        <v>0.61756500000000003</v>
      </c>
      <c r="I41" s="17">
        <v>0.65724700000000003</v>
      </c>
      <c r="J41" s="17">
        <v>3.9682000000000002E-2</v>
      </c>
      <c r="K41" s="17">
        <v>6.0374999999999998E-2</v>
      </c>
      <c r="L41" s="17">
        <v>584.1</v>
      </c>
      <c r="M41" s="17">
        <v>0.175122</v>
      </c>
      <c r="N41" s="17">
        <v>3087</v>
      </c>
      <c r="O41" s="17">
        <v>0</v>
      </c>
      <c r="P41" s="17">
        <v>0</v>
      </c>
      <c r="Q41" s="17">
        <v>0.53471800000000003</v>
      </c>
      <c r="R41" s="17">
        <v>0.76268199999999997</v>
      </c>
      <c r="S41" s="17">
        <v>0.824071</v>
      </c>
      <c r="T41" s="17">
        <v>6.1388999999999999E-2</v>
      </c>
      <c r="U41" s="17">
        <v>7.4495000000000006E-2</v>
      </c>
      <c r="V41" s="17">
        <v>789.6</v>
      </c>
      <c r="W41" s="17">
        <v>1.2E-5</v>
      </c>
      <c r="X41" s="17">
        <v>1280</v>
      </c>
      <c r="Y41" s="17">
        <v>0</v>
      </c>
      <c r="Z41" s="17">
        <v>0</v>
      </c>
      <c r="AA41" s="17">
        <v>0.114607</v>
      </c>
      <c r="AB41" s="17">
        <v>2.8631799999999999E-2</v>
      </c>
      <c r="AC41" s="17">
        <v>0.76444000000000001</v>
      </c>
      <c r="AD41" s="17">
        <v>0.25</v>
      </c>
      <c r="AE41" s="17">
        <v>1421.9</v>
      </c>
    </row>
    <row r="42" spans="1:31">
      <c r="A42" s="17">
        <v>29</v>
      </c>
      <c r="B42" s="19">
        <v>0.45935185185185184</v>
      </c>
      <c r="C42" s="17">
        <v>124.9</v>
      </c>
      <c r="D42" s="17">
        <v>2.7</v>
      </c>
      <c r="E42" s="17">
        <v>4.0299999999999998E-4</v>
      </c>
      <c r="F42" s="17">
        <v>1.9E-2</v>
      </c>
      <c r="G42" s="17">
        <v>0.53306600000000004</v>
      </c>
      <c r="H42" s="17">
        <v>0.61286799999999997</v>
      </c>
      <c r="I42" s="17">
        <v>0.66338299999999994</v>
      </c>
      <c r="J42" s="17">
        <v>5.0514999999999997E-2</v>
      </c>
      <c r="K42" s="17">
        <v>7.6147000000000006E-2</v>
      </c>
      <c r="L42" s="17">
        <v>669.9</v>
      </c>
      <c r="M42" s="17">
        <v>6.9999999999999999E-6</v>
      </c>
      <c r="N42" s="17">
        <v>9701</v>
      </c>
      <c r="O42" s="17">
        <v>0</v>
      </c>
      <c r="P42" s="17">
        <v>0</v>
      </c>
      <c r="Q42" s="17">
        <v>0.465526</v>
      </c>
      <c r="R42" s="17">
        <v>0.79081699999999999</v>
      </c>
      <c r="S42" s="17">
        <v>0.83498000000000006</v>
      </c>
      <c r="T42" s="17">
        <v>4.4163000000000001E-2</v>
      </c>
      <c r="U42" s="17">
        <v>5.2891000000000001E-2</v>
      </c>
      <c r="V42" s="17">
        <v>383.6</v>
      </c>
      <c r="W42" s="17">
        <v>1.0000000000000001E-5</v>
      </c>
      <c r="X42" s="17">
        <v>695</v>
      </c>
      <c r="Y42" s="17">
        <v>0</v>
      </c>
      <c r="Z42" s="17">
        <v>0</v>
      </c>
      <c r="AA42" s="17">
        <v>8.1370200000000004E-2</v>
      </c>
      <c r="AB42" s="17">
        <v>9.6030199999999996E-2</v>
      </c>
      <c r="AC42" s="17">
        <v>0.79505800000000004</v>
      </c>
      <c r="AD42" s="17">
        <v>0.25</v>
      </c>
      <c r="AE42" s="17">
        <v>1239.9000000000001</v>
      </c>
    </row>
    <row r="43" spans="1:31">
      <c r="A43" s="17">
        <v>30</v>
      </c>
      <c r="B43" s="19">
        <v>0.45940972222222221</v>
      </c>
      <c r="C43" s="17">
        <v>123.7</v>
      </c>
      <c r="D43" s="17">
        <v>2.7</v>
      </c>
      <c r="E43" s="17">
        <v>3.3799999999999998E-4</v>
      </c>
      <c r="F43" s="17">
        <v>1.6E-2</v>
      </c>
      <c r="G43" s="17">
        <v>0.47597299999999998</v>
      </c>
      <c r="H43" s="17">
        <v>0.63630799999999998</v>
      </c>
      <c r="I43" s="17">
        <v>0.67399600000000004</v>
      </c>
      <c r="J43" s="17">
        <v>3.7687999999999999E-2</v>
      </c>
      <c r="K43" s="17">
        <v>5.5917000000000001E-2</v>
      </c>
      <c r="L43" s="17">
        <v>345.6</v>
      </c>
      <c r="M43" s="17">
        <v>6.9999999999999999E-6</v>
      </c>
      <c r="N43" s="17">
        <v>3049</v>
      </c>
      <c r="O43" s="17">
        <v>0</v>
      </c>
      <c r="P43" s="17">
        <v>0</v>
      </c>
      <c r="Q43" s="17">
        <v>0.744259</v>
      </c>
      <c r="R43" s="17">
        <v>0.76724499999999995</v>
      </c>
      <c r="S43" s="17">
        <v>0.83309599999999995</v>
      </c>
      <c r="T43" s="17">
        <v>6.5851000000000007E-2</v>
      </c>
      <c r="U43" s="17">
        <v>7.9044000000000003E-2</v>
      </c>
      <c r="V43" s="17">
        <v>530.5</v>
      </c>
      <c r="W43" s="17">
        <v>1.9000000000000001E-5</v>
      </c>
      <c r="X43" s="17">
        <v>589</v>
      </c>
      <c r="Y43" s="17">
        <v>0</v>
      </c>
      <c r="Z43" s="17">
        <v>0</v>
      </c>
      <c r="AA43" s="17">
        <v>0.12160600000000001</v>
      </c>
      <c r="AB43" s="17">
        <v>1.6931999999999999E-2</v>
      </c>
      <c r="AC43" s="17">
        <v>0.76836000000000004</v>
      </c>
      <c r="AD43" s="17">
        <v>0.25</v>
      </c>
      <c r="AE43" s="17">
        <v>2403.5</v>
      </c>
    </row>
    <row r="44" spans="1:31">
      <c r="A44" s="17">
        <v>31</v>
      </c>
      <c r="B44" s="19">
        <v>0.45945601851851853</v>
      </c>
      <c r="C44" s="17">
        <v>122.6</v>
      </c>
      <c r="D44" s="17">
        <v>2.7</v>
      </c>
      <c r="E44" s="17">
        <v>3.48E-4</v>
      </c>
      <c r="F44" s="17">
        <v>1.7000000000000001E-2</v>
      </c>
      <c r="G44" s="17">
        <v>0.62126700000000001</v>
      </c>
      <c r="H44" s="17">
        <v>0.61904999999999999</v>
      </c>
      <c r="I44" s="17">
        <v>0.67841200000000002</v>
      </c>
      <c r="J44" s="17">
        <v>5.9361999999999998E-2</v>
      </c>
      <c r="K44" s="17">
        <v>8.7501999999999996E-2</v>
      </c>
      <c r="L44" s="17">
        <v>492.9</v>
      </c>
      <c r="M44" s="17">
        <v>5.5000000000000002E-5</v>
      </c>
      <c r="N44" s="17">
        <v>1392</v>
      </c>
      <c r="O44" s="17">
        <v>0</v>
      </c>
      <c r="P44" s="17">
        <v>0</v>
      </c>
      <c r="Q44" s="17">
        <v>0.62763599999999997</v>
      </c>
      <c r="R44" s="17">
        <v>0.795184</v>
      </c>
      <c r="S44" s="17">
        <v>0.84305200000000002</v>
      </c>
      <c r="T44" s="17">
        <v>4.7868000000000001E-2</v>
      </c>
      <c r="U44" s="17">
        <v>5.6779000000000003E-2</v>
      </c>
      <c r="V44" s="17">
        <v>454.5</v>
      </c>
      <c r="W44" s="17">
        <v>1.4E-5</v>
      </c>
      <c r="X44" s="17">
        <v>1174</v>
      </c>
      <c r="Y44" s="17">
        <v>0</v>
      </c>
      <c r="Z44" s="17">
        <v>0</v>
      </c>
      <c r="AA44" s="17">
        <v>8.7352600000000002E-2</v>
      </c>
      <c r="AB44" s="17">
        <v>1.10939E-2</v>
      </c>
      <c r="AC44" s="17">
        <v>0.79571499999999995</v>
      </c>
      <c r="AD44" s="17">
        <v>0.25</v>
      </c>
      <c r="AE44" s="17">
        <v>1685.1</v>
      </c>
    </row>
    <row r="45" spans="1:31">
      <c r="A45" s="17">
        <v>32</v>
      </c>
      <c r="B45" s="19">
        <v>0.45951388888888894</v>
      </c>
      <c r="C45" s="17">
        <v>121.3</v>
      </c>
      <c r="D45" s="17">
        <v>2.7</v>
      </c>
      <c r="E45" s="17">
        <v>6.0400000000000004E-4</v>
      </c>
      <c r="F45" s="17">
        <v>2.9000000000000001E-2</v>
      </c>
      <c r="G45" s="17">
        <v>0.74007299999999998</v>
      </c>
      <c r="H45" s="17">
        <v>0.61846000000000001</v>
      </c>
      <c r="I45" s="17">
        <v>0.68756099999999998</v>
      </c>
      <c r="J45" s="17">
        <v>6.9101999999999997E-2</v>
      </c>
      <c r="K45" s="17">
        <v>0.100503</v>
      </c>
      <c r="L45" s="17">
        <v>615.4</v>
      </c>
      <c r="M45" s="17">
        <v>0.6</v>
      </c>
      <c r="N45" s="17">
        <v>794</v>
      </c>
      <c r="O45" s="17">
        <v>0</v>
      </c>
      <c r="P45" s="17">
        <v>0</v>
      </c>
      <c r="Q45" s="17">
        <v>0.67362</v>
      </c>
      <c r="R45" s="17">
        <v>0.78881400000000002</v>
      </c>
      <c r="S45" s="17">
        <v>0.85617399999999999</v>
      </c>
      <c r="T45" s="17">
        <v>6.7360000000000003E-2</v>
      </c>
      <c r="U45" s="17">
        <v>7.8675999999999996E-2</v>
      </c>
      <c r="V45" s="17">
        <v>673.4</v>
      </c>
      <c r="W45" s="17">
        <v>1.6389000000000001E-2</v>
      </c>
      <c r="X45" s="17">
        <v>1532</v>
      </c>
      <c r="Y45" s="17">
        <v>0</v>
      </c>
      <c r="Z45" s="17">
        <v>0</v>
      </c>
      <c r="AA45" s="17">
        <v>0.12103899999999999</v>
      </c>
      <c r="AB45" s="17">
        <v>7.9243999999999998E-3</v>
      </c>
      <c r="AC45" s="17">
        <v>0.78934800000000005</v>
      </c>
      <c r="AD45" s="17">
        <v>0.25</v>
      </c>
      <c r="AE45" s="17">
        <v>1349.6</v>
      </c>
    </row>
    <row r="46" spans="1:31">
      <c r="A46" s="17">
        <v>33</v>
      </c>
      <c r="B46" s="19">
        <v>0.45957175925925925</v>
      </c>
      <c r="C46" s="17">
        <v>120</v>
      </c>
      <c r="D46" s="17">
        <v>2.7</v>
      </c>
      <c r="E46" s="17">
        <v>5.3499999999999999E-4</v>
      </c>
      <c r="F46" s="17">
        <v>2.5999999999999999E-2</v>
      </c>
      <c r="G46" s="17">
        <v>0.72360400000000002</v>
      </c>
      <c r="H46" s="17">
        <v>0.65615400000000002</v>
      </c>
      <c r="I46" s="17">
        <v>0.72201000000000004</v>
      </c>
      <c r="J46" s="17">
        <v>6.5855999999999998E-2</v>
      </c>
      <c r="K46" s="17">
        <v>9.1212000000000001E-2</v>
      </c>
      <c r="L46" s="17">
        <v>542.29999999999995</v>
      </c>
      <c r="M46" s="17">
        <v>0.37817400000000001</v>
      </c>
      <c r="N46" s="17">
        <v>464</v>
      </c>
      <c r="O46" s="17">
        <v>0</v>
      </c>
      <c r="P46" s="17">
        <v>0</v>
      </c>
      <c r="Q46" s="17">
        <v>0.60713600000000001</v>
      </c>
      <c r="R46" s="17">
        <v>0.79979599999999995</v>
      </c>
      <c r="S46" s="17">
        <v>0.86814800000000003</v>
      </c>
      <c r="T46" s="17">
        <v>6.8351999999999996E-2</v>
      </c>
      <c r="U46" s="17">
        <v>7.8732999999999997E-2</v>
      </c>
      <c r="V46" s="17">
        <v>617.79999999999995</v>
      </c>
      <c r="W46" s="17">
        <v>3.0000000000000001E-6</v>
      </c>
      <c r="X46" s="17">
        <v>1720</v>
      </c>
      <c r="Y46" s="17">
        <v>0</v>
      </c>
      <c r="Z46" s="17">
        <v>0</v>
      </c>
      <c r="AA46" s="17">
        <v>0.121127</v>
      </c>
      <c r="AB46" s="17">
        <v>4.0959000000000004E-3</v>
      </c>
      <c r="AC46" s="17">
        <v>0.80007600000000001</v>
      </c>
      <c r="AD46" s="17">
        <v>0.25</v>
      </c>
      <c r="AE46" s="17">
        <v>1531.5</v>
      </c>
    </row>
    <row r="47" spans="1:31">
      <c r="A47" s="17">
        <v>34</v>
      </c>
      <c r="B47" s="19">
        <v>0.45961805555555557</v>
      </c>
      <c r="C47" s="17">
        <v>118.7</v>
      </c>
      <c r="D47" s="17">
        <v>2.7</v>
      </c>
      <c r="E47" s="17">
        <v>6.0400000000000004E-4</v>
      </c>
      <c r="F47" s="17">
        <v>2.9000000000000001E-2</v>
      </c>
      <c r="G47" s="17">
        <v>0.734259</v>
      </c>
      <c r="H47" s="17">
        <v>0.64733600000000002</v>
      </c>
      <c r="I47" s="17">
        <v>0.73375199999999996</v>
      </c>
      <c r="J47" s="17">
        <v>8.6416000000000007E-2</v>
      </c>
      <c r="K47" s="17">
        <v>0.117773</v>
      </c>
      <c r="L47" s="17">
        <v>717.6</v>
      </c>
      <c r="M47" s="17">
        <v>4.5000000000000003E-5</v>
      </c>
      <c r="N47" s="17">
        <v>899</v>
      </c>
      <c r="O47" s="17">
        <v>0</v>
      </c>
      <c r="P47" s="17">
        <v>0</v>
      </c>
      <c r="Q47" s="17">
        <v>0.47489300000000001</v>
      </c>
      <c r="R47" s="17">
        <v>0.83017099999999999</v>
      </c>
      <c r="S47" s="17">
        <v>0.89034199999999997</v>
      </c>
      <c r="T47" s="17">
        <v>6.0171000000000002E-2</v>
      </c>
      <c r="U47" s="17">
        <v>6.7582000000000003E-2</v>
      </c>
      <c r="V47" s="17">
        <v>640.70000000000005</v>
      </c>
      <c r="W47" s="17">
        <v>0.26296999999999998</v>
      </c>
      <c r="X47" s="17">
        <v>4317</v>
      </c>
      <c r="Y47" s="17">
        <v>0</v>
      </c>
      <c r="Z47" s="17">
        <v>0</v>
      </c>
      <c r="AA47" s="17">
        <v>0.10397199999999999</v>
      </c>
      <c r="AB47" s="17">
        <v>1.04315E-2</v>
      </c>
      <c r="AC47" s="17">
        <v>0.83079899999999995</v>
      </c>
      <c r="AD47" s="17">
        <v>0.25</v>
      </c>
      <c r="AE47" s="17">
        <v>1157.3</v>
      </c>
    </row>
    <row r="48" spans="1:31">
      <c r="A48" s="17">
        <v>35</v>
      </c>
      <c r="B48" s="19">
        <v>0.45967592592592593</v>
      </c>
      <c r="C48" s="17">
        <v>117.5</v>
      </c>
      <c r="D48" s="17">
        <v>2.7</v>
      </c>
      <c r="E48" s="17">
        <v>7.4899999999999999E-4</v>
      </c>
      <c r="F48" s="17">
        <v>3.5999999999999997E-2</v>
      </c>
      <c r="G48" s="17">
        <v>0.74001399999999995</v>
      </c>
      <c r="H48" s="17">
        <v>0.67788000000000004</v>
      </c>
      <c r="I48" s="17">
        <v>0.76871299999999998</v>
      </c>
      <c r="J48" s="17">
        <v>9.0833999999999998E-2</v>
      </c>
      <c r="K48" s="17">
        <v>0.118163</v>
      </c>
      <c r="L48" s="17">
        <v>599.5</v>
      </c>
      <c r="M48" s="17">
        <v>5.0000000000000004E-6</v>
      </c>
      <c r="N48" s="17">
        <v>4315</v>
      </c>
      <c r="O48" s="17">
        <v>0</v>
      </c>
      <c r="P48" s="17">
        <v>0</v>
      </c>
      <c r="Q48" s="17">
        <v>0.72532200000000002</v>
      </c>
      <c r="R48" s="17">
        <v>0.82943500000000003</v>
      </c>
      <c r="S48" s="17">
        <v>0.92521100000000001</v>
      </c>
      <c r="T48" s="17">
        <v>9.5776E-2</v>
      </c>
      <c r="U48" s="17">
        <v>0.103518</v>
      </c>
      <c r="V48" s="17">
        <v>800</v>
      </c>
      <c r="W48" s="17">
        <v>0.22917999999999999</v>
      </c>
      <c r="X48" s="17">
        <v>2469</v>
      </c>
      <c r="Y48" s="17">
        <v>0</v>
      </c>
      <c r="Z48" s="17">
        <v>0</v>
      </c>
      <c r="AA48" s="17">
        <v>0.15925900000000001</v>
      </c>
      <c r="AB48" s="17">
        <v>4.0565700000000003E-2</v>
      </c>
      <c r="AC48" s="17">
        <v>0.83331999999999995</v>
      </c>
      <c r="AD48" s="17">
        <v>0.25</v>
      </c>
      <c r="AE48" s="17">
        <v>1385.5</v>
      </c>
    </row>
    <row r="49" spans="1:31">
      <c r="A49" s="17">
        <v>36</v>
      </c>
      <c r="B49" s="19">
        <v>0.45973379629629635</v>
      </c>
      <c r="C49" s="17">
        <v>116.2</v>
      </c>
      <c r="D49" s="17">
        <v>2.7</v>
      </c>
      <c r="E49" s="17">
        <v>8.8199999999999997E-4</v>
      </c>
      <c r="F49" s="17">
        <v>4.2999999999999997E-2</v>
      </c>
      <c r="G49" s="17">
        <v>0.75892199999999999</v>
      </c>
      <c r="H49" s="17">
        <v>0.69234499999999999</v>
      </c>
      <c r="I49" s="17">
        <v>0.796018</v>
      </c>
      <c r="J49" s="17">
        <v>0.103674</v>
      </c>
      <c r="K49" s="17">
        <v>0.13023999999999999</v>
      </c>
      <c r="L49" s="17">
        <v>556.70000000000005</v>
      </c>
      <c r="M49" s="17">
        <v>1.8E-5</v>
      </c>
      <c r="N49" s="17">
        <v>821</v>
      </c>
      <c r="O49" s="17">
        <v>0</v>
      </c>
      <c r="P49" s="17">
        <v>0</v>
      </c>
      <c r="Q49" s="17">
        <v>0.86007</v>
      </c>
      <c r="R49" s="17">
        <v>0.85427799999999998</v>
      </c>
      <c r="S49" s="17">
        <v>0.97842099999999999</v>
      </c>
      <c r="T49" s="17">
        <v>0.124143</v>
      </c>
      <c r="U49" s="17">
        <v>0.12688099999999999</v>
      </c>
      <c r="V49" s="17">
        <v>708.9</v>
      </c>
      <c r="W49" s="17">
        <v>0.370807</v>
      </c>
      <c r="X49" s="17">
        <v>371</v>
      </c>
      <c r="Y49" s="17">
        <v>0</v>
      </c>
      <c r="Z49" s="17">
        <v>0</v>
      </c>
      <c r="AA49" s="17">
        <v>0.19520100000000001</v>
      </c>
      <c r="AB49" s="17">
        <v>7.4174899999999997E-3</v>
      </c>
      <c r="AC49" s="17">
        <v>0.85519900000000004</v>
      </c>
      <c r="AD49" s="17">
        <v>0.25</v>
      </c>
      <c r="AE49" s="17">
        <v>1491.9</v>
      </c>
    </row>
    <row r="50" spans="1:31">
      <c r="A50" s="17">
        <v>37</v>
      </c>
      <c r="B50" s="19">
        <v>0.45978009259259256</v>
      </c>
      <c r="C50" s="17">
        <v>115.3</v>
      </c>
      <c r="D50" s="17">
        <v>2.7</v>
      </c>
      <c r="E50" s="17">
        <v>1.1559999999999999E-3</v>
      </c>
      <c r="F50" s="17">
        <v>5.6000000000000001E-2</v>
      </c>
      <c r="G50" s="17">
        <v>0.89185099999999995</v>
      </c>
      <c r="H50" s="17">
        <v>0.70957700000000001</v>
      </c>
      <c r="I50" s="17">
        <v>0.87701099999999999</v>
      </c>
      <c r="J50" s="17">
        <v>0.167433</v>
      </c>
      <c r="K50" s="17">
        <v>0.190914</v>
      </c>
      <c r="L50" s="17">
        <v>780.4</v>
      </c>
      <c r="M50" s="17">
        <v>3.9999999999999998E-6</v>
      </c>
      <c r="N50" s="17">
        <v>313</v>
      </c>
      <c r="O50" s="17">
        <v>0</v>
      </c>
      <c r="P50" s="17">
        <v>0</v>
      </c>
      <c r="Q50" s="17">
        <v>0.80658600000000003</v>
      </c>
      <c r="R50" s="17">
        <v>0.85906000000000005</v>
      </c>
      <c r="S50" s="17">
        <v>0.97429399999999999</v>
      </c>
      <c r="T50" s="17">
        <v>0.115233</v>
      </c>
      <c r="U50" s="17">
        <v>0.118274</v>
      </c>
      <c r="V50" s="17">
        <v>800</v>
      </c>
      <c r="W50" s="17">
        <v>9.9999999999999995E-7</v>
      </c>
      <c r="X50" s="17">
        <v>712</v>
      </c>
      <c r="Y50" s="17">
        <v>0</v>
      </c>
      <c r="Z50" s="17">
        <v>0</v>
      </c>
      <c r="AA50" s="17">
        <v>0.18195900000000001</v>
      </c>
      <c r="AB50" s="17">
        <v>3.9799199999999996E-3</v>
      </c>
      <c r="AC50" s="17">
        <v>0.85951900000000003</v>
      </c>
      <c r="AD50" s="17">
        <v>0.25</v>
      </c>
      <c r="AE50" s="17">
        <v>1064.3</v>
      </c>
    </row>
    <row r="51" spans="1:31">
      <c r="A51" s="17">
        <v>38</v>
      </c>
      <c r="B51" s="19">
        <v>0.45983796296296298</v>
      </c>
      <c r="C51" s="17">
        <v>114</v>
      </c>
      <c r="D51" s="17">
        <v>3.6</v>
      </c>
      <c r="E51" s="17">
        <v>1.616E-3</v>
      </c>
      <c r="F51" s="17">
        <v>7.8E-2</v>
      </c>
      <c r="G51" s="17">
        <v>0.89934800000000004</v>
      </c>
      <c r="H51" s="17">
        <v>0.72933300000000001</v>
      </c>
      <c r="I51" s="17">
        <v>0.89920800000000001</v>
      </c>
      <c r="J51" s="17">
        <v>0.169875</v>
      </c>
      <c r="K51" s="17">
        <v>0.188917</v>
      </c>
      <c r="L51" s="17">
        <v>800</v>
      </c>
      <c r="M51" s="17">
        <v>0.14164099999999999</v>
      </c>
      <c r="N51" s="17">
        <v>833</v>
      </c>
      <c r="O51" s="17">
        <v>0</v>
      </c>
      <c r="P51" s="17">
        <v>0</v>
      </c>
      <c r="Q51" s="17">
        <v>0.87214999999999998</v>
      </c>
      <c r="R51" s="17">
        <v>0.90668300000000002</v>
      </c>
      <c r="S51" s="17">
        <v>1.0329680000000001</v>
      </c>
      <c r="T51" s="17">
        <v>0.12628500000000001</v>
      </c>
      <c r="U51" s="17">
        <v>0.122255</v>
      </c>
      <c r="V51" s="17">
        <v>729.9</v>
      </c>
      <c r="W51" s="17">
        <v>0.37080099999999999</v>
      </c>
      <c r="X51" s="17">
        <v>1047</v>
      </c>
      <c r="Y51" s="17">
        <v>0</v>
      </c>
      <c r="Z51" s="17">
        <v>0</v>
      </c>
      <c r="AA51" s="17">
        <v>0.188084</v>
      </c>
      <c r="AB51" s="17">
        <v>1.4318300000000001E-2</v>
      </c>
      <c r="AC51" s="17">
        <v>0.90849100000000005</v>
      </c>
      <c r="AD51" s="17">
        <v>0.25</v>
      </c>
      <c r="AE51" s="17">
        <v>1038.2</v>
      </c>
    </row>
    <row r="52" spans="1:31">
      <c r="A52" s="17">
        <v>39</v>
      </c>
      <c r="B52" s="19">
        <v>0.45989583333333334</v>
      </c>
      <c r="C52" s="17">
        <v>112.6</v>
      </c>
      <c r="D52" s="17">
        <v>3.6</v>
      </c>
      <c r="E52" s="17">
        <v>1.503E-3</v>
      </c>
      <c r="F52" s="17">
        <v>7.2999999999999995E-2</v>
      </c>
      <c r="G52" s="17">
        <v>0.878668</v>
      </c>
      <c r="H52" s="17">
        <v>0.74800999999999995</v>
      </c>
      <c r="I52" s="17">
        <v>0.89757200000000004</v>
      </c>
      <c r="J52" s="17">
        <v>0.149563</v>
      </c>
      <c r="K52" s="17">
        <v>0.16663</v>
      </c>
      <c r="L52" s="17">
        <v>570.29999999999995</v>
      </c>
      <c r="M52" s="17">
        <v>7.9999999999999996E-6</v>
      </c>
      <c r="N52" s="17">
        <v>1512</v>
      </c>
      <c r="O52" s="17">
        <v>0</v>
      </c>
      <c r="P52" s="17">
        <v>0</v>
      </c>
      <c r="Q52" s="17">
        <v>0.92846600000000001</v>
      </c>
      <c r="R52" s="17">
        <v>0.91712199999999999</v>
      </c>
      <c r="S52" s="17">
        <v>1.09202</v>
      </c>
      <c r="T52" s="17">
        <v>0.174898</v>
      </c>
      <c r="U52" s="17">
        <v>0.16016</v>
      </c>
      <c r="V52" s="17">
        <v>800</v>
      </c>
      <c r="W52" s="17">
        <v>1.8E-5</v>
      </c>
      <c r="X52" s="17">
        <v>1548</v>
      </c>
      <c r="Y52" s="17">
        <v>0</v>
      </c>
      <c r="Z52" s="17">
        <v>0</v>
      </c>
      <c r="AA52" s="17">
        <v>0.24640100000000001</v>
      </c>
      <c r="AB52" s="17">
        <v>1.8447100000000001E-2</v>
      </c>
      <c r="AC52" s="17">
        <v>0.92034800000000005</v>
      </c>
      <c r="AD52" s="17">
        <v>0.25</v>
      </c>
      <c r="AE52" s="17">
        <v>1456.3</v>
      </c>
    </row>
    <row r="53" spans="1:31">
      <c r="A53" s="17">
        <v>40</v>
      </c>
      <c r="B53" s="19">
        <v>0.4599421296296296</v>
      </c>
      <c r="C53" s="17">
        <v>111.3</v>
      </c>
      <c r="D53" s="17">
        <v>3.6</v>
      </c>
      <c r="E53" s="17">
        <v>2.1670000000000001E-3</v>
      </c>
      <c r="F53" s="17">
        <v>0.105</v>
      </c>
      <c r="G53" s="17">
        <v>0.88617800000000002</v>
      </c>
      <c r="H53" s="17">
        <v>0.72368100000000002</v>
      </c>
      <c r="I53" s="17">
        <v>0.88355700000000004</v>
      </c>
      <c r="J53" s="17">
        <v>0.15987599999999999</v>
      </c>
      <c r="K53" s="17">
        <v>0.180946</v>
      </c>
      <c r="L53" s="17">
        <v>800</v>
      </c>
      <c r="M53" s="17">
        <v>0.37081999999999998</v>
      </c>
      <c r="N53" s="17">
        <v>1606</v>
      </c>
      <c r="O53" s="17">
        <v>0</v>
      </c>
      <c r="P53" s="17">
        <v>0</v>
      </c>
      <c r="Q53" s="17">
        <v>0.92966099999999996</v>
      </c>
      <c r="R53" s="17">
        <v>0.91285099999999997</v>
      </c>
      <c r="S53" s="17">
        <v>1.094644</v>
      </c>
      <c r="T53" s="17">
        <v>0.18179300000000001</v>
      </c>
      <c r="U53" s="17">
        <v>0.166075</v>
      </c>
      <c r="V53" s="17">
        <v>730.3</v>
      </c>
      <c r="W53" s="17">
        <v>0.165432</v>
      </c>
      <c r="X53" s="17">
        <v>699</v>
      </c>
      <c r="Y53" s="17">
        <v>0</v>
      </c>
      <c r="Z53" s="17">
        <v>0</v>
      </c>
      <c r="AA53" s="17">
        <v>0.2555</v>
      </c>
      <c r="AB53" s="17">
        <v>2.7240799999999999E-2</v>
      </c>
      <c r="AC53" s="17">
        <v>0.91780300000000004</v>
      </c>
      <c r="AD53" s="17">
        <v>0.25</v>
      </c>
      <c r="AE53" s="17">
        <v>1038.2</v>
      </c>
    </row>
    <row r="54" spans="1:31">
      <c r="A54" s="17">
        <v>41</v>
      </c>
      <c r="B54" s="19">
        <v>0.45999999999999996</v>
      </c>
      <c r="C54" s="17">
        <v>110</v>
      </c>
      <c r="D54" s="17">
        <v>3.6</v>
      </c>
      <c r="E54" s="17">
        <v>1.6329999999999999E-3</v>
      </c>
      <c r="F54" s="17">
        <v>7.9000000000000001E-2</v>
      </c>
      <c r="G54" s="17">
        <v>0.92737400000000003</v>
      </c>
      <c r="H54" s="17">
        <v>0.73392900000000005</v>
      </c>
      <c r="I54" s="17">
        <v>0.89177499999999998</v>
      </c>
      <c r="J54" s="17">
        <v>0.15784599999999999</v>
      </c>
      <c r="K54" s="17">
        <v>0.17700199999999999</v>
      </c>
      <c r="L54" s="17">
        <v>613.29999999999995</v>
      </c>
      <c r="M54" s="17">
        <v>0.16570799999999999</v>
      </c>
      <c r="N54" s="17">
        <v>614</v>
      </c>
      <c r="O54" s="17">
        <v>0</v>
      </c>
      <c r="P54" s="17">
        <v>0</v>
      </c>
      <c r="Q54" s="17">
        <v>0.88174300000000005</v>
      </c>
      <c r="R54" s="17">
        <v>0.90844800000000003</v>
      </c>
      <c r="S54" s="17">
        <v>1.081656</v>
      </c>
      <c r="T54" s="17">
        <v>0.173208</v>
      </c>
      <c r="U54" s="17">
        <v>0.160132</v>
      </c>
      <c r="V54" s="17">
        <v>764</v>
      </c>
      <c r="W54" s="17">
        <v>0.24398300000000001</v>
      </c>
      <c r="X54" s="17">
        <v>919</v>
      </c>
      <c r="Y54" s="17">
        <v>0</v>
      </c>
      <c r="Z54" s="17">
        <v>0</v>
      </c>
      <c r="AA54" s="17">
        <v>0.24635699999999999</v>
      </c>
      <c r="AB54" s="17">
        <v>8.1379299999999998E-3</v>
      </c>
      <c r="AC54" s="17">
        <v>0.90985799999999994</v>
      </c>
      <c r="AD54" s="17">
        <v>0.25</v>
      </c>
      <c r="AE54" s="17">
        <v>1354.2</v>
      </c>
    </row>
    <row r="55" spans="1:31">
      <c r="A55" s="17">
        <v>42</v>
      </c>
      <c r="B55" s="19">
        <v>0.46005787037037038</v>
      </c>
      <c r="C55" s="17">
        <v>108.9</v>
      </c>
      <c r="D55" s="17">
        <v>3.6</v>
      </c>
      <c r="E55" s="17">
        <v>1.799E-3</v>
      </c>
      <c r="F55" s="17">
        <v>8.6999999999999994E-2</v>
      </c>
      <c r="G55" s="17">
        <v>0.93592200000000003</v>
      </c>
      <c r="H55" s="17">
        <v>0.81411599999999995</v>
      </c>
      <c r="I55" s="17">
        <v>1.0258389999999999</v>
      </c>
      <c r="J55" s="17">
        <v>0.21172199999999999</v>
      </c>
      <c r="K55" s="17">
        <v>0.20638899999999999</v>
      </c>
      <c r="L55" s="17">
        <v>708.7</v>
      </c>
      <c r="M55" s="17">
        <v>0.37081999999999998</v>
      </c>
      <c r="N55" s="17">
        <v>3007</v>
      </c>
      <c r="O55" s="17">
        <v>0</v>
      </c>
      <c r="P55" s="17">
        <v>0</v>
      </c>
      <c r="Q55" s="17">
        <v>0.88229400000000002</v>
      </c>
      <c r="R55" s="17">
        <v>0.90371000000000001</v>
      </c>
      <c r="S55" s="17">
        <v>1.073866</v>
      </c>
      <c r="T55" s="17">
        <v>0.170156</v>
      </c>
      <c r="U55" s="17">
        <v>0.15845200000000001</v>
      </c>
      <c r="V55" s="17">
        <v>717.9</v>
      </c>
      <c r="W55" s="17">
        <v>0.28521000000000002</v>
      </c>
      <c r="X55" s="17">
        <v>1323</v>
      </c>
      <c r="Y55" s="17">
        <v>0</v>
      </c>
      <c r="Z55" s="17">
        <v>0</v>
      </c>
      <c r="AA55" s="17">
        <v>0.24377199999999999</v>
      </c>
      <c r="AB55" s="17">
        <v>4.4392800000000003E-2</v>
      </c>
      <c r="AC55" s="17">
        <v>0.91126399999999996</v>
      </c>
      <c r="AD55" s="17">
        <v>0.25</v>
      </c>
      <c r="AE55" s="17">
        <v>1171.9000000000001</v>
      </c>
    </row>
    <row r="56" spans="1:31">
      <c r="A56" s="17">
        <v>43</v>
      </c>
      <c r="B56" s="19">
        <v>0.4601041666666667</v>
      </c>
      <c r="C56" s="17">
        <v>107.6</v>
      </c>
      <c r="D56" s="17">
        <v>3.6</v>
      </c>
      <c r="E56" s="17">
        <v>1.9480000000000001E-3</v>
      </c>
      <c r="F56" s="17">
        <v>9.4E-2</v>
      </c>
      <c r="G56" s="17">
        <v>0.89670700000000003</v>
      </c>
      <c r="H56" s="17">
        <v>0.72327699999999995</v>
      </c>
      <c r="I56" s="17">
        <v>0.88169200000000003</v>
      </c>
      <c r="J56" s="17">
        <v>0.158415</v>
      </c>
      <c r="K56" s="17">
        <v>0.179672</v>
      </c>
      <c r="L56" s="17">
        <v>717.6</v>
      </c>
      <c r="M56" s="17">
        <v>1.2999999999999999E-5</v>
      </c>
      <c r="N56" s="17">
        <v>1367</v>
      </c>
      <c r="O56" s="17">
        <v>0</v>
      </c>
      <c r="P56" s="17">
        <v>0</v>
      </c>
      <c r="Q56" s="17">
        <v>0.90013500000000002</v>
      </c>
      <c r="R56" s="17">
        <v>0.89371199999999995</v>
      </c>
      <c r="S56" s="17">
        <v>1.070835</v>
      </c>
      <c r="T56" s="17">
        <v>0.177123</v>
      </c>
      <c r="U56" s="17">
        <v>0.165407</v>
      </c>
      <c r="V56" s="17">
        <v>800</v>
      </c>
      <c r="W56" s="17">
        <v>0.13306000000000001</v>
      </c>
      <c r="X56" s="17">
        <v>485</v>
      </c>
      <c r="Y56" s="17">
        <v>0</v>
      </c>
      <c r="Z56" s="17">
        <v>0</v>
      </c>
      <c r="AA56" s="17">
        <v>0.25447199999999998</v>
      </c>
      <c r="AB56" s="17">
        <v>2.09324E-2</v>
      </c>
      <c r="AC56" s="17">
        <v>0.89741899999999997</v>
      </c>
      <c r="AD56" s="17">
        <v>0.25</v>
      </c>
      <c r="AE56" s="17">
        <v>1157.4000000000001</v>
      </c>
    </row>
    <row r="57" spans="1:31">
      <c r="A57" s="17">
        <v>44</v>
      </c>
      <c r="B57" s="19">
        <v>0.46016203703703701</v>
      </c>
      <c r="C57" s="17">
        <v>106.2</v>
      </c>
      <c r="D57" s="17">
        <v>3.6</v>
      </c>
      <c r="E57" s="17">
        <v>1.3339999999999999E-3</v>
      </c>
      <c r="F57" s="17">
        <v>6.5000000000000002E-2</v>
      </c>
      <c r="G57" s="17">
        <v>0.89675400000000005</v>
      </c>
      <c r="H57" s="17">
        <v>0.70759000000000005</v>
      </c>
      <c r="I57" s="17">
        <v>0.85741299999999998</v>
      </c>
      <c r="J57" s="17">
        <v>0.14982300000000001</v>
      </c>
      <c r="K57" s="17">
        <v>0.17473900000000001</v>
      </c>
      <c r="L57" s="17">
        <v>613.1</v>
      </c>
      <c r="M57" s="17">
        <v>9.0000000000000002E-6</v>
      </c>
      <c r="N57" s="17">
        <v>882</v>
      </c>
      <c r="O57" s="17">
        <v>0</v>
      </c>
      <c r="P57" s="17">
        <v>0</v>
      </c>
      <c r="Q57" s="17">
        <v>0.86615500000000001</v>
      </c>
      <c r="R57" s="17">
        <v>0.91982799999999998</v>
      </c>
      <c r="S57" s="17">
        <v>1.0589120000000001</v>
      </c>
      <c r="T57" s="17">
        <v>0.13908400000000001</v>
      </c>
      <c r="U57" s="17">
        <v>0.13134599999999999</v>
      </c>
      <c r="V57" s="17">
        <v>653.4</v>
      </c>
      <c r="W57" s="17">
        <v>0.27909400000000001</v>
      </c>
      <c r="X57" s="17">
        <v>866</v>
      </c>
      <c r="Y57" s="17">
        <v>0</v>
      </c>
      <c r="Z57" s="17">
        <v>0</v>
      </c>
      <c r="AA57" s="17">
        <v>0.20207</v>
      </c>
      <c r="AB57" s="17">
        <v>1.1655199999999999E-2</v>
      </c>
      <c r="AC57" s="17">
        <v>0.92144899999999996</v>
      </c>
      <c r="AD57" s="17">
        <v>0.25</v>
      </c>
      <c r="AE57" s="17">
        <v>1354.7</v>
      </c>
    </row>
    <row r="58" spans="1:31">
      <c r="A58" s="17">
        <v>45</v>
      </c>
      <c r="B58" s="19">
        <v>0.46021990740740742</v>
      </c>
      <c r="C58" s="17">
        <v>104.9</v>
      </c>
      <c r="D58" s="17">
        <v>3.6</v>
      </c>
      <c r="E58" s="17">
        <v>1.4989999999999999E-3</v>
      </c>
      <c r="F58" s="17">
        <v>7.2999999999999995E-2</v>
      </c>
      <c r="G58" s="17">
        <v>0.87199099999999996</v>
      </c>
      <c r="H58" s="17">
        <v>0.700403</v>
      </c>
      <c r="I58" s="17">
        <v>0.81347499999999995</v>
      </c>
      <c r="J58" s="17">
        <v>0.11307200000000001</v>
      </c>
      <c r="K58" s="17">
        <v>0.13899800000000001</v>
      </c>
      <c r="L58" s="17">
        <v>633.9</v>
      </c>
      <c r="M58" s="17">
        <v>0.50002599999999997</v>
      </c>
      <c r="N58" s="17">
        <v>580</v>
      </c>
      <c r="O58" s="17">
        <v>0</v>
      </c>
      <c r="P58" s="17">
        <v>0</v>
      </c>
      <c r="Q58" s="17">
        <v>0.91407400000000005</v>
      </c>
      <c r="R58" s="17">
        <v>0.89777600000000002</v>
      </c>
      <c r="S58" s="17">
        <v>1.0465260000000001</v>
      </c>
      <c r="T58" s="17">
        <v>0.14874999999999999</v>
      </c>
      <c r="U58" s="17">
        <v>0.14213700000000001</v>
      </c>
      <c r="V58" s="17">
        <v>714.9</v>
      </c>
      <c r="W58" s="17">
        <v>0.37081399999999998</v>
      </c>
      <c r="X58" s="17">
        <v>950</v>
      </c>
      <c r="Y58" s="17">
        <v>0</v>
      </c>
      <c r="Z58" s="17">
        <v>0</v>
      </c>
      <c r="AA58" s="17">
        <v>0.21867300000000001</v>
      </c>
      <c r="AB58" s="17">
        <v>7.9513499999999994E-3</v>
      </c>
      <c r="AC58" s="17">
        <v>0.89895899999999995</v>
      </c>
      <c r="AD58" s="17">
        <v>0.25</v>
      </c>
      <c r="AE58" s="17">
        <v>1310.3</v>
      </c>
    </row>
    <row r="59" spans="1:31">
      <c r="A59" s="17">
        <v>46</v>
      </c>
      <c r="B59" s="19">
        <v>0.46026620370370369</v>
      </c>
      <c r="C59" s="17">
        <v>103.6</v>
      </c>
      <c r="D59" s="17">
        <v>3.6</v>
      </c>
      <c r="E59" s="17">
        <v>1.477E-3</v>
      </c>
      <c r="F59" s="17">
        <v>7.0999999999999994E-2</v>
      </c>
      <c r="G59" s="17">
        <v>0.85006599999999999</v>
      </c>
      <c r="H59" s="17">
        <v>0.70738800000000002</v>
      </c>
      <c r="I59" s="17">
        <v>0.80915700000000002</v>
      </c>
      <c r="J59" s="17">
        <v>0.101769</v>
      </c>
      <c r="K59" s="17">
        <v>0.12577199999999999</v>
      </c>
      <c r="L59" s="17">
        <v>626.70000000000005</v>
      </c>
      <c r="M59" s="17">
        <v>0.59998700000000005</v>
      </c>
      <c r="N59" s="17">
        <v>805</v>
      </c>
      <c r="O59" s="17">
        <v>0</v>
      </c>
      <c r="P59" s="17">
        <v>0</v>
      </c>
      <c r="Q59" s="17">
        <v>0.870834</v>
      </c>
      <c r="R59" s="17">
        <v>0.867259</v>
      </c>
      <c r="S59" s="17">
        <v>1.0109090000000001</v>
      </c>
      <c r="T59" s="17">
        <v>0.14365</v>
      </c>
      <c r="U59" s="17">
        <v>0.1421</v>
      </c>
      <c r="V59" s="17">
        <v>800</v>
      </c>
      <c r="W59" s="17">
        <v>0.16092100000000001</v>
      </c>
      <c r="X59" s="17">
        <v>463</v>
      </c>
      <c r="Y59" s="17">
        <v>0</v>
      </c>
      <c r="Z59" s="17">
        <v>0</v>
      </c>
      <c r="AA59" s="17">
        <v>0.218615</v>
      </c>
      <c r="AB59" s="17">
        <v>1.0870700000000001E-2</v>
      </c>
      <c r="AC59" s="17">
        <v>0.86882099999999995</v>
      </c>
      <c r="AD59" s="17">
        <v>0.25</v>
      </c>
      <c r="AE59" s="17">
        <v>1325.3</v>
      </c>
    </row>
    <row r="60" spans="1:31">
      <c r="A60" s="17">
        <v>47</v>
      </c>
      <c r="B60" s="19">
        <v>0.46032407407407411</v>
      </c>
      <c r="C60" s="17">
        <v>102.5</v>
      </c>
      <c r="D60" s="17">
        <v>3.6</v>
      </c>
      <c r="E60" s="17">
        <v>1.3979999999999999E-3</v>
      </c>
      <c r="F60" s="17">
        <v>6.8000000000000005E-2</v>
      </c>
      <c r="G60" s="17">
        <v>0.77642100000000003</v>
      </c>
      <c r="H60" s="17">
        <v>0.672759</v>
      </c>
      <c r="I60" s="17">
        <v>0.78889399999999998</v>
      </c>
      <c r="J60" s="17">
        <v>0.116135</v>
      </c>
      <c r="K60" s="17">
        <v>0.14721200000000001</v>
      </c>
      <c r="L60" s="17">
        <v>693.5</v>
      </c>
      <c r="M60" s="17">
        <v>3.0000000000000001E-6</v>
      </c>
      <c r="N60" s="17">
        <v>626</v>
      </c>
      <c r="O60" s="17">
        <v>0</v>
      </c>
      <c r="P60" s="17">
        <v>0</v>
      </c>
      <c r="Q60" s="17">
        <v>0.84934500000000002</v>
      </c>
      <c r="R60" s="17">
        <v>0.86929699999999999</v>
      </c>
      <c r="S60" s="17">
        <v>0.98937399999999998</v>
      </c>
      <c r="T60" s="17">
        <v>0.120077</v>
      </c>
      <c r="U60" s="17">
        <v>0.121367</v>
      </c>
      <c r="V60" s="17">
        <v>634</v>
      </c>
      <c r="W60" s="17">
        <v>0.23218900000000001</v>
      </c>
      <c r="X60" s="17">
        <v>799</v>
      </c>
      <c r="Y60" s="17">
        <v>0</v>
      </c>
      <c r="Z60" s="17">
        <v>0</v>
      </c>
      <c r="AA60" s="17">
        <v>0.186718</v>
      </c>
      <c r="AB60" s="17">
        <v>9.3745800000000004E-3</v>
      </c>
      <c r="AC60" s="17">
        <v>0.87042200000000003</v>
      </c>
      <c r="AD60" s="17">
        <v>0.25</v>
      </c>
      <c r="AE60" s="17">
        <v>1197.7</v>
      </c>
    </row>
    <row r="61" spans="1:31">
      <c r="A61" s="17">
        <v>48</v>
      </c>
      <c r="B61" s="19">
        <v>0.46038194444444441</v>
      </c>
      <c r="C61" s="17">
        <v>101.3</v>
      </c>
      <c r="D61" s="17">
        <v>3.6</v>
      </c>
      <c r="E61" s="17">
        <v>1.31E-3</v>
      </c>
      <c r="F61" s="17">
        <v>6.3E-2</v>
      </c>
      <c r="G61" s="17">
        <v>0.81768700000000005</v>
      </c>
      <c r="H61" s="17">
        <v>0.67103100000000004</v>
      </c>
      <c r="I61" s="17">
        <v>0.78009799999999996</v>
      </c>
      <c r="J61" s="17">
        <v>0.109067</v>
      </c>
      <c r="K61" s="17">
        <v>0.13981199999999999</v>
      </c>
      <c r="L61" s="17">
        <v>621.70000000000005</v>
      </c>
      <c r="M61" s="17">
        <v>1.0000000000000001E-5</v>
      </c>
      <c r="N61" s="17">
        <v>538</v>
      </c>
      <c r="O61" s="17">
        <v>0</v>
      </c>
      <c r="P61" s="17">
        <v>0</v>
      </c>
      <c r="Q61" s="17">
        <v>0.84819299999999997</v>
      </c>
      <c r="R61" s="17">
        <v>0.85505600000000004</v>
      </c>
      <c r="S61" s="17">
        <v>0.97901499999999997</v>
      </c>
      <c r="T61" s="17">
        <v>0.123958</v>
      </c>
      <c r="U61" s="17">
        <v>0.12661600000000001</v>
      </c>
      <c r="V61" s="17">
        <v>730.5</v>
      </c>
      <c r="W61" s="17">
        <v>0.22917699999999999</v>
      </c>
      <c r="X61" s="17">
        <v>983</v>
      </c>
      <c r="Y61" s="17">
        <v>0</v>
      </c>
      <c r="Z61" s="17">
        <v>0</v>
      </c>
      <c r="AA61" s="17">
        <v>0.19479299999999999</v>
      </c>
      <c r="AB61" s="17">
        <v>7.2348500000000001E-3</v>
      </c>
      <c r="AC61" s="17">
        <v>0.85595299999999996</v>
      </c>
      <c r="AD61" s="17">
        <v>0.25</v>
      </c>
      <c r="AE61" s="17">
        <v>1335.9</v>
      </c>
    </row>
    <row r="62" spans="1:31">
      <c r="A62" s="17">
        <v>49</v>
      </c>
      <c r="B62" s="19">
        <v>0.46042824074074074</v>
      </c>
      <c r="C62" s="17">
        <v>100</v>
      </c>
      <c r="D62" s="17">
        <v>3.6</v>
      </c>
      <c r="E62" s="17">
        <v>1.114E-3</v>
      </c>
      <c r="F62" s="17">
        <v>5.3999999999999999E-2</v>
      </c>
      <c r="G62" s="17">
        <v>0.76175800000000005</v>
      </c>
      <c r="H62" s="17">
        <v>0.67003000000000001</v>
      </c>
      <c r="I62" s="17">
        <v>0.76471900000000004</v>
      </c>
      <c r="J62" s="17">
        <v>9.4688999999999995E-2</v>
      </c>
      <c r="K62" s="17">
        <v>0.123822</v>
      </c>
      <c r="L62" s="17">
        <v>516.29999999999995</v>
      </c>
      <c r="M62" s="17">
        <v>0.22586500000000001</v>
      </c>
      <c r="N62" s="17">
        <v>1164</v>
      </c>
      <c r="O62" s="17">
        <v>0</v>
      </c>
      <c r="P62" s="17">
        <v>0</v>
      </c>
      <c r="Q62" s="17">
        <v>0.88324400000000003</v>
      </c>
      <c r="R62" s="17">
        <v>0.845001</v>
      </c>
      <c r="S62" s="17">
        <v>0.97174000000000005</v>
      </c>
      <c r="T62" s="17">
        <v>0.12673899999999999</v>
      </c>
      <c r="U62" s="17">
        <v>0.13042500000000001</v>
      </c>
      <c r="V62" s="17">
        <v>636.4</v>
      </c>
      <c r="W62" s="17">
        <v>6.9999999999999999E-6</v>
      </c>
      <c r="X62" s="17">
        <v>1382</v>
      </c>
      <c r="Y62" s="17">
        <v>0</v>
      </c>
      <c r="Z62" s="17">
        <v>0</v>
      </c>
      <c r="AA62" s="17">
        <v>0.200653</v>
      </c>
      <c r="AB62" s="17">
        <v>1.29316E-2</v>
      </c>
      <c r="AC62" s="17">
        <v>0.84663999999999995</v>
      </c>
      <c r="AD62" s="17">
        <v>0.25</v>
      </c>
      <c r="AE62" s="17">
        <v>1608.7</v>
      </c>
    </row>
    <row r="63" spans="1:31">
      <c r="A63" s="17">
        <v>50</v>
      </c>
      <c r="B63" s="19">
        <v>0.4604861111111111</v>
      </c>
      <c r="C63" s="17">
        <v>98.9</v>
      </c>
      <c r="D63" s="17">
        <v>3.6</v>
      </c>
      <c r="E63" s="17">
        <v>1.6559999999999999E-3</v>
      </c>
      <c r="F63" s="17">
        <v>0.08</v>
      </c>
      <c r="G63" s="17">
        <v>0.771258</v>
      </c>
      <c r="H63" s="17">
        <v>0.65135699999999996</v>
      </c>
      <c r="I63" s="17">
        <v>0.76045200000000002</v>
      </c>
      <c r="J63" s="17">
        <v>0.109094</v>
      </c>
      <c r="K63" s="17">
        <v>0.14346</v>
      </c>
      <c r="L63" s="17">
        <v>800</v>
      </c>
      <c r="M63" s="17">
        <v>3.0000000000000001E-6</v>
      </c>
      <c r="N63" s="17">
        <v>521</v>
      </c>
      <c r="O63" s="17">
        <v>0</v>
      </c>
      <c r="P63" s="17">
        <v>0</v>
      </c>
      <c r="Q63" s="17">
        <v>0.81615199999999999</v>
      </c>
      <c r="R63" s="17">
        <v>0.83185399999999998</v>
      </c>
      <c r="S63" s="17">
        <v>0.95027899999999998</v>
      </c>
      <c r="T63" s="17">
        <v>0.118425</v>
      </c>
      <c r="U63" s="17">
        <v>0.124621</v>
      </c>
      <c r="V63" s="17">
        <v>800</v>
      </c>
      <c r="W63" s="17">
        <v>0.22917699999999999</v>
      </c>
      <c r="X63" s="17">
        <v>1732</v>
      </c>
      <c r="Y63" s="17">
        <v>0</v>
      </c>
      <c r="Z63" s="17">
        <v>0</v>
      </c>
      <c r="AA63" s="17">
        <v>0.19172500000000001</v>
      </c>
      <c r="AB63" s="17">
        <v>9.0063299999999999E-3</v>
      </c>
      <c r="AC63" s="17">
        <v>0.83292100000000002</v>
      </c>
      <c r="AD63" s="17">
        <v>0.25</v>
      </c>
      <c r="AE63" s="17">
        <v>1038.2</v>
      </c>
    </row>
    <row r="64" spans="1:31">
      <c r="A64" s="17">
        <v>51</v>
      </c>
      <c r="B64" s="19">
        <v>0.46054398148148151</v>
      </c>
      <c r="C64" s="17">
        <v>97.4</v>
      </c>
      <c r="D64" s="17">
        <v>3.6</v>
      </c>
      <c r="E64" s="17">
        <v>1.1429999999999999E-3</v>
      </c>
      <c r="F64" s="17">
        <v>5.5E-2</v>
      </c>
      <c r="G64" s="17">
        <v>0.78722000000000003</v>
      </c>
      <c r="H64" s="17">
        <v>0.67154499999999995</v>
      </c>
      <c r="I64" s="17">
        <v>0.77157299999999995</v>
      </c>
      <c r="J64" s="17">
        <v>0.10002800000000001</v>
      </c>
      <c r="K64" s="17">
        <v>0.12964200000000001</v>
      </c>
      <c r="L64" s="17">
        <v>744</v>
      </c>
      <c r="M64" s="17">
        <v>0.131907</v>
      </c>
      <c r="N64" s="17">
        <v>588</v>
      </c>
      <c r="O64" s="17">
        <v>0</v>
      </c>
      <c r="P64" s="17">
        <v>0</v>
      </c>
      <c r="Q64" s="17">
        <v>0.770042</v>
      </c>
      <c r="R64" s="17">
        <v>0.85161799999999999</v>
      </c>
      <c r="S64" s="17">
        <v>0.93842300000000001</v>
      </c>
      <c r="T64" s="17">
        <v>8.6804999999999993E-2</v>
      </c>
      <c r="U64" s="17">
        <v>9.2501E-2</v>
      </c>
      <c r="V64" s="17">
        <v>634</v>
      </c>
      <c r="W64" s="17">
        <v>0.49826300000000001</v>
      </c>
      <c r="X64" s="17">
        <v>852</v>
      </c>
      <c r="Y64" s="17">
        <v>0</v>
      </c>
      <c r="Z64" s="17">
        <v>0</v>
      </c>
      <c r="AA64" s="17">
        <v>0.14230999999999999</v>
      </c>
      <c r="AB64" s="17">
        <v>9.4424000000000001E-3</v>
      </c>
      <c r="AC64" s="17">
        <v>0.852437</v>
      </c>
      <c r="AD64" s="17">
        <v>0.25</v>
      </c>
      <c r="AE64" s="17">
        <v>1116.3</v>
      </c>
    </row>
    <row r="65" spans="1:31">
      <c r="A65" s="17">
        <v>52</v>
      </c>
      <c r="B65" s="19">
        <v>0.46059027777777778</v>
      </c>
      <c r="C65" s="17">
        <v>96.2</v>
      </c>
      <c r="D65" s="17">
        <v>4.5</v>
      </c>
      <c r="E65" s="17">
        <v>1.7240000000000001E-3</v>
      </c>
      <c r="F65" s="17">
        <v>8.3000000000000004E-2</v>
      </c>
      <c r="G65" s="17">
        <v>0.76738799999999996</v>
      </c>
      <c r="H65" s="17">
        <v>0.65539099999999995</v>
      </c>
      <c r="I65" s="17">
        <v>0.74478</v>
      </c>
      <c r="J65" s="17">
        <v>8.9388999999999996E-2</v>
      </c>
      <c r="K65" s="17">
        <v>0.120021</v>
      </c>
      <c r="L65" s="17">
        <v>665.4</v>
      </c>
      <c r="M65" s="17">
        <v>0.44567200000000001</v>
      </c>
      <c r="N65" s="17">
        <v>1021</v>
      </c>
      <c r="O65" s="17">
        <v>0</v>
      </c>
      <c r="P65" s="17">
        <v>0</v>
      </c>
      <c r="Q65" s="17">
        <v>0.86045000000000005</v>
      </c>
      <c r="R65" s="17">
        <v>0.855159</v>
      </c>
      <c r="S65" s="17">
        <v>0.97837700000000005</v>
      </c>
      <c r="T65" s="17">
        <v>0.12321799999999999</v>
      </c>
      <c r="U65" s="17">
        <v>0.125941</v>
      </c>
      <c r="V65" s="17">
        <v>637.79999999999995</v>
      </c>
      <c r="W65" s="17">
        <v>8.7584999999999996E-2</v>
      </c>
      <c r="X65" s="17">
        <v>572</v>
      </c>
      <c r="Y65" s="17">
        <v>0</v>
      </c>
      <c r="Z65" s="17">
        <v>0</v>
      </c>
      <c r="AA65" s="17">
        <v>0.19375600000000001</v>
      </c>
      <c r="AB65" s="17">
        <v>1.81745E-2</v>
      </c>
      <c r="AC65" s="17">
        <v>0.85739799999999999</v>
      </c>
      <c r="AD65" s="17">
        <v>0.25</v>
      </c>
      <c r="AE65" s="17">
        <v>1248.2</v>
      </c>
    </row>
    <row r="66" spans="1:31">
      <c r="A66" s="17">
        <v>53</v>
      </c>
      <c r="B66" s="19">
        <v>0.46064814814814814</v>
      </c>
      <c r="C66" s="17">
        <v>95.3</v>
      </c>
      <c r="D66" s="17">
        <v>4.5</v>
      </c>
      <c r="E66" s="17">
        <v>9.1500000000000001E-4</v>
      </c>
      <c r="F66" s="17">
        <v>4.3999999999999997E-2</v>
      </c>
      <c r="G66" s="17">
        <v>0.79120900000000005</v>
      </c>
      <c r="H66" s="17">
        <v>0.67290399999999995</v>
      </c>
      <c r="I66" s="17">
        <v>0.74779799999999996</v>
      </c>
      <c r="J66" s="17">
        <v>7.4893000000000001E-2</v>
      </c>
      <c r="K66" s="17">
        <v>0.100152</v>
      </c>
      <c r="L66" s="17">
        <v>376.1</v>
      </c>
      <c r="M66" s="17">
        <v>0.131998</v>
      </c>
      <c r="N66" s="17">
        <v>1038</v>
      </c>
      <c r="O66" s="17">
        <v>0</v>
      </c>
      <c r="P66" s="17">
        <v>0</v>
      </c>
      <c r="Q66" s="17">
        <v>0.84092</v>
      </c>
      <c r="R66" s="17">
        <v>0.82953699999999997</v>
      </c>
      <c r="S66" s="17">
        <v>0.93978700000000004</v>
      </c>
      <c r="T66" s="17">
        <v>0.11025</v>
      </c>
      <c r="U66" s="17">
        <v>0.117314</v>
      </c>
      <c r="V66" s="17">
        <v>688.6</v>
      </c>
      <c r="W66" s="17">
        <v>0.223941</v>
      </c>
      <c r="X66" s="17">
        <v>1029</v>
      </c>
      <c r="Y66" s="17">
        <v>0</v>
      </c>
      <c r="Z66" s="17">
        <v>0</v>
      </c>
      <c r="AA66" s="17">
        <v>0.180483</v>
      </c>
      <c r="AB66" s="17">
        <v>1.05273E-2</v>
      </c>
      <c r="AC66" s="17">
        <v>0.83069800000000005</v>
      </c>
      <c r="AD66" s="17">
        <v>0.25</v>
      </c>
      <c r="AE66" s="17">
        <v>2208.5</v>
      </c>
    </row>
    <row r="67" spans="1:31">
      <c r="A67" s="17">
        <v>54</v>
      </c>
      <c r="B67" s="19">
        <v>0.4607060185185185</v>
      </c>
      <c r="C67" s="17">
        <v>94</v>
      </c>
      <c r="D67" s="17">
        <v>4.5</v>
      </c>
      <c r="E67" s="17">
        <v>1.557E-3</v>
      </c>
      <c r="F67" s="17">
        <v>7.4999999999999997E-2</v>
      </c>
      <c r="G67" s="17">
        <v>0.74087700000000001</v>
      </c>
      <c r="H67" s="17">
        <v>0.64387499999999998</v>
      </c>
      <c r="I67" s="17">
        <v>0.72639100000000001</v>
      </c>
      <c r="J67" s="17">
        <v>8.2516999999999993E-2</v>
      </c>
      <c r="K67" s="17">
        <v>0.113598</v>
      </c>
      <c r="L67" s="17">
        <v>646.9</v>
      </c>
      <c r="M67" s="17">
        <v>1.0000000000000001E-5</v>
      </c>
      <c r="N67" s="17">
        <v>999</v>
      </c>
      <c r="O67" s="17">
        <v>0</v>
      </c>
      <c r="P67" s="17">
        <v>0</v>
      </c>
      <c r="Q67" s="17">
        <v>0.74361699999999997</v>
      </c>
      <c r="R67" s="17">
        <v>0.81781899999999996</v>
      </c>
      <c r="S67" s="17">
        <v>0.92605000000000004</v>
      </c>
      <c r="T67" s="17">
        <v>0.10823099999999999</v>
      </c>
      <c r="U67" s="17">
        <v>0.11687400000000001</v>
      </c>
      <c r="V67" s="17">
        <v>800</v>
      </c>
      <c r="W67" s="17">
        <v>1.6100000000000001E-4</v>
      </c>
      <c r="X67" s="17">
        <v>1401</v>
      </c>
      <c r="Y67" s="17">
        <v>0</v>
      </c>
      <c r="Z67" s="17">
        <v>0</v>
      </c>
      <c r="AA67" s="17">
        <v>0.17980599999999999</v>
      </c>
      <c r="AB67" s="17">
        <v>1.7300200000000002E-2</v>
      </c>
      <c r="AC67" s="17">
        <v>0.81969099999999995</v>
      </c>
      <c r="AD67" s="17">
        <v>0.25</v>
      </c>
      <c r="AE67" s="17">
        <v>1283.8</v>
      </c>
    </row>
    <row r="68" spans="1:31">
      <c r="A68" s="17">
        <v>55</v>
      </c>
      <c r="B68" s="19">
        <v>0.46075231481481477</v>
      </c>
      <c r="C68" s="17">
        <v>92.5</v>
      </c>
      <c r="D68" s="17">
        <v>4.5</v>
      </c>
      <c r="E68" s="17">
        <v>9.5100000000000002E-4</v>
      </c>
      <c r="F68" s="17">
        <v>4.5999999999999999E-2</v>
      </c>
      <c r="G68" s="17">
        <v>0.67927000000000004</v>
      </c>
      <c r="H68" s="17">
        <v>0.66646799999999995</v>
      </c>
      <c r="I68" s="17">
        <v>0.72760000000000002</v>
      </c>
      <c r="J68" s="17">
        <v>6.1130999999999998E-2</v>
      </c>
      <c r="K68" s="17">
        <v>8.4017999999999995E-2</v>
      </c>
      <c r="L68" s="17">
        <v>482.8</v>
      </c>
      <c r="M68" s="17">
        <v>0.229155</v>
      </c>
      <c r="N68" s="17">
        <v>2163</v>
      </c>
      <c r="O68" s="17">
        <v>0</v>
      </c>
      <c r="P68" s="17">
        <v>0</v>
      </c>
      <c r="Q68" s="17">
        <v>0.80640500000000004</v>
      </c>
      <c r="R68" s="17">
        <v>0.82965999999999995</v>
      </c>
      <c r="S68" s="17">
        <v>0.91840100000000002</v>
      </c>
      <c r="T68" s="17">
        <v>8.8741E-2</v>
      </c>
      <c r="U68" s="17">
        <v>9.6625000000000003E-2</v>
      </c>
      <c r="V68" s="17">
        <v>631.70000000000005</v>
      </c>
      <c r="W68" s="17">
        <v>0.120293</v>
      </c>
      <c r="X68" s="17">
        <v>1830</v>
      </c>
      <c r="Y68" s="17">
        <v>0</v>
      </c>
      <c r="Z68" s="17">
        <v>0</v>
      </c>
      <c r="AA68" s="17">
        <v>0.14865400000000001</v>
      </c>
      <c r="AB68" s="17">
        <v>2.7670199999999999E-2</v>
      </c>
      <c r="AC68" s="17">
        <v>0.83211599999999997</v>
      </c>
      <c r="AD68" s="17">
        <v>0.25</v>
      </c>
      <c r="AE68" s="17">
        <v>1720.2</v>
      </c>
    </row>
    <row r="69" spans="1:31">
      <c r="A69" s="17">
        <v>56</v>
      </c>
      <c r="B69" s="19">
        <v>0.46081018518518518</v>
      </c>
      <c r="C69" s="17">
        <v>91.2</v>
      </c>
      <c r="D69" s="17">
        <v>4.5</v>
      </c>
      <c r="E69" s="17">
        <v>1.934E-3</v>
      </c>
      <c r="F69" s="17">
        <v>9.4E-2</v>
      </c>
      <c r="G69" s="17">
        <v>0.68446899999999999</v>
      </c>
      <c r="H69" s="17">
        <v>0.65487300000000004</v>
      </c>
      <c r="I69" s="17">
        <v>0.74954699999999996</v>
      </c>
      <c r="J69" s="17">
        <v>9.4673999999999994E-2</v>
      </c>
      <c r="K69" s="17">
        <v>0.126309</v>
      </c>
      <c r="L69" s="17">
        <v>800</v>
      </c>
      <c r="M69" s="17">
        <v>3.0000000000000001E-6</v>
      </c>
      <c r="N69" s="17">
        <v>1045</v>
      </c>
      <c r="O69" s="17">
        <v>0</v>
      </c>
      <c r="P69" s="17">
        <v>0</v>
      </c>
      <c r="Q69" s="17">
        <v>0.92230299999999998</v>
      </c>
      <c r="R69" s="17">
        <v>0.846051</v>
      </c>
      <c r="S69" s="17">
        <v>0.95921900000000004</v>
      </c>
      <c r="T69" s="17">
        <v>0.113168</v>
      </c>
      <c r="U69" s="17">
        <v>0.117979</v>
      </c>
      <c r="V69" s="17">
        <v>659</v>
      </c>
      <c r="W69" s="17">
        <v>0.37081999999999998</v>
      </c>
      <c r="X69" s="17">
        <v>1532</v>
      </c>
      <c r="Y69" s="17">
        <v>0</v>
      </c>
      <c r="Z69" s="17">
        <v>0</v>
      </c>
      <c r="AA69" s="17">
        <v>0.181506</v>
      </c>
      <c r="AB69" s="17">
        <v>2.22749E-2</v>
      </c>
      <c r="AC69" s="17">
        <v>0.84857199999999999</v>
      </c>
      <c r="AD69" s="17">
        <v>0.25</v>
      </c>
      <c r="AE69" s="17">
        <v>1038.2</v>
      </c>
    </row>
    <row r="70" spans="1:31">
      <c r="A70" s="17">
        <v>57</v>
      </c>
      <c r="B70" s="19">
        <v>0.46086805555555554</v>
      </c>
      <c r="C70" s="17">
        <v>90.2</v>
      </c>
      <c r="D70" s="17">
        <v>4.5</v>
      </c>
      <c r="E70" s="17">
        <v>1.6100000000000001E-3</v>
      </c>
      <c r="F70" s="17">
        <v>7.8E-2</v>
      </c>
      <c r="G70" s="17">
        <v>0.73034699999999997</v>
      </c>
      <c r="H70" s="17">
        <v>0.65181100000000003</v>
      </c>
      <c r="I70" s="17">
        <v>0.74477499999999996</v>
      </c>
      <c r="J70" s="17">
        <v>9.2964000000000005E-2</v>
      </c>
      <c r="K70" s="17">
        <v>0.124822</v>
      </c>
      <c r="L70" s="17">
        <v>788.3</v>
      </c>
      <c r="M70" s="17">
        <v>9.0000000000000002E-6</v>
      </c>
      <c r="N70" s="17">
        <v>541</v>
      </c>
      <c r="O70" s="17">
        <v>0</v>
      </c>
      <c r="P70" s="17">
        <v>0</v>
      </c>
      <c r="Q70" s="17">
        <v>0.83316699999999999</v>
      </c>
      <c r="R70" s="17">
        <v>0.83316199999999996</v>
      </c>
      <c r="S70" s="17">
        <v>0.92428600000000005</v>
      </c>
      <c r="T70" s="17">
        <v>9.1124999999999998E-2</v>
      </c>
      <c r="U70" s="17">
        <v>9.8588999999999996E-2</v>
      </c>
      <c r="V70" s="17">
        <v>704.2</v>
      </c>
      <c r="W70" s="17">
        <v>0.37081900000000001</v>
      </c>
      <c r="X70" s="17">
        <v>894</v>
      </c>
      <c r="Y70" s="17">
        <v>0</v>
      </c>
      <c r="Z70" s="17">
        <v>0</v>
      </c>
      <c r="AA70" s="17">
        <v>0.15167600000000001</v>
      </c>
      <c r="AB70" s="17">
        <v>1.14793E-2</v>
      </c>
      <c r="AC70" s="17">
        <v>0.83420799999999995</v>
      </c>
      <c r="AD70" s="17">
        <v>0.25</v>
      </c>
      <c r="AE70" s="17">
        <v>1053.5999999999999</v>
      </c>
    </row>
    <row r="71" spans="1:31">
      <c r="A71" s="17">
        <v>58</v>
      </c>
      <c r="B71" s="19">
        <v>0.46091435185185187</v>
      </c>
      <c r="C71" s="17">
        <v>88.9</v>
      </c>
      <c r="D71" s="17">
        <v>4.5</v>
      </c>
      <c r="E71" s="17">
        <v>1.3159999999999999E-3</v>
      </c>
      <c r="F71" s="17">
        <v>6.4000000000000001E-2</v>
      </c>
      <c r="G71" s="17">
        <v>0.78275700000000004</v>
      </c>
      <c r="H71" s="17">
        <v>0.659613</v>
      </c>
      <c r="I71" s="17">
        <v>0.73905799999999999</v>
      </c>
      <c r="J71" s="17">
        <v>7.9445000000000002E-2</v>
      </c>
      <c r="K71" s="17">
        <v>0.10749499999999999</v>
      </c>
      <c r="L71" s="17">
        <v>627.70000000000005</v>
      </c>
      <c r="M71" s="17">
        <v>0.56339300000000003</v>
      </c>
      <c r="N71" s="17">
        <v>1210</v>
      </c>
      <c r="O71" s="17">
        <v>0</v>
      </c>
      <c r="P71" s="17">
        <v>0</v>
      </c>
      <c r="Q71" s="17">
        <v>0.81815800000000005</v>
      </c>
      <c r="R71" s="17">
        <v>0.84020899999999998</v>
      </c>
      <c r="S71" s="17">
        <v>0.93574500000000005</v>
      </c>
      <c r="T71" s="17">
        <v>9.5535999999999996E-2</v>
      </c>
      <c r="U71" s="17">
        <v>0.10209600000000001</v>
      </c>
      <c r="V71" s="17">
        <v>694</v>
      </c>
      <c r="W71" s="17">
        <v>0.59999899999999995</v>
      </c>
      <c r="X71" s="17">
        <v>1062</v>
      </c>
      <c r="Y71" s="17">
        <v>0</v>
      </c>
      <c r="Z71" s="17">
        <v>0</v>
      </c>
      <c r="AA71" s="17">
        <v>0.15707099999999999</v>
      </c>
      <c r="AB71" s="17">
        <v>2.02753E-2</v>
      </c>
      <c r="AC71" s="17">
        <v>0.84214599999999995</v>
      </c>
      <c r="AD71" s="17">
        <v>0.25</v>
      </c>
      <c r="AE71" s="17">
        <v>1323.2</v>
      </c>
    </row>
    <row r="72" spans="1:31">
      <c r="A72" s="17">
        <v>59</v>
      </c>
      <c r="B72" s="19">
        <v>0.46097222222222217</v>
      </c>
      <c r="C72" s="17">
        <v>87.8</v>
      </c>
      <c r="D72" s="17">
        <v>4.5</v>
      </c>
      <c r="E72" s="17">
        <v>1.286E-3</v>
      </c>
      <c r="F72" s="17">
        <v>6.2E-2</v>
      </c>
      <c r="G72" s="17">
        <v>0.63090500000000005</v>
      </c>
      <c r="H72" s="17">
        <v>0.66058700000000004</v>
      </c>
      <c r="I72" s="17">
        <v>0.73543499999999995</v>
      </c>
      <c r="J72" s="17">
        <v>7.4847999999999998E-2</v>
      </c>
      <c r="K72" s="17">
        <v>0.101774</v>
      </c>
      <c r="L72" s="17">
        <v>567.5</v>
      </c>
      <c r="M72" s="17">
        <v>4.5000000000000003E-5</v>
      </c>
      <c r="N72" s="17">
        <v>1950</v>
      </c>
      <c r="O72" s="17">
        <v>0</v>
      </c>
      <c r="P72" s="17">
        <v>0</v>
      </c>
      <c r="Q72" s="17">
        <v>0.79776000000000002</v>
      </c>
      <c r="R72" s="17">
        <v>0.83243800000000001</v>
      </c>
      <c r="S72" s="17">
        <v>0.93678799999999995</v>
      </c>
      <c r="T72" s="17">
        <v>0.10435</v>
      </c>
      <c r="U72" s="17">
        <v>0.111391</v>
      </c>
      <c r="V72" s="17">
        <v>800</v>
      </c>
      <c r="W72" s="17">
        <v>0.14163999999999999</v>
      </c>
      <c r="X72" s="17">
        <v>799</v>
      </c>
      <c r="Y72" s="17">
        <v>0</v>
      </c>
      <c r="Z72" s="17">
        <v>0</v>
      </c>
      <c r="AA72" s="17">
        <v>0.171371</v>
      </c>
      <c r="AB72" s="17">
        <v>2.92638E-2</v>
      </c>
      <c r="AC72" s="17">
        <v>0.83549200000000001</v>
      </c>
      <c r="AD72" s="17">
        <v>0.25</v>
      </c>
      <c r="AE72" s="17">
        <v>1463.4</v>
      </c>
    </row>
    <row r="73" spans="1:31">
      <c r="A73" s="17">
        <v>60</v>
      </c>
      <c r="B73" s="19">
        <v>0.46103009259259259</v>
      </c>
      <c r="C73" s="17">
        <v>86.5</v>
      </c>
      <c r="D73" s="17">
        <v>5.4</v>
      </c>
      <c r="E73" s="17">
        <v>1.8E-3</v>
      </c>
      <c r="F73" s="17">
        <v>8.6999999999999994E-2</v>
      </c>
      <c r="G73" s="17">
        <v>0.79478800000000005</v>
      </c>
      <c r="H73" s="17">
        <v>0.64708399999999999</v>
      </c>
      <c r="I73" s="17">
        <v>0.73978999999999995</v>
      </c>
      <c r="J73" s="17">
        <v>9.2705999999999997E-2</v>
      </c>
      <c r="K73" s="17">
        <v>0.12531400000000001</v>
      </c>
      <c r="L73" s="17">
        <v>734</v>
      </c>
      <c r="M73" s="17">
        <v>9.9999999999999995E-7</v>
      </c>
      <c r="N73" s="17">
        <v>1151</v>
      </c>
      <c r="O73" s="17">
        <v>0</v>
      </c>
      <c r="P73" s="17">
        <v>0</v>
      </c>
      <c r="Q73" s="17">
        <v>0.73887800000000003</v>
      </c>
      <c r="R73" s="17">
        <v>0.81476999999999999</v>
      </c>
      <c r="S73" s="17">
        <v>0.90549299999999999</v>
      </c>
      <c r="T73" s="17">
        <v>9.0722999999999998E-2</v>
      </c>
      <c r="U73" s="17">
        <v>0.100191</v>
      </c>
      <c r="V73" s="17">
        <v>656.2</v>
      </c>
      <c r="W73" s="17">
        <v>5.1999999999999997E-5</v>
      </c>
      <c r="X73" s="17">
        <v>837</v>
      </c>
      <c r="Y73" s="17">
        <v>0</v>
      </c>
      <c r="Z73" s="17">
        <v>0</v>
      </c>
      <c r="AA73" s="17">
        <v>0.154141</v>
      </c>
      <c r="AB73" s="17">
        <v>2.6873500000000002E-2</v>
      </c>
      <c r="AC73" s="17">
        <v>0.81720800000000005</v>
      </c>
      <c r="AD73" s="17">
        <v>0.25</v>
      </c>
      <c r="AE73" s="17">
        <v>1131.5999999999999</v>
      </c>
    </row>
    <row r="74" spans="1:31">
      <c r="A74" s="17">
        <v>61</v>
      </c>
      <c r="B74" s="19">
        <v>0.46107638888888891</v>
      </c>
      <c r="C74" s="17">
        <v>85.4</v>
      </c>
      <c r="D74" s="17">
        <v>5.4</v>
      </c>
      <c r="E74" s="17">
        <v>1.426E-3</v>
      </c>
      <c r="F74" s="17">
        <v>6.9000000000000006E-2</v>
      </c>
      <c r="G74" s="17">
        <v>0.76383400000000001</v>
      </c>
      <c r="H74" s="17">
        <v>0.66958700000000004</v>
      </c>
      <c r="I74" s="17">
        <v>0.75194099999999997</v>
      </c>
      <c r="J74" s="17">
        <v>8.2353999999999997E-2</v>
      </c>
      <c r="K74" s="17">
        <v>0.10952199999999999</v>
      </c>
      <c r="L74" s="17">
        <v>587.1</v>
      </c>
      <c r="M74" s="17">
        <v>0.33735199999999999</v>
      </c>
      <c r="N74" s="17">
        <v>1762</v>
      </c>
      <c r="O74" s="17">
        <v>0</v>
      </c>
      <c r="P74" s="17">
        <v>0</v>
      </c>
      <c r="Q74" s="17">
        <v>0.72525200000000001</v>
      </c>
      <c r="R74" s="17">
        <v>0.82693399999999995</v>
      </c>
      <c r="S74" s="17">
        <v>0.918659</v>
      </c>
      <c r="T74" s="17">
        <v>9.1725000000000001E-2</v>
      </c>
      <c r="U74" s="17">
        <v>9.9847000000000005E-2</v>
      </c>
      <c r="V74" s="17">
        <v>748.4</v>
      </c>
      <c r="W74" s="17">
        <v>0.37081799999999998</v>
      </c>
      <c r="X74" s="17">
        <v>1340</v>
      </c>
      <c r="Y74" s="17">
        <v>0</v>
      </c>
      <c r="Z74" s="17">
        <v>0</v>
      </c>
      <c r="AA74" s="17">
        <v>0.153611</v>
      </c>
      <c r="AB74" s="17">
        <v>3.2712999999999999E-2</v>
      </c>
      <c r="AC74" s="17">
        <v>0.82993399999999995</v>
      </c>
      <c r="AD74" s="17">
        <v>0.25</v>
      </c>
      <c r="AE74" s="17">
        <v>1414.8</v>
      </c>
    </row>
    <row r="75" spans="1:31">
      <c r="A75" s="17">
        <v>62</v>
      </c>
      <c r="B75" s="19">
        <v>0.46113425925925927</v>
      </c>
      <c r="C75" s="17">
        <v>84.1</v>
      </c>
      <c r="D75" s="17">
        <v>5.4</v>
      </c>
      <c r="E75" s="17">
        <v>1.8569999999999999E-3</v>
      </c>
      <c r="F75" s="17">
        <v>0.09</v>
      </c>
      <c r="G75" s="17">
        <v>0.77335399999999999</v>
      </c>
      <c r="H75" s="17">
        <v>0.66828100000000001</v>
      </c>
      <c r="I75" s="17">
        <v>0.77399300000000004</v>
      </c>
      <c r="J75" s="17">
        <v>0.105712</v>
      </c>
      <c r="K75" s="17">
        <v>0.13658000000000001</v>
      </c>
      <c r="L75" s="17">
        <v>800</v>
      </c>
      <c r="M75" s="17">
        <v>8.7539000000000006E-2</v>
      </c>
      <c r="N75" s="17">
        <v>484</v>
      </c>
      <c r="O75" s="17">
        <v>0</v>
      </c>
      <c r="P75" s="17">
        <v>0</v>
      </c>
      <c r="Q75" s="17">
        <v>0.76670199999999999</v>
      </c>
      <c r="R75" s="17">
        <v>0.84967700000000002</v>
      </c>
      <c r="S75" s="17">
        <v>0.93727199999999999</v>
      </c>
      <c r="T75" s="17">
        <v>8.7595000000000006E-2</v>
      </c>
      <c r="U75" s="17">
        <v>9.3456999999999998E-2</v>
      </c>
      <c r="V75" s="17">
        <v>575.79999999999995</v>
      </c>
      <c r="W75" s="17">
        <v>0.16139200000000001</v>
      </c>
      <c r="X75" s="17">
        <v>722</v>
      </c>
      <c r="Y75" s="17">
        <v>0</v>
      </c>
      <c r="Z75" s="17">
        <v>0</v>
      </c>
      <c r="AA75" s="17">
        <v>0.14377999999999999</v>
      </c>
      <c r="AB75" s="17">
        <v>1.2495300000000001E-2</v>
      </c>
      <c r="AC75" s="17">
        <v>0.85077199999999997</v>
      </c>
      <c r="AD75" s="17">
        <v>0.25</v>
      </c>
      <c r="AE75" s="17">
        <v>1038.2</v>
      </c>
    </row>
    <row r="76" spans="1:31">
      <c r="A76" s="17">
        <v>63</v>
      </c>
      <c r="B76" s="19">
        <v>0.46119212962962958</v>
      </c>
      <c r="C76" s="17">
        <v>83.2</v>
      </c>
      <c r="D76" s="17">
        <v>5.4</v>
      </c>
      <c r="E76" s="17">
        <v>2.0339999999999998E-3</v>
      </c>
      <c r="F76" s="17">
        <v>9.8000000000000004E-2</v>
      </c>
      <c r="G76" s="17">
        <v>0.878359</v>
      </c>
      <c r="H76" s="17">
        <v>0.70094800000000002</v>
      </c>
      <c r="I76" s="17">
        <v>0.83845999999999998</v>
      </c>
      <c r="J76" s="17">
        <v>0.137513</v>
      </c>
      <c r="K76" s="17">
        <v>0.16400600000000001</v>
      </c>
      <c r="L76" s="17">
        <v>664.8</v>
      </c>
      <c r="M76" s="17">
        <v>0.23724100000000001</v>
      </c>
      <c r="N76" s="17">
        <v>791</v>
      </c>
      <c r="O76" s="17">
        <v>0</v>
      </c>
      <c r="P76" s="17">
        <v>0</v>
      </c>
      <c r="Q76" s="17">
        <v>0.84252099999999996</v>
      </c>
      <c r="R76" s="17">
        <v>0.838561</v>
      </c>
      <c r="S76" s="17">
        <v>0.95700300000000005</v>
      </c>
      <c r="T76" s="17">
        <v>0.11844200000000001</v>
      </c>
      <c r="U76" s="17">
        <v>0.123764</v>
      </c>
      <c r="V76" s="17">
        <v>750.6</v>
      </c>
      <c r="W76" s="17">
        <v>1.4116999999999999E-2</v>
      </c>
      <c r="X76" s="17">
        <v>907</v>
      </c>
      <c r="Y76" s="17">
        <v>0</v>
      </c>
      <c r="Z76" s="17">
        <v>0</v>
      </c>
      <c r="AA76" s="17">
        <v>0.19040599999999999</v>
      </c>
      <c r="AB76" s="17">
        <v>1.6892500000000001E-2</v>
      </c>
      <c r="AC76" s="17">
        <v>0.84056200000000003</v>
      </c>
      <c r="AD76" s="17">
        <v>0.25</v>
      </c>
      <c r="AE76" s="17">
        <v>1249.4000000000001</v>
      </c>
    </row>
    <row r="77" spans="1:31">
      <c r="A77" s="17">
        <v>64</v>
      </c>
      <c r="B77" s="19">
        <v>0.4612384259259259</v>
      </c>
      <c r="C77" s="17">
        <v>82</v>
      </c>
      <c r="D77" s="17">
        <v>5.4</v>
      </c>
      <c r="E77" s="17">
        <v>2.3470000000000001E-3</v>
      </c>
      <c r="F77" s="17">
        <v>0.114</v>
      </c>
      <c r="G77" s="17">
        <v>0.86663400000000002</v>
      </c>
      <c r="H77" s="17">
        <v>0.76377499999999998</v>
      </c>
      <c r="I77" s="17">
        <v>0.91719499999999998</v>
      </c>
      <c r="J77" s="17">
        <v>0.153421</v>
      </c>
      <c r="K77" s="17">
        <v>0.167272</v>
      </c>
      <c r="L77" s="17">
        <v>592.70000000000005</v>
      </c>
      <c r="M77" s="17">
        <v>0.109148</v>
      </c>
      <c r="N77" s="17">
        <v>800</v>
      </c>
      <c r="O77" s="17">
        <v>0</v>
      </c>
      <c r="P77" s="17">
        <v>0</v>
      </c>
      <c r="Q77" s="17">
        <v>0.89987499999999998</v>
      </c>
      <c r="R77" s="17">
        <v>0.88162799999999997</v>
      </c>
      <c r="S77" s="17">
        <v>1.049428</v>
      </c>
      <c r="T77" s="17">
        <v>0.1678</v>
      </c>
      <c r="U77" s="17">
        <v>0.15989600000000001</v>
      </c>
      <c r="V77" s="17">
        <v>800</v>
      </c>
      <c r="W77" s="17">
        <v>1.0000000000000001E-5</v>
      </c>
      <c r="X77" s="17">
        <v>971</v>
      </c>
      <c r="Y77" s="17">
        <v>0</v>
      </c>
      <c r="Z77" s="17">
        <v>0</v>
      </c>
      <c r="AA77" s="17">
        <v>0.24599499999999999</v>
      </c>
      <c r="AB77" s="17">
        <v>1.5271099999999999E-2</v>
      </c>
      <c r="AC77" s="17">
        <v>0.88419000000000003</v>
      </c>
      <c r="AD77" s="17">
        <v>0.25</v>
      </c>
      <c r="AE77" s="17">
        <v>1401.2</v>
      </c>
    </row>
    <row r="78" spans="1:31">
      <c r="A78" s="17">
        <v>65</v>
      </c>
      <c r="B78" s="19">
        <v>0.46129629629629632</v>
      </c>
      <c r="C78" s="17">
        <v>80.7</v>
      </c>
      <c r="D78" s="17">
        <v>5.4</v>
      </c>
      <c r="E78" s="17">
        <v>3.13E-3</v>
      </c>
      <c r="F78" s="17">
        <v>0.151</v>
      </c>
      <c r="G78" s="17">
        <v>0.879637</v>
      </c>
      <c r="H78" s="17">
        <v>0.76667399999999997</v>
      </c>
      <c r="I78" s="17">
        <v>0.92206100000000002</v>
      </c>
      <c r="J78" s="17">
        <v>0.155387</v>
      </c>
      <c r="K78" s="17">
        <v>0.168521</v>
      </c>
      <c r="L78" s="17">
        <v>739.6</v>
      </c>
      <c r="M78" s="17">
        <v>0.22528699999999999</v>
      </c>
      <c r="N78" s="17">
        <v>754</v>
      </c>
      <c r="O78" s="17">
        <v>0</v>
      </c>
      <c r="P78" s="17">
        <v>0</v>
      </c>
      <c r="Q78" s="17">
        <v>0.89112999999999998</v>
      </c>
      <c r="R78" s="17">
        <v>0.90718100000000002</v>
      </c>
      <c r="S78" s="17">
        <v>1.0947629999999999</v>
      </c>
      <c r="T78" s="17">
        <v>0.187581</v>
      </c>
      <c r="U78" s="17">
        <v>0.171344</v>
      </c>
      <c r="V78" s="17">
        <v>652.70000000000005</v>
      </c>
      <c r="W78" s="17">
        <v>0.152005</v>
      </c>
      <c r="X78" s="17">
        <v>753</v>
      </c>
      <c r="Y78" s="17">
        <v>0</v>
      </c>
      <c r="Z78" s="17">
        <v>0</v>
      </c>
      <c r="AA78" s="17">
        <v>0.26360699999999998</v>
      </c>
      <c r="AB78" s="17">
        <v>1.7908199999999999E-2</v>
      </c>
      <c r="AC78" s="17">
        <v>0.91054100000000004</v>
      </c>
      <c r="AD78" s="17">
        <v>0.25</v>
      </c>
      <c r="AE78" s="17">
        <v>1123</v>
      </c>
    </row>
    <row r="79" spans="1:31">
      <c r="A79" s="17">
        <v>66</v>
      </c>
      <c r="B79" s="19">
        <v>0.46135416666666668</v>
      </c>
      <c r="C79" s="17">
        <v>79.599999999999994</v>
      </c>
      <c r="D79" s="17">
        <v>6.3</v>
      </c>
      <c r="E79" s="17">
        <v>3.5769999999999999E-3</v>
      </c>
      <c r="F79" s="17">
        <v>0.17299999999999999</v>
      </c>
      <c r="G79" s="17">
        <v>0.92101100000000002</v>
      </c>
      <c r="H79" s="17">
        <v>0.76308399999999998</v>
      </c>
      <c r="I79" s="17">
        <v>0.94675399999999998</v>
      </c>
      <c r="J79" s="17">
        <v>0.18367</v>
      </c>
      <c r="K79" s="17">
        <v>0.193999</v>
      </c>
      <c r="L79" s="17">
        <v>732.7</v>
      </c>
      <c r="M79" s="17">
        <v>0.22917899999999999</v>
      </c>
      <c r="N79" s="17">
        <v>999</v>
      </c>
      <c r="O79" s="17">
        <v>0</v>
      </c>
      <c r="P79" s="17">
        <v>0</v>
      </c>
      <c r="Q79" s="17">
        <v>0.94873099999999999</v>
      </c>
      <c r="R79" s="17">
        <v>0.91866499999999995</v>
      </c>
      <c r="S79" s="17">
        <v>1.108196</v>
      </c>
      <c r="T79" s="17">
        <v>0.18953100000000001</v>
      </c>
      <c r="U79" s="17">
        <v>0.17102600000000001</v>
      </c>
      <c r="V79" s="17">
        <v>771.7</v>
      </c>
      <c r="W79" s="17">
        <v>0.16922499999999999</v>
      </c>
      <c r="X79" s="17">
        <v>691</v>
      </c>
      <c r="Y79" s="17">
        <v>0</v>
      </c>
      <c r="Z79" s="17">
        <v>0</v>
      </c>
      <c r="AA79" s="17">
        <v>0.26311699999999999</v>
      </c>
      <c r="AB79" s="17">
        <v>2.7168500000000002E-2</v>
      </c>
      <c r="AC79" s="17">
        <v>0.92381400000000002</v>
      </c>
      <c r="AD79" s="17">
        <v>0.25</v>
      </c>
      <c r="AE79" s="17">
        <v>1133.5999999999999</v>
      </c>
    </row>
    <row r="80" spans="1:31">
      <c r="A80" s="17">
        <v>67</v>
      </c>
      <c r="B80" s="19">
        <v>0.46141203703703698</v>
      </c>
      <c r="C80" s="17">
        <v>78.3</v>
      </c>
      <c r="D80" s="17">
        <v>6.3</v>
      </c>
      <c r="E80" s="17">
        <v>3.565E-3</v>
      </c>
      <c r="F80" s="17">
        <v>0.17299999999999999</v>
      </c>
      <c r="G80" s="17">
        <v>0.95035000000000003</v>
      </c>
      <c r="H80" s="17">
        <v>0.78278599999999998</v>
      </c>
      <c r="I80" s="17">
        <v>0.98063599999999995</v>
      </c>
      <c r="J80" s="17">
        <v>0.19785</v>
      </c>
      <c r="K80" s="17">
        <v>0.20175699999999999</v>
      </c>
      <c r="L80" s="17">
        <v>730</v>
      </c>
      <c r="M80" s="17">
        <v>0.1653</v>
      </c>
      <c r="N80" s="17">
        <v>488</v>
      </c>
      <c r="O80" s="17">
        <v>0</v>
      </c>
      <c r="P80" s="17">
        <v>0</v>
      </c>
      <c r="Q80" s="17">
        <v>0.91369699999999998</v>
      </c>
      <c r="R80" s="17">
        <v>0.95138400000000001</v>
      </c>
      <c r="S80" s="17">
        <v>1.144474</v>
      </c>
      <c r="T80" s="17">
        <v>0.19309000000000001</v>
      </c>
      <c r="U80" s="17">
        <v>0.168715</v>
      </c>
      <c r="V80" s="17">
        <v>780.6</v>
      </c>
      <c r="W80" s="17">
        <v>0.26752199999999998</v>
      </c>
      <c r="X80" s="17">
        <v>689</v>
      </c>
      <c r="Y80" s="17">
        <v>0</v>
      </c>
      <c r="Z80" s="17">
        <v>0</v>
      </c>
      <c r="AA80" s="17">
        <v>0.25956099999999999</v>
      </c>
      <c r="AB80" s="17">
        <v>1.3409900000000001E-2</v>
      </c>
      <c r="AC80" s="17">
        <v>0.95397299999999996</v>
      </c>
      <c r="AD80" s="17">
        <v>0.25</v>
      </c>
      <c r="AE80" s="17">
        <v>1137.8</v>
      </c>
    </row>
    <row r="81" spans="1:31">
      <c r="A81" s="17">
        <v>68</v>
      </c>
      <c r="B81" s="19">
        <v>0.4614583333333333</v>
      </c>
      <c r="C81" s="17">
        <v>77</v>
      </c>
      <c r="D81" s="17">
        <v>6.3</v>
      </c>
      <c r="E81" s="17">
        <v>3.6250000000000002E-3</v>
      </c>
      <c r="F81" s="17">
        <v>0.17499999999999999</v>
      </c>
      <c r="G81" s="17">
        <v>0.90900099999999995</v>
      </c>
      <c r="H81" s="17">
        <v>0.82645599999999997</v>
      </c>
      <c r="I81" s="17">
        <v>1.034621</v>
      </c>
      <c r="J81" s="17">
        <v>0.20816499999999999</v>
      </c>
      <c r="K81" s="17">
        <v>0.20119899999999999</v>
      </c>
      <c r="L81" s="17">
        <v>679.9</v>
      </c>
      <c r="M81" s="17">
        <v>0.29879</v>
      </c>
      <c r="N81" s="17">
        <v>429</v>
      </c>
      <c r="O81" s="17">
        <v>0</v>
      </c>
      <c r="P81" s="17">
        <v>0</v>
      </c>
      <c r="Q81" s="17">
        <v>0.93160200000000004</v>
      </c>
      <c r="R81" s="17">
        <v>0.98835300000000004</v>
      </c>
      <c r="S81" s="17">
        <v>1.2108000000000001</v>
      </c>
      <c r="T81" s="17">
        <v>0.22244700000000001</v>
      </c>
      <c r="U81" s="17">
        <v>0.18371899999999999</v>
      </c>
      <c r="V81" s="17">
        <v>703.6</v>
      </c>
      <c r="W81" s="17">
        <v>0.30173699999999998</v>
      </c>
      <c r="X81" s="17">
        <v>862</v>
      </c>
      <c r="Y81" s="17">
        <v>0</v>
      </c>
      <c r="Z81" s="17">
        <v>0</v>
      </c>
      <c r="AA81" s="17">
        <v>0.28264400000000001</v>
      </c>
      <c r="AB81" s="17">
        <v>1.09914E-2</v>
      </c>
      <c r="AC81" s="17">
        <v>0.99079799999999996</v>
      </c>
      <c r="AD81" s="17">
        <v>0.25</v>
      </c>
      <c r="AE81" s="17">
        <v>1221.5</v>
      </c>
    </row>
    <row r="82" spans="1:31">
      <c r="A82" s="17">
        <v>69</v>
      </c>
      <c r="B82" s="19">
        <v>0.46151620370370372</v>
      </c>
      <c r="C82" s="17">
        <v>75.900000000000006</v>
      </c>
      <c r="D82" s="17">
        <v>6.3</v>
      </c>
      <c r="E82" s="17">
        <v>3.7989999999999999E-3</v>
      </c>
      <c r="F82" s="17">
        <v>0.184</v>
      </c>
      <c r="G82" s="17">
        <v>0.94603999999999999</v>
      </c>
      <c r="H82" s="17">
        <v>0.83001599999999998</v>
      </c>
      <c r="I82" s="17">
        <v>1.0654600000000001</v>
      </c>
      <c r="J82" s="17">
        <v>0.23544399999999999</v>
      </c>
      <c r="K82" s="17">
        <v>0.22097900000000001</v>
      </c>
      <c r="L82" s="17">
        <v>710.6</v>
      </c>
      <c r="M82" s="17">
        <v>0.24141199999999999</v>
      </c>
      <c r="N82" s="17">
        <v>515</v>
      </c>
      <c r="O82" s="17">
        <v>0</v>
      </c>
      <c r="P82" s="17">
        <v>0</v>
      </c>
      <c r="Q82" s="17">
        <v>0.94432300000000002</v>
      </c>
      <c r="R82" s="17">
        <v>1.0015829999999999</v>
      </c>
      <c r="S82" s="17">
        <v>1.2285779999999999</v>
      </c>
      <c r="T82" s="17">
        <v>0.226995</v>
      </c>
      <c r="U82" s="17">
        <v>0.18476200000000001</v>
      </c>
      <c r="V82" s="17">
        <v>623.6</v>
      </c>
      <c r="W82" s="17">
        <v>0.21027399999999999</v>
      </c>
      <c r="X82" s="17">
        <v>1150</v>
      </c>
      <c r="Y82" s="17">
        <v>0</v>
      </c>
      <c r="Z82" s="17">
        <v>0</v>
      </c>
      <c r="AA82" s="17">
        <v>0.28425</v>
      </c>
      <c r="AB82" s="17">
        <v>1.37731E-2</v>
      </c>
      <c r="AC82" s="17">
        <v>1.00471</v>
      </c>
      <c r="AD82" s="17">
        <v>0.25</v>
      </c>
      <c r="AE82" s="17">
        <v>1168.8</v>
      </c>
    </row>
    <row r="83" spans="1:31">
      <c r="A83" s="17">
        <v>70</v>
      </c>
      <c r="B83" s="19">
        <v>0.46157407407407408</v>
      </c>
      <c r="C83" s="17">
        <v>74.900000000000006</v>
      </c>
      <c r="D83" s="17">
        <v>7.2</v>
      </c>
      <c r="E83" s="17">
        <v>5.3229999999999996E-3</v>
      </c>
      <c r="F83" s="17">
        <v>0.25800000000000001</v>
      </c>
      <c r="G83" s="17">
        <v>0.91533900000000001</v>
      </c>
      <c r="H83" s="17">
        <v>0.81837000000000004</v>
      </c>
      <c r="I83" s="17">
        <v>1.049269</v>
      </c>
      <c r="J83" s="17">
        <v>0.23089799999999999</v>
      </c>
      <c r="K83" s="17">
        <v>0.220056</v>
      </c>
      <c r="L83" s="17">
        <v>717.9</v>
      </c>
      <c r="M83" s="17">
        <v>3.0000000000000001E-6</v>
      </c>
      <c r="N83" s="17">
        <v>1000</v>
      </c>
      <c r="O83" s="17">
        <v>0</v>
      </c>
      <c r="P83" s="17">
        <v>0</v>
      </c>
      <c r="Q83" s="17">
        <v>0.96121100000000004</v>
      </c>
      <c r="R83" s="17">
        <v>1.0041249999999999</v>
      </c>
      <c r="S83" s="17">
        <v>1.3007599999999999</v>
      </c>
      <c r="T83" s="17">
        <v>0.29663499999999998</v>
      </c>
      <c r="U83" s="17">
        <v>0.228048</v>
      </c>
      <c r="V83" s="17">
        <v>739</v>
      </c>
      <c r="W83" s="17">
        <v>0.18984100000000001</v>
      </c>
      <c r="X83" s="17">
        <v>1014</v>
      </c>
      <c r="Y83" s="17">
        <v>0</v>
      </c>
      <c r="Z83" s="17">
        <v>0</v>
      </c>
      <c r="AA83" s="17">
        <v>0.35084199999999999</v>
      </c>
      <c r="AB83" s="17">
        <v>3.03456E-2</v>
      </c>
      <c r="AC83" s="17">
        <v>1.0131300000000001</v>
      </c>
      <c r="AD83" s="17">
        <v>0.25</v>
      </c>
      <c r="AE83" s="17">
        <v>1157</v>
      </c>
    </row>
    <row r="84" spans="1:31">
      <c r="A84" s="17">
        <v>71</v>
      </c>
      <c r="B84" s="19">
        <v>0.46162037037037035</v>
      </c>
      <c r="C84" s="17">
        <v>73.599999999999994</v>
      </c>
      <c r="D84" s="17">
        <v>7.2</v>
      </c>
      <c r="E84" s="17">
        <v>4.2189999999999997E-3</v>
      </c>
      <c r="F84" s="17">
        <v>0.20399999999999999</v>
      </c>
      <c r="G84" s="17">
        <v>0.94053900000000001</v>
      </c>
      <c r="H84" s="17">
        <v>0.84086399999999994</v>
      </c>
      <c r="I84" s="17">
        <v>1.068562</v>
      </c>
      <c r="J84" s="17">
        <v>0.22769800000000001</v>
      </c>
      <c r="K84" s="17">
        <v>0.213088</v>
      </c>
      <c r="L84" s="17">
        <v>655.20000000000005</v>
      </c>
      <c r="M84" s="17">
        <v>0.13189799999999999</v>
      </c>
      <c r="N84" s="17">
        <v>691</v>
      </c>
      <c r="O84" s="17">
        <v>0</v>
      </c>
      <c r="P84" s="17">
        <v>0</v>
      </c>
      <c r="Q84" s="17">
        <v>0.954179</v>
      </c>
      <c r="R84" s="17">
        <v>1.008494</v>
      </c>
      <c r="S84" s="17">
        <v>1.254024</v>
      </c>
      <c r="T84" s="17">
        <v>0.24553</v>
      </c>
      <c r="U84" s="17">
        <v>0.195794</v>
      </c>
      <c r="V84" s="17">
        <v>698.4</v>
      </c>
      <c r="W84" s="17">
        <v>8.7600000000000004E-4</v>
      </c>
      <c r="X84" s="17">
        <v>776</v>
      </c>
      <c r="Y84" s="17">
        <v>0</v>
      </c>
      <c r="Z84" s="17">
        <v>0</v>
      </c>
      <c r="AA84" s="17">
        <v>0.30122100000000002</v>
      </c>
      <c r="AB84" s="17">
        <v>1.93615E-2</v>
      </c>
      <c r="AC84" s="17">
        <v>1.01325</v>
      </c>
      <c r="AD84" s="17">
        <v>0.25</v>
      </c>
      <c r="AE84" s="17">
        <v>1267.5999999999999</v>
      </c>
    </row>
    <row r="85" spans="1:31">
      <c r="A85" s="17">
        <v>72</v>
      </c>
      <c r="B85" s="19">
        <v>0.46167824074074071</v>
      </c>
      <c r="C85" s="17">
        <v>72.3</v>
      </c>
      <c r="D85" s="17">
        <v>8.1</v>
      </c>
      <c r="E85" s="17">
        <v>4.8630000000000001E-3</v>
      </c>
      <c r="F85" s="17">
        <v>0.23499999999999999</v>
      </c>
      <c r="G85" s="17">
        <v>0.95209999999999995</v>
      </c>
      <c r="H85" s="17">
        <v>0.83822799999999997</v>
      </c>
      <c r="I85" s="17">
        <v>1.071256</v>
      </c>
      <c r="J85" s="17">
        <v>0.23302899999999999</v>
      </c>
      <c r="K85" s="17">
        <v>0.217528</v>
      </c>
      <c r="L85" s="17">
        <v>655.5</v>
      </c>
      <c r="M85" s="17">
        <v>9.7465999999999997E-2</v>
      </c>
      <c r="N85" s="17">
        <v>825</v>
      </c>
      <c r="O85" s="17">
        <v>0</v>
      </c>
      <c r="P85" s="17">
        <v>0</v>
      </c>
      <c r="Q85" s="17">
        <v>0.96358999999999995</v>
      </c>
      <c r="R85" s="17">
        <v>1.014848</v>
      </c>
      <c r="S85" s="17">
        <v>1.2715860000000001</v>
      </c>
      <c r="T85" s="17">
        <v>0.25673800000000002</v>
      </c>
      <c r="U85" s="17">
        <v>0.201904</v>
      </c>
      <c r="V85" s="17">
        <v>688.2</v>
      </c>
      <c r="W85" s="17">
        <v>8.7094000000000005E-2</v>
      </c>
      <c r="X85" s="17">
        <v>1049</v>
      </c>
      <c r="Y85" s="17">
        <v>0</v>
      </c>
      <c r="Z85" s="17">
        <v>0</v>
      </c>
      <c r="AA85" s="17">
        <v>0.31062099999999998</v>
      </c>
      <c r="AB85" s="17">
        <v>2.58461E-2</v>
      </c>
      <c r="AC85" s="17">
        <v>1.0214799999999999</v>
      </c>
      <c r="AD85" s="17">
        <v>0.25</v>
      </c>
      <c r="AE85" s="17">
        <v>1267.0999999999999</v>
      </c>
    </row>
    <row r="86" spans="1:31">
      <c r="A86" s="17">
        <v>73</v>
      </c>
      <c r="B86" s="19">
        <v>0.46173611111111112</v>
      </c>
      <c r="C86" s="17">
        <v>71</v>
      </c>
      <c r="D86" s="17">
        <v>8.1</v>
      </c>
      <c r="E86" s="17">
        <v>4.7920000000000003E-3</v>
      </c>
      <c r="F86" s="17">
        <v>0.23200000000000001</v>
      </c>
      <c r="G86" s="17">
        <v>0.96130099999999996</v>
      </c>
      <c r="H86" s="17">
        <v>0.83633800000000003</v>
      </c>
      <c r="I86" s="17">
        <v>1.067051</v>
      </c>
      <c r="J86" s="17">
        <v>0.230713</v>
      </c>
      <c r="K86" s="17">
        <v>0.21621499999999999</v>
      </c>
      <c r="L86" s="17">
        <v>619</v>
      </c>
      <c r="M86" s="17">
        <v>1.5E-5</v>
      </c>
      <c r="N86" s="17">
        <v>579</v>
      </c>
      <c r="O86" s="17">
        <v>0</v>
      </c>
      <c r="P86" s="17">
        <v>0</v>
      </c>
      <c r="Q86" s="17">
        <v>0.95035700000000001</v>
      </c>
      <c r="R86" s="17">
        <v>1.0238929999999999</v>
      </c>
      <c r="S86" s="17">
        <v>1.2941720000000001</v>
      </c>
      <c r="T86" s="17">
        <v>0.27027800000000002</v>
      </c>
      <c r="U86" s="17">
        <v>0.208843</v>
      </c>
      <c r="V86" s="17">
        <v>784</v>
      </c>
      <c r="W86" s="17">
        <v>7.0621000000000003E-2</v>
      </c>
      <c r="X86" s="17">
        <v>629</v>
      </c>
      <c r="Y86" s="17">
        <v>0</v>
      </c>
      <c r="Z86" s="17">
        <v>0</v>
      </c>
      <c r="AA86" s="17">
        <v>0.32129600000000003</v>
      </c>
      <c r="AB86" s="17">
        <v>1.7275800000000001E-2</v>
      </c>
      <c r="AC86" s="17">
        <v>1.0285599999999999</v>
      </c>
      <c r="AD86" s="17">
        <v>0.25</v>
      </c>
      <c r="AE86" s="17">
        <v>1341.8</v>
      </c>
    </row>
    <row r="87" spans="1:31">
      <c r="A87" s="17">
        <v>74</v>
      </c>
      <c r="B87" s="19">
        <v>0.46178240740740745</v>
      </c>
      <c r="C87" s="17">
        <v>69.900000000000006</v>
      </c>
      <c r="D87" s="17">
        <v>8.1</v>
      </c>
      <c r="E87" s="17">
        <v>5.2570000000000004E-3</v>
      </c>
      <c r="F87" s="17">
        <v>0.254</v>
      </c>
      <c r="G87" s="17">
        <v>0.94162100000000004</v>
      </c>
      <c r="H87" s="17">
        <v>0.83477999999999997</v>
      </c>
      <c r="I87" s="17">
        <v>1.0718220000000001</v>
      </c>
      <c r="J87" s="17">
        <v>0.237042</v>
      </c>
      <c r="K87" s="17">
        <v>0.22115799999999999</v>
      </c>
      <c r="L87" s="17">
        <v>667.3</v>
      </c>
      <c r="M87" s="17">
        <v>8.0282999999999993E-2</v>
      </c>
      <c r="N87" s="17">
        <v>909</v>
      </c>
      <c r="O87" s="17">
        <v>0</v>
      </c>
      <c r="P87" s="17">
        <v>0</v>
      </c>
      <c r="Q87" s="17">
        <v>0.95504</v>
      </c>
      <c r="R87" s="17">
        <v>1.011177</v>
      </c>
      <c r="S87" s="17">
        <v>1.288224</v>
      </c>
      <c r="T87" s="17">
        <v>0.27704699999999999</v>
      </c>
      <c r="U87" s="17">
        <v>0.215061</v>
      </c>
      <c r="V87" s="17">
        <v>752.5</v>
      </c>
      <c r="W87" s="17">
        <v>1.9061999999999999E-2</v>
      </c>
      <c r="X87" s="17">
        <v>569</v>
      </c>
      <c r="Y87" s="17">
        <v>0</v>
      </c>
      <c r="Z87" s="17">
        <v>0</v>
      </c>
      <c r="AA87" s="17">
        <v>0.33086300000000002</v>
      </c>
      <c r="AB87" s="17">
        <v>2.8901199999999998E-2</v>
      </c>
      <c r="AC87" s="17">
        <v>1.01918</v>
      </c>
      <c r="AD87" s="17">
        <v>0.25</v>
      </c>
      <c r="AE87" s="17">
        <v>1244.7</v>
      </c>
    </row>
    <row r="88" spans="1:31">
      <c r="A88" s="17">
        <v>75</v>
      </c>
      <c r="B88" s="19">
        <v>0.46184027777777775</v>
      </c>
      <c r="C88" s="17">
        <v>68.8</v>
      </c>
      <c r="D88" s="17">
        <v>9.1</v>
      </c>
      <c r="E88" s="17">
        <v>5.5919999999999997E-3</v>
      </c>
      <c r="F88" s="17">
        <v>0.27100000000000002</v>
      </c>
      <c r="G88" s="17">
        <v>0.93365200000000004</v>
      </c>
      <c r="H88" s="17">
        <v>0.86545499999999997</v>
      </c>
      <c r="I88" s="17">
        <v>1.1003270000000001</v>
      </c>
      <c r="J88" s="17">
        <v>0.234872</v>
      </c>
      <c r="K88" s="17">
        <v>0.21345700000000001</v>
      </c>
      <c r="L88" s="17">
        <v>671.1</v>
      </c>
      <c r="M88" s="17">
        <v>0.37081799999999998</v>
      </c>
      <c r="N88" s="17">
        <v>1118</v>
      </c>
      <c r="O88" s="17">
        <v>0</v>
      </c>
      <c r="P88" s="17">
        <v>0</v>
      </c>
      <c r="Q88" s="17">
        <v>0.95566200000000001</v>
      </c>
      <c r="R88" s="17">
        <v>1.0303990000000001</v>
      </c>
      <c r="S88" s="17">
        <v>1.29925</v>
      </c>
      <c r="T88" s="17">
        <v>0.26885100000000001</v>
      </c>
      <c r="U88" s="17">
        <v>0.206928</v>
      </c>
      <c r="V88" s="17">
        <v>710.6</v>
      </c>
      <c r="W88" s="17">
        <v>0.13280800000000001</v>
      </c>
      <c r="X88" s="17">
        <v>679</v>
      </c>
      <c r="Y88" s="17">
        <v>0</v>
      </c>
      <c r="Z88" s="17">
        <v>0</v>
      </c>
      <c r="AA88" s="17">
        <v>0.318351</v>
      </c>
      <c r="AB88" s="17">
        <v>3.9281400000000001E-2</v>
      </c>
      <c r="AC88" s="17">
        <v>1.0409600000000001</v>
      </c>
      <c r="AD88" s="17">
        <v>0.25</v>
      </c>
      <c r="AE88" s="17">
        <v>1237.5999999999999</v>
      </c>
    </row>
    <row r="89" spans="1:31">
      <c r="A89" s="17">
        <v>76</v>
      </c>
      <c r="B89" s="19">
        <v>0.46189814814814811</v>
      </c>
      <c r="C89" s="17">
        <v>67.599999999999994</v>
      </c>
      <c r="D89" s="17">
        <v>9.1</v>
      </c>
      <c r="E89" s="17">
        <v>5.9059999999999998E-3</v>
      </c>
      <c r="F89" s="17">
        <v>0.28599999999999998</v>
      </c>
      <c r="G89" s="17">
        <v>0.95366399999999996</v>
      </c>
      <c r="H89" s="17">
        <v>0.89686299999999997</v>
      </c>
      <c r="I89" s="17">
        <v>1.1846239999999999</v>
      </c>
      <c r="J89" s="17">
        <v>0.28776200000000002</v>
      </c>
      <c r="K89" s="17">
        <v>0.24291399999999999</v>
      </c>
      <c r="L89" s="17">
        <v>680.4</v>
      </c>
      <c r="M89" s="17">
        <v>2.7493E-2</v>
      </c>
      <c r="N89" s="17">
        <v>414</v>
      </c>
      <c r="O89" s="17">
        <v>0</v>
      </c>
      <c r="P89" s="17">
        <v>0</v>
      </c>
      <c r="Q89" s="17">
        <v>0.95253399999999999</v>
      </c>
      <c r="R89" s="17">
        <v>1.0478689999999999</v>
      </c>
      <c r="S89" s="17">
        <v>1.3268740000000001</v>
      </c>
      <c r="T89" s="17">
        <v>0.27900599999999998</v>
      </c>
      <c r="U89" s="17">
        <v>0.21027299999999999</v>
      </c>
      <c r="V89" s="17">
        <v>694.6</v>
      </c>
      <c r="W89" s="17">
        <v>5.4127000000000002E-2</v>
      </c>
      <c r="X89" s="17">
        <v>641</v>
      </c>
      <c r="Y89" s="17">
        <v>0</v>
      </c>
      <c r="Z89" s="17">
        <v>0</v>
      </c>
      <c r="AA89" s="17">
        <v>0.32349699999999998</v>
      </c>
      <c r="AB89" s="17">
        <v>1.51123E-2</v>
      </c>
      <c r="AC89" s="17">
        <v>1.05209</v>
      </c>
      <c r="AD89" s="17">
        <v>0.25</v>
      </c>
      <c r="AE89" s="17">
        <v>1220.8</v>
      </c>
    </row>
    <row r="90" spans="1:31">
      <c r="A90" s="17">
        <v>77</v>
      </c>
      <c r="B90" s="19">
        <v>0.46194444444444444</v>
      </c>
      <c r="C90" s="17">
        <v>66.5</v>
      </c>
      <c r="D90" s="17">
        <v>10</v>
      </c>
      <c r="E90" s="17">
        <v>6.6990000000000001E-3</v>
      </c>
      <c r="F90" s="17">
        <v>0.32400000000000001</v>
      </c>
      <c r="G90" s="17">
        <v>0.95593899999999998</v>
      </c>
      <c r="H90" s="17">
        <v>0.96250599999999997</v>
      </c>
      <c r="I90" s="17">
        <v>1.2889079999999999</v>
      </c>
      <c r="J90" s="17">
        <v>0.326401</v>
      </c>
      <c r="K90" s="17">
        <v>0.25323899999999999</v>
      </c>
      <c r="L90" s="17">
        <v>657.5</v>
      </c>
      <c r="M90" s="17">
        <v>0.25920100000000001</v>
      </c>
      <c r="N90" s="17">
        <v>769</v>
      </c>
      <c r="O90" s="17">
        <v>0</v>
      </c>
      <c r="P90" s="17">
        <v>0</v>
      </c>
      <c r="Q90" s="17">
        <v>0.96768600000000005</v>
      </c>
      <c r="R90" s="17">
        <v>1.066961</v>
      </c>
      <c r="S90" s="17">
        <v>1.3814979999999999</v>
      </c>
      <c r="T90" s="17">
        <v>0.31453799999999998</v>
      </c>
      <c r="U90" s="17">
        <v>0.22767899999999999</v>
      </c>
      <c r="V90" s="17">
        <v>673.4</v>
      </c>
      <c r="W90" s="17">
        <v>3.5471999999999997E-2</v>
      </c>
      <c r="X90" s="17">
        <v>847</v>
      </c>
      <c r="Y90" s="17">
        <v>0</v>
      </c>
      <c r="Z90" s="17">
        <v>0</v>
      </c>
      <c r="AA90" s="17">
        <v>0.350275</v>
      </c>
      <c r="AB90" s="17">
        <v>2.9432099999999999E-2</v>
      </c>
      <c r="AC90" s="17">
        <v>1.07622</v>
      </c>
      <c r="AD90" s="17">
        <v>0.25</v>
      </c>
      <c r="AE90" s="17">
        <v>1263.2</v>
      </c>
    </row>
    <row r="91" spans="1:31">
      <c r="A91" s="17">
        <v>78</v>
      </c>
      <c r="B91" s="19">
        <v>0.46200231481481485</v>
      </c>
      <c r="C91" s="17">
        <v>65.2</v>
      </c>
      <c r="D91" s="17">
        <v>10</v>
      </c>
      <c r="E91" s="17">
        <v>7.1590000000000004E-3</v>
      </c>
      <c r="F91" s="17">
        <v>0.34599999999999997</v>
      </c>
      <c r="G91" s="17">
        <v>0.96744200000000002</v>
      </c>
      <c r="H91" s="17">
        <v>0.98335300000000003</v>
      </c>
      <c r="I91" s="17">
        <v>1.292921</v>
      </c>
      <c r="J91" s="17">
        <v>0.30956800000000001</v>
      </c>
      <c r="K91" s="17">
        <v>0.23943300000000001</v>
      </c>
      <c r="L91" s="17">
        <v>688.7</v>
      </c>
      <c r="M91" s="17">
        <v>0.123655</v>
      </c>
      <c r="N91" s="17">
        <v>396</v>
      </c>
      <c r="O91" s="17">
        <v>0</v>
      </c>
      <c r="P91" s="17">
        <v>0</v>
      </c>
      <c r="Q91" s="17">
        <v>0.97045199999999998</v>
      </c>
      <c r="R91" s="17">
        <v>1.121073</v>
      </c>
      <c r="S91" s="17">
        <v>1.454305</v>
      </c>
      <c r="T91" s="17">
        <v>0.33323199999999997</v>
      </c>
      <c r="U91" s="17">
        <v>0.22913500000000001</v>
      </c>
      <c r="V91" s="17">
        <v>725.5</v>
      </c>
      <c r="W91" s="17">
        <v>0.22917499999999999</v>
      </c>
      <c r="X91" s="17">
        <v>385</v>
      </c>
      <c r="Y91" s="17">
        <v>0</v>
      </c>
      <c r="Z91" s="17">
        <v>0</v>
      </c>
      <c r="AA91" s="17">
        <v>0.352516</v>
      </c>
      <c r="AB91" s="17">
        <v>1.6096800000000001E-2</v>
      </c>
      <c r="AC91" s="17">
        <v>1.1264400000000001</v>
      </c>
      <c r="AD91" s="17">
        <v>0.25</v>
      </c>
      <c r="AE91" s="17">
        <v>1206</v>
      </c>
    </row>
    <row r="92" spans="1:31">
      <c r="A92" s="17">
        <v>79</v>
      </c>
      <c r="B92" s="19">
        <v>0.46206018518518516</v>
      </c>
      <c r="C92" s="17">
        <v>63.9</v>
      </c>
      <c r="D92" s="17">
        <v>10.9</v>
      </c>
      <c r="E92" s="17">
        <v>8.4910000000000003E-3</v>
      </c>
      <c r="F92" s="17">
        <v>0.41099999999999998</v>
      </c>
      <c r="G92" s="17">
        <v>0.97441900000000004</v>
      </c>
      <c r="H92" s="17">
        <v>0.93576199999999998</v>
      </c>
      <c r="I92" s="17">
        <v>1.248758</v>
      </c>
      <c r="J92" s="17">
        <v>0.312996</v>
      </c>
      <c r="K92" s="17">
        <v>0.25064599999999998</v>
      </c>
      <c r="L92" s="17">
        <v>692.8</v>
      </c>
      <c r="M92" s="17">
        <v>0.18499099999999999</v>
      </c>
      <c r="N92" s="17">
        <v>930</v>
      </c>
      <c r="O92" s="17">
        <v>0</v>
      </c>
      <c r="P92" s="17">
        <v>0</v>
      </c>
      <c r="Q92" s="17">
        <v>0.97859600000000002</v>
      </c>
      <c r="R92" s="17">
        <v>1.118649</v>
      </c>
      <c r="S92" s="17">
        <v>1.4993860000000001</v>
      </c>
      <c r="T92" s="17">
        <v>0.38073600000000002</v>
      </c>
      <c r="U92" s="17">
        <v>0.25392799999999999</v>
      </c>
      <c r="V92" s="17">
        <v>744</v>
      </c>
      <c r="W92" s="17">
        <v>2.6265E-2</v>
      </c>
      <c r="X92" s="17">
        <v>1150</v>
      </c>
      <c r="Y92" s="17">
        <v>0</v>
      </c>
      <c r="Z92" s="17">
        <v>0</v>
      </c>
      <c r="AA92" s="17">
        <v>0.39065899999999998</v>
      </c>
      <c r="AB92" s="17">
        <v>4.0421100000000001E-2</v>
      </c>
      <c r="AC92" s="17">
        <v>1.1340399999999999</v>
      </c>
      <c r="AD92" s="17">
        <v>0.25</v>
      </c>
      <c r="AE92" s="17">
        <v>1198.9000000000001</v>
      </c>
    </row>
    <row r="93" spans="1:31">
      <c r="A93" s="17">
        <v>80</v>
      </c>
      <c r="B93" s="19">
        <v>0.46210648148148148</v>
      </c>
      <c r="C93" s="17">
        <v>62.8</v>
      </c>
      <c r="D93" s="17">
        <v>10.9</v>
      </c>
      <c r="E93" s="17">
        <v>8.2100000000000003E-3</v>
      </c>
      <c r="F93" s="17">
        <v>0.39700000000000002</v>
      </c>
      <c r="G93" s="17">
        <v>0.965306</v>
      </c>
      <c r="H93" s="17">
        <v>0.98685999999999996</v>
      </c>
      <c r="I93" s="17">
        <v>1.347197</v>
      </c>
      <c r="J93" s="17">
        <v>0.36033700000000002</v>
      </c>
      <c r="K93" s="17">
        <v>0.26747199999999999</v>
      </c>
      <c r="L93" s="17">
        <v>661.2</v>
      </c>
      <c r="M93" s="17">
        <v>0.16556999999999999</v>
      </c>
      <c r="N93" s="17">
        <v>411</v>
      </c>
      <c r="O93" s="17">
        <v>0</v>
      </c>
      <c r="P93" s="17">
        <v>0</v>
      </c>
      <c r="Q93" s="17">
        <v>0.96821199999999996</v>
      </c>
      <c r="R93" s="17">
        <v>1.159127</v>
      </c>
      <c r="S93" s="17">
        <v>1.548089</v>
      </c>
      <c r="T93" s="17">
        <v>0.38896199999999997</v>
      </c>
      <c r="U93" s="17">
        <v>0.251253</v>
      </c>
      <c r="V93" s="17">
        <v>688.5</v>
      </c>
      <c r="W93" s="17">
        <v>8.7124999999999994E-2</v>
      </c>
      <c r="X93" s="17">
        <v>328</v>
      </c>
      <c r="Y93" s="17">
        <v>0</v>
      </c>
      <c r="Z93" s="17">
        <v>0</v>
      </c>
      <c r="AA93" s="17">
        <v>0.38654300000000003</v>
      </c>
      <c r="AB93" s="17">
        <v>1.74489E-2</v>
      </c>
      <c r="AC93" s="17">
        <v>1.16591</v>
      </c>
      <c r="AD93" s="17">
        <v>0.25</v>
      </c>
      <c r="AE93" s="17">
        <v>1256.0999999999999</v>
      </c>
    </row>
    <row r="94" spans="1:31">
      <c r="A94" s="17">
        <v>81</v>
      </c>
      <c r="B94" s="19">
        <v>0.46216435185185184</v>
      </c>
      <c r="C94" s="17">
        <v>61.7</v>
      </c>
      <c r="D94" s="17">
        <v>11.8</v>
      </c>
      <c r="E94" s="17">
        <v>9.6799999999999994E-3</v>
      </c>
      <c r="F94" s="17">
        <v>0.46800000000000003</v>
      </c>
      <c r="G94" s="17">
        <v>0.96915399999999996</v>
      </c>
      <c r="H94" s="17">
        <v>1.007843</v>
      </c>
      <c r="I94" s="17">
        <v>1.411699</v>
      </c>
      <c r="J94" s="17">
        <v>0.40385599999999999</v>
      </c>
      <c r="K94" s="17">
        <v>0.286078</v>
      </c>
      <c r="L94" s="17">
        <v>682.6</v>
      </c>
      <c r="M94" s="17">
        <v>8.2319000000000003E-2</v>
      </c>
      <c r="N94" s="17">
        <v>493</v>
      </c>
      <c r="O94" s="17">
        <v>0</v>
      </c>
      <c r="P94" s="17">
        <v>0</v>
      </c>
      <c r="Q94" s="17">
        <v>0.97631999999999997</v>
      </c>
      <c r="R94" s="17">
        <v>1.180642</v>
      </c>
      <c r="S94" s="17">
        <v>1.6094809999999999</v>
      </c>
      <c r="T94" s="17">
        <v>0.42883900000000003</v>
      </c>
      <c r="U94" s="17">
        <v>0.26644499999999999</v>
      </c>
      <c r="V94" s="17">
        <v>795</v>
      </c>
      <c r="W94" s="17">
        <v>0.14163999999999999</v>
      </c>
      <c r="X94" s="17">
        <v>439</v>
      </c>
      <c r="Y94" s="17">
        <v>0</v>
      </c>
      <c r="Z94" s="17">
        <v>0</v>
      </c>
      <c r="AA94" s="17">
        <v>0.409916</v>
      </c>
      <c r="AB94" s="17">
        <v>2.3305200000000002E-2</v>
      </c>
      <c r="AC94" s="17">
        <v>1.1906399999999999</v>
      </c>
      <c r="AD94" s="17">
        <v>0.25</v>
      </c>
      <c r="AE94" s="17">
        <v>1216.7</v>
      </c>
    </row>
    <row r="95" spans="1:31">
      <c r="A95" s="17">
        <v>82</v>
      </c>
      <c r="B95" s="19">
        <v>0.46222222222222226</v>
      </c>
      <c r="C95" s="17">
        <v>60.5</v>
      </c>
      <c r="D95" s="17">
        <v>12.7</v>
      </c>
      <c r="E95" s="17">
        <v>9.8539999999999999E-3</v>
      </c>
      <c r="F95" s="17">
        <v>0.47699999999999998</v>
      </c>
      <c r="G95" s="17">
        <v>0.97724800000000001</v>
      </c>
      <c r="H95" s="17">
        <v>1.0728690000000001</v>
      </c>
      <c r="I95" s="17">
        <v>1.443419</v>
      </c>
      <c r="J95" s="17">
        <v>0.37054999999999999</v>
      </c>
      <c r="K95" s="17">
        <v>0.25671699999999997</v>
      </c>
      <c r="L95" s="17">
        <v>633.9</v>
      </c>
      <c r="M95" s="17">
        <v>0.20088900000000001</v>
      </c>
      <c r="N95" s="17">
        <v>413</v>
      </c>
      <c r="O95" s="17">
        <v>0</v>
      </c>
      <c r="P95" s="17">
        <v>0</v>
      </c>
      <c r="Q95" s="17">
        <v>0.98121599999999998</v>
      </c>
      <c r="R95" s="17">
        <v>1.201981</v>
      </c>
      <c r="S95" s="17">
        <v>1.647011</v>
      </c>
      <c r="T95" s="17">
        <v>0.44502900000000001</v>
      </c>
      <c r="U95" s="17">
        <v>0.270204</v>
      </c>
      <c r="V95" s="17">
        <v>756.1</v>
      </c>
      <c r="W95" s="17">
        <v>0.13681099999999999</v>
      </c>
      <c r="X95" s="17">
        <v>537</v>
      </c>
      <c r="Y95" s="17">
        <v>0</v>
      </c>
      <c r="Z95" s="17">
        <v>0</v>
      </c>
      <c r="AA95" s="17">
        <v>0.41569899999999999</v>
      </c>
      <c r="AB95" s="17">
        <v>1.95666E-2</v>
      </c>
      <c r="AC95" s="17">
        <v>1.21069</v>
      </c>
      <c r="AD95" s="17">
        <v>0.25</v>
      </c>
      <c r="AE95" s="17">
        <v>1310.3</v>
      </c>
    </row>
    <row r="96" spans="1:31">
      <c r="A96" s="17">
        <v>83</v>
      </c>
      <c r="B96" s="19">
        <v>0.46228009259259256</v>
      </c>
      <c r="C96" s="17">
        <v>59.4</v>
      </c>
      <c r="D96" s="17">
        <v>13.6</v>
      </c>
      <c r="E96" s="17">
        <v>1.1051999999999999E-2</v>
      </c>
      <c r="F96" s="17">
        <v>0.53500000000000003</v>
      </c>
      <c r="G96" s="17">
        <v>0.98061200000000004</v>
      </c>
      <c r="H96" s="17">
        <v>1.082624</v>
      </c>
      <c r="I96" s="17">
        <v>1.526716</v>
      </c>
      <c r="J96" s="17">
        <v>0.44409199999999999</v>
      </c>
      <c r="K96" s="17">
        <v>0.290881</v>
      </c>
      <c r="L96" s="17">
        <v>684.7</v>
      </c>
      <c r="M96" s="17">
        <v>9.4727000000000006E-2</v>
      </c>
      <c r="N96" s="17">
        <v>683</v>
      </c>
      <c r="O96" s="17">
        <v>0</v>
      </c>
      <c r="P96" s="17">
        <v>0</v>
      </c>
      <c r="Q96" s="17">
        <v>0.97792999999999997</v>
      </c>
      <c r="R96" s="17">
        <v>1.233919</v>
      </c>
      <c r="S96" s="17">
        <v>1.6823680000000001</v>
      </c>
      <c r="T96" s="17">
        <v>0.44844899999999999</v>
      </c>
      <c r="U96" s="17">
        <v>0.26655800000000002</v>
      </c>
      <c r="V96" s="17">
        <v>685.3</v>
      </c>
      <c r="W96" s="17">
        <v>0.17259099999999999</v>
      </c>
      <c r="X96" s="17">
        <v>486</v>
      </c>
      <c r="Y96" s="17">
        <v>0</v>
      </c>
      <c r="Z96" s="17">
        <v>0</v>
      </c>
      <c r="AA96" s="17">
        <v>0.41009000000000001</v>
      </c>
      <c r="AB96" s="17">
        <v>3.6839299999999998E-2</v>
      </c>
      <c r="AC96" s="17">
        <v>1.25044</v>
      </c>
      <c r="AD96" s="17">
        <v>0.25</v>
      </c>
      <c r="AE96" s="17">
        <v>1213.0999999999999</v>
      </c>
    </row>
    <row r="97" spans="1:31">
      <c r="A97" s="17">
        <v>84</v>
      </c>
      <c r="B97" s="19">
        <v>0.46232638888888888</v>
      </c>
      <c r="C97" s="17">
        <v>58.1</v>
      </c>
      <c r="D97" s="17">
        <v>14.5</v>
      </c>
      <c r="E97" s="17">
        <v>1.0969E-2</v>
      </c>
      <c r="F97" s="17">
        <v>0.53100000000000003</v>
      </c>
      <c r="G97" s="17">
        <v>0.97453100000000004</v>
      </c>
      <c r="H97" s="17">
        <v>1.115343</v>
      </c>
      <c r="I97" s="17">
        <v>1.5117769999999999</v>
      </c>
      <c r="J97" s="17">
        <v>0.39643400000000001</v>
      </c>
      <c r="K97" s="17">
        <v>0.26223000000000002</v>
      </c>
      <c r="L97" s="17">
        <v>630.20000000000005</v>
      </c>
      <c r="M97" s="17">
        <v>0.19478899999999999</v>
      </c>
      <c r="N97" s="17">
        <v>373</v>
      </c>
      <c r="O97" s="17">
        <v>0</v>
      </c>
      <c r="P97" s="17">
        <v>0</v>
      </c>
      <c r="Q97" s="17">
        <v>0.97266399999999997</v>
      </c>
      <c r="R97" s="17">
        <v>1.2568239999999999</v>
      </c>
      <c r="S97" s="17">
        <v>1.7096389999999999</v>
      </c>
      <c r="T97" s="17">
        <v>0.45281500000000002</v>
      </c>
      <c r="U97" s="17">
        <v>0.26485999999999998</v>
      </c>
      <c r="V97" s="17">
        <v>652.5</v>
      </c>
      <c r="W97" s="17">
        <v>3.8122999999999997E-2</v>
      </c>
      <c r="X97" s="17">
        <v>367</v>
      </c>
      <c r="Y97" s="17">
        <v>0</v>
      </c>
      <c r="Z97" s="17">
        <v>0</v>
      </c>
      <c r="AA97" s="17">
        <v>0.40747699999999998</v>
      </c>
      <c r="AB97" s="17">
        <v>2.0071599999999998E-2</v>
      </c>
      <c r="AC97" s="17">
        <v>1.2659100000000001</v>
      </c>
      <c r="AD97" s="17">
        <v>0.25</v>
      </c>
      <c r="AE97" s="17">
        <v>1317.9</v>
      </c>
    </row>
    <row r="98" spans="1:31">
      <c r="A98" s="17">
        <v>85</v>
      </c>
      <c r="B98" s="19">
        <v>0.46238425925925924</v>
      </c>
      <c r="C98" s="17">
        <v>57</v>
      </c>
      <c r="D98" s="17">
        <v>14.5</v>
      </c>
      <c r="E98" s="17">
        <v>1.2796E-2</v>
      </c>
      <c r="F98" s="17">
        <v>0.61899999999999999</v>
      </c>
      <c r="G98" s="17">
        <v>0.96955199999999997</v>
      </c>
      <c r="H98" s="17">
        <v>1.0757239999999999</v>
      </c>
      <c r="I98" s="17">
        <v>1.5115639999999999</v>
      </c>
      <c r="J98" s="17">
        <v>0.43584000000000001</v>
      </c>
      <c r="K98" s="17">
        <v>0.28833700000000001</v>
      </c>
      <c r="L98" s="17">
        <v>722.9</v>
      </c>
      <c r="M98" s="17">
        <v>0.173738</v>
      </c>
      <c r="N98" s="17">
        <v>558</v>
      </c>
      <c r="O98" s="17">
        <v>0</v>
      </c>
      <c r="P98" s="17">
        <v>0</v>
      </c>
      <c r="Q98" s="17">
        <v>0.97439100000000001</v>
      </c>
      <c r="R98" s="17">
        <v>1.232388</v>
      </c>
      <c r="S98" s="17">
        <v>1.6957100000000001</v>
      </c>
      <c r="T98" s="17">
        <v>0.46332099999999998</v>
      </c>
      <c r="U98" s="17">
        <v>0.27323199999999997</v>
      </c>
      <c r="V98" s="17">
        <v>707.8</v>
      </c>
      <c r="W98" s="17">
        <v>4.1017999999999999E-2</v>
      </c>
      <c r="X98" s="17">
        <v>383</v>
      </c>
      <c r="Y98" s="17">
        <v>0</v>
      </c>
      <c r="Z98" s="17">
        <v>0</v>
      </c>
      <c r="AA98" s="17">
        <v>0.42035600000000001</v>
      </c>
      <c r="AB98" s="17">
        <v>3.3972500000000003E-2</v>
      </c>
      <c r="AC98" s="17">
        <v>1.24813</v>
      </c>
      <c r="AD98" s="17">
        <v>0.25</v>
      </c>
      <c r="AE98" s="17">
        <v>1149</v>
      </c>
    </row>
    <row r="99" spans="1:31">
      <c r="A99" s="17">
        <v>86</v>
      </c>
      <c r="B99" s="19">
        <v>0.46244212962962966</v>
      </c>
      <c r="C99" s="17">
        <v>55.7</v>
      </c>
      <c r="D99" s="17">
        <v>16.3</v>
      </c>
      <c r="E99" s="17">
        <v>1.4180999999999999E-2</v>
      </c>
      <c r="F99" s="17">
        <v>0.68600000000000005</v>
      </c>
      <c r="G99" s="17">
        <v>0.97609999999999997</v>
      </c>
      <c r="H99" s="17">
        <v>1.0935569999999999</v>
      </c>
      <c r="I99" s="17">
        <v>1.5080100000000001</v>
      </c>
      <c r="J99" s="17">
        <v>0.41445300000000002</v>
      </c>
      <c r="K99" s="17">
        <v>0.27483400000000002</v>
      </c>
      <c r="L99" s="17">
        <v>704.6</v>
      </c>
      <c r="M99" s="17">
        <v>0.18667500000000001</v>
      </c>
      <c r="N99" s="17">
        <v>435</v>
      </c>
      <c r="O99" s="17">
        <v>0</v>
      </c>
      <c r="P99" s="17">
        <v>0</v>
      </c>
      <c r="Q99" s="17">
        <v>0.97573299999999996</v>
      </c>
      <c r="R99" s="17">
        <v>1.279239</v>
      </c>
      <c r="S99" s="17">
        <v>1.7639499999999999</v>
      </c>
      <c r="T99" s="17">
        <v>0.48471199999999998</v>
      </c>
      <c r="U99" s="17">
        <v>0.27478799999999998</v>
      </c>
      <c r="V99" s="17">
        <v>766.9</v>
      </c>
      <c r="W99" s="17">
        <v>0.22915099999999999</v>
      </c>
      <c r="X99" s="17">
        <v>512</v>
      </c>
      <c r="Y99" s="17">
        <v>0</v>
      </c>
      <c r="Z99" s="17">
        <v>0</v>
      </c>
      <c r="AA99" s="17">
        <v>0.42275000000000001</v>
      </c>
      <c r="AB99" s="17">
        <v>2.9165699999999999E-2</v>
      </c>
      <c r="AC99" s="17">
        <v>1.29338</v>
      </c>
      <c r="AD99" s="17">
        <v>0.25</v>
      </c>
      <c r="AE99" s="17">
        <v>1178.8</v>
      </c>
    </row>
    <row r="100" spans="1:31">
      <c r="A100" s="17">
        <v>87</v>
      </c>
      <c r="B100" s="19">
        <v>0.46248842592592593</v>
      </c>
      <c r="C100" s="17">
        <v>54.8</v>
      </c>
      <c r="D100" s="17">
        <v>16.3</v>
      </c>
      <c r="E100" s="17">
        <v>1.277E-2</v>
      </c>
      <c r="F100" s="17">
        <v>0.61799999999999999</v>
      </c>
      <c r="G100" s="17">
        <v>0.98146900000000004</v>
      </c>
      <c r="H100" s="17">
        <v>1.0986629999999999</v>
      </c>
      <c r="I100" s="17">
        <v>1.494332</v>
      </c>
      <c r="J100" s="17">
        <v>0.39566899999999999</v>
      </c>
      <c r="K100" s="17">
        <v>0.26478000000000002</v>
      </c>
      <c r="L100" s="17">
        <v>626.9</v>
      </c>
      <c r="M100" s="17">
        <v>0.25861699999999999</v>
      </c>
      <c r="N100" s="17">
        <v>440</v>
      </c>
      <c r="O100" s="17">
        <v>0</v>
      </c>
      <c r="P100" s="17">
        <v>0</v>
      </c>
      <c r="Q100" s="17">
        <v>0.97620499999999999</v>
      </c>
      <c r="R100" s="17">
        <v>1.25621</v>
      </c>
      <c r="S100" s="17">
        <v>1.7381310000000001</v>
      </c>
      <c r="T100" s="17">
        <v>0.48192099999999999</v>
      </c>
      <c r="U100" s="17">
        <v>0.27726400000000001</v>
      </c>
      <c r="V100" s="17">
        <v>742.4</v>
      </c>
      <c r="W100" s="17">
        <v>0.20913399999999999</v>
      </c>
      <c r="X100" s="17">
        <v>353</v>
      </c>
      <c r="Y100" s="17">
        <v>0</v>
      </c>
      <c r="Z100" s="17">
        <v>0</v>
      </c>
      <c r="AA100" s="17">
        <v>0.42655999999999999</v>
      </c>
      <c r="AB100" s="17">
        <v>2.63486E-2</v>
      </c>
      <c r="AC100" s="17">
        <v>1.26891</v>
      </c>
      <c r="AD100" s="17">
        <v>0.25</v>
      </c>
      <c r="AE100" s="17">
        <v>1324.8</v>
      </c>
    </row>
    <row r="101" spans="1:31">
      <c r="A101" s="17">
        <v>88</v>
      </c>
      <c r="B101" s="19">
        <v>0.46254629629629629</v>
      </c>
      <c r="C101" s="17">
        <v>53.7</v>
      </c>
      <c r="D101" s="17">
        <v>17.2</v>
      </c>
      <c r="E101" s="17">
        <v>1.4836999999999999E-2</v>
      </c>
      <c r="F101" s="17">
        <v>0.71799999999999997</v>
      </c>
      <c r="G101" s="17">
        <v>0.97808300000000004</v>
      </c>
      <c r="H101" s="17">
        <v>1.1051949999999999</v>
      </c>
      <c r="I101" s="17">
        <v>1.523652</v>
      </c>
      <c r="J101" s="17">
        <v>0.41845700000000002</v>
      </c>
      <c r="K101" s="17">
        <v>0.27464100000000002</v>
      </c>
      <c r="L101" s="17">
        <v>675.6</v>
      </c>
      <c r="M101" s="17">
        <v>0.235738</v>
      </c>
      <c r="N101" s="17">
        <v>433</v>
      </c>
      <c r="O101" s="17">
        <v>0</v>
      </c>
      <c r="P101" s="17">
        <v>0</v>
      </c>
      <c r="Q101" s="17">
        <v>0.978711</v>
      </c>
      <c r="R101" s="17">
        <v>1.2903480000000001</v>
      </c>
      <c r="S101" s="17">
        <v>1.802484</v>
      </c>
      <c r="T101" s="17">
        <v>0.51213600000000004</v>
      </c>
      <c r="U101" s="17">
        <v>0.28412799999999999</v>
      </c>
      <c r="V101" s="17">
        <v>729.7</v>
      </c>
      <c r="W101" s="17">
        <v>0.15934699999999999</v>
      </c>
      <c r="X101" s="17">
        <v>561</v>
      </c>
      <c r="Y101" s="17">
        <v>0</v>
      </c>
      <c r="Z101" s="17">
        <v>0</v>
      </c>
      <c r="AA101" s="17">
        <v>0.43712000000000001</v>
      </c>
      <c r="AB101" s="17">
        <v>2.9404400000000001E-2</v>
      </c>
      <c r="AC101" s="17">
        <v>1.30541</v>
      </c>
      <c r="AD101" s="17">
        <v>0.25</v>
      </c>
      <c r="AE101" s="17">
        <v>1229.4000000000001</v>
      </c>
    </row>
    <row r="102" spans="1:31">
      <c r="A102" s="17">
        <v>89</v>
      </c>
      <c r="B102" s="19">
        <v>0.46260416666666665</v>
      </c>
      <c r="C102" s="17">
        <v>52.5</v>
      </c>
      <c r="D102" s="17">
        <v>19</v>
      </c>
      <c r="E102" s="17">
        <v>1.6222E-2</v>
      </c>
      <c r="F102" s="17">
        <v>0.78500000000000003</v>
      </c>
      <c r="G102" s="17">
        <v>0.97547799999999996</v>
      </c>
      <c r="H102" s="17">
        <v>1.1350450000000001</v>
      </c>
      <c r="I102" s="17">
        <v>1.5935109999999999</v>
      </c>
      <c r="J102" s="17">
        <v>0.45846599999999998</v>
      </c>
      <c r="K102" s="17">
        <v>0.28770800000000002</v>
      </c>
      <c r="L102" s="17">
        <v>691.7</v>
      </c>
      <c r="M102" s="17">
        <v>7.9120999999999997E-2</v>
      </c>
      <c r="N102" s="17">
        <v>957</v>
      </c>
      <c r="O102" s="17">
        <v>0</v>
      </c>
      <c r="P102" s="17">
        <v>0</v>
      </c>
      <c r="Q102" s="17">
        <v>0.984182</v>
      </c>
      <c r="R102" s="17">
        <v>1.318864</v>
      </c>
      <c r="S102" s="17">
        <v>1.8487290000000001</v>
      </c>
      <c r="T102" s="17">
        <v>0.52986500000000003</v>
      </c>
      <c r="U102" s="17">
        <v>0.286611</v>
      </c>
      <c r="V102" s="17">
        <v>720.8</v>
      </c>
      <c r="W102" s="17">
        <v>0.229132</v>
      </c>
      <c r="X102" s="17">
        <v>345</v>
      </c>
      <c r="Y102" s="17">
        <v>0</v>
      </c>
      <c r="Z102" s="17">
        <v>0</v>
      </c>
      <c r="AA102" s="17">
        <v>0.44093900000000003</v>
      </c>
      <c r="AB102" s="17">
        <v>7.0422499999999999E-2</v>
      </c>
      <c r="AC102" s="17">
        <v>1.3561799999999999</v>
      </c>
      <c r="AD102" s="17">
        <v>0.25</v>
      </c>
      <c r="AE102" s="17">
        <v>1200.7</v>
      </c>
    </row>
    <row r="103" spans="1:31">
      <c r="A103" s="17">
        <v>90</v>
      </c>
      <c r="B103" s="19">
        <v>0.46265046296296292</v>
      </c>
      <c r="C103" s="17">
        <v>51.4</v>
      </c>
      <c r="D103" s="17">
        <v>19.899999999999999</v>
      </c>
      <c r="E103" s="17">
        <v>1.8526000000000001E-2</v>
      </c>
      <c r="F103" s="17">
        <v>0.89600000000000002</v>
      </c>
      <c r="G103" s="17">
        <v>0.98167499999999996</v>
      </c>
      <c r="H103" s="17">
        <v>1.2402599999999999</v>
      </c>
      <c r="I103" s="17">
        <v>1.7613460000000001</v>
      </c>
      <c r="J103" s="17">
        <v>0.52108600000000005</v>
      </c>
      <c r="K103" s="17">
        <v>0.295846</v>
      </c>
      <c r="L103" s="17">
        <v>738.7</v>
      </c>
      <c r="M103" s="17">
        <v>0.21135899999999999</v>
      </c>
      <c r="N103" s="17">
        <v>902</v>
      </c>
      <c r="O103" s="17">
        <v>0</v>
      </c>
      <c r="P103" s="17">
        <v>0</v>
      </c>
      <c r="Q103" s="17">
        <v>0.97813899999999998</v>
      </c>
      <c r="R103" s="17">
        <v>1.3427739999999999</v>
      </c>
      <c r="S103" s="17">
        <v>1.901127</v>
      </c>
      <c r="T103" s="17">
        <v>0.55835299999999999</v>
      </c>
      <c r="U103" s="17">
        <v>0.29369600000000001</v>
      </c>
      <c r="V103" s="17">
        <v>679.2</v>
      </c>
      <c r="W103" s="17">
        <v>2.8428999999999999E-2</v>
      </c>
      <c r="X103" s="17">
        <v>471</v>
      </c>
      <c r="Y103" s="17">
        <v>0</v>
      </c>
      <c r="Z103" s="17">
        <v>0</v>
      </c>
      <c r="AA103" s="17">
        <v>0.45184000000000002</v>
      </c>
      <c r="AB103" s="17">
        <v>7.3991000000000001E-2</v>
      </c>
      <c r="AC103" s="17">
        <v>1.38409</v>
      </c>
      <c r="AD103" s="17">
        <v>0.25</v>
      </c>
      <c r="AE103" s="17">
        <v>1124.3</v>
      </c>
    </row>
    <row r="104" spans="1:31">
      <c r="A104" s="17">
        <v>91</v>
      </c>
      <c r="B104" s="19">
        <v>0.46270833333333333</v>
      </c>
      <c r="C104" s="17">
        <v>50.3</v>
      </c>
      <c r="D104" s="17">
        <v>20.8</v>
      </c>
      <c r="E104" s="17">
        <v>1.9144999999999999E-2</v>
      </c>
      <c r="F104" s="17">
        <v>0.92600000000000005</v>
      </c>
      <c r="G104" s="17">
        <v>0.97778500000000002</v>
      </c>
      <c r="H104" s="17">
        <v>1.208353</v>
      </c>
      <c r="I104" s="17">
        <v>1.68804</v>
      </c>
      <c r="J104" s="17">
        <v>0.47968699999999997</v>
      </c>
      <c r="K104" s="17">
        <v>0.28416799999999998</v>
      </c>
      <c r="L104" s="17">
        <v>694.2</v>
      </c>
      <c r="M104" s="17">
        <v>0.15389900000000001</v>
      </c>
      <c r="N104" s="17">
        <v>571</v>
      </c>
      <c r="O104" s="17">
        <v>0</v>
      </c>
      <c r="P104" s="17">
        <v>0</v>
      </c>
      <c r="Q104" s="17">
        <v>0.98837799999999998</v>
      </c>
      <c r="R104" s="17">
        <v>1.5076050000000001</v>
      </c>
      <c r="S104" s="17">
        <v>2.154595</v>
      </c>
      <c r="T104" s="17">
        <v>0.64698999999999995</v>
      </c>
      <c r="U104" s="17">
        <v>0.300284</v>
      </c>
      <c r="V104" s="17">
        <v>653.29999999999995</v>
      </c>
      <c r="W104" s="17">
        <v>0.14117099999999999</v>
      </c>
      <c r="X104" s="17">
        <v>613</v>
      </c>
      <c r="Y104" s="17">
        <v>0</v>
      </c>
      <c r="Z104" s="17">
        <v>0</v>
      </c>
      <c r="AA104" s="17">
        <v>0.46197500000000002</v>
      </c>
      <c r="AB104" s="17">
        <v>4.7311899999999997E-2</v>
      </c>
      <c r="AC104" s="17">
        <v>1.5382199999999999</v>
      </c>
      <c r="AD104" s="17">
        <v>0.25</v>
      </c>
      <c r="AE104" s="17">
        <v>1196.4000000000001</v>
      </c>
    </row>
    <row r="105" spans="1:31">
      <c r="A105" s="17">
        <v>92</v>
      </c>
      <c r="B105" s="19">
        <v>0.46276620370370369</v>
      </c>
      <c r="C105" s="17">
        <v>49.2</v>
      </c>
      <c r="D105" s="17">
        <v>22.6</v>
      </c>
      <c r="E105" s="17">
        <v>2.1913999999999999E-2</v>
      </c>
      <c r="F105" s="17">
        <v>1.06</v>
      </c>
      <c r="G105" s="17">
        <v>0.98226100000000005</v>
      </c>
      <c r="H105" s="17">
        <v>1.212494</v>
      </c>
      <c r="I105" s="17">
        <v>1.702607</v>
      </c>
      <c r="J105" s="17">
        <v>0.49011300000000002</v>
      </c>
      <c r="K105" s="17">
        <v>0.28786</v>
      </c>
      <c r="L105" s="17">
        <v>709.7</v>
      </c>
      <c r="M105" s="17">
        <v>0.20540900000000001</v>
      </c>
      <c r="N105" s="17">
        <v>399</v>
      </c>
      <c r="O105" s="17">
        <v>0</v>
      </c>
      <c r="P105" s="17">
        <v>0</v>
      </c>
      <c r="Q105" s="17">
        <v>0.98374399999999995</v>
      </c>
      <c r="R105" s="17">
        <v>1.4332469999999999</v>
      </c>
      <c r="S105" s="17">
        <v>2.0653220000000001</v>
      </c>
      <c r="T105" s="17">
        <v>0.63207599999999997</v>
      </c>
      <c r="U105" s="17">
        <v>0.30604199999999998</v>
      </c>
      <c r="V105" s="17">
        <v>673.1</v>
      </c>
      <c r="W105" s="17">
        <v>2.5000000000000001E-5</v>
      </c>
      <c r="X105" s="17">
        <v>555</v>
      </c>
      <c r="Y105" s="17">
        <v>0</v>
      </c>
      <c r="Z105" s="17">
        <v>0</v>
      </c>
      <c r="AA105" s="17">
        <v>0.47083399999999997</v>
      </c>
      <c r="AB105" s="17">
        <v>3.7157599999999999E-2</v>
      </c>
      <c r="AC105" s="17">
        <v>1.4567300000000001</v>
      </c>
      <c r="AD105" s="17">
        <v>0.25</v>
      </c>
      <c r="AE105" s="17">
        <v>1170.3</v>
      </c>
    </row>
    <row r="106" spans="1:31">
      <c r="A106" s="17">
        <v>93</v>
      </c>
      <c r="B106" s="19">
        <v>0.46282407407407411</v>
      </c>
      <c r="C106" s="17">
        <v>47.9</v>
      </c>
      <c r="D106" s="17">
        <v>24.4</v>
      </c>
      <c r="E106" s="17">
        <v>2.1026E-2</v>
      </c>
      <c r="F106" s="17">
        <v>1.0169999999999999</v>
      </c>
      <c r="G106" s="17">
        <v>0.97860400000000003</v>
      </c>
      <c r="H106" s="17">
        <v>1.205659</v>
      </c>
      <c r="I106" s="17">
        <v>1.712887</v>
      </c>
      <c r="J106" s="17">
        <v>0.50722800000000001</v>
      </c>
      <c r="K106" s="17">
        <v>0.29612500000000003</v>
      </c>
      <c r="L106" s="17">
        <v>647.70000000000005</v>
      </c>
      <c r="M106" s="17">
        <v>9.8456000000000002E-2</v>
      </c>
      <c r="N106" s="17">
        <v>387</v>
      </c>
      <c r="O106" s="17">
        <v>0</v>
      </c>
      <c r="P106" s="17">
        <v>0</v>
      </c>
      <c r="Q106" s="17">
        <v>0.98843999999999999</v>
      </c>
      <c r="R106" s="17">
        <v>1.4028229999999999</v>
      </c>
      <c r="S106" s="17">
        <v>1.9967060000000001</v>
      </c>
      <c r="T106" s="17">
        <v>0.59388300000000005</v>
      </c>
      <c r="U106" s="17">
        <v>0.297431</v>
      </c>
      <c r="V106" s="17">
        <v>652.70000000000005</v>
      </c>
      <c r="W106" s="17">
        <v>8.9104000000000003E-2</v>
      </c>
      <c r="X106" s="17">
        <v>433</v>
      </c>
      <c r="Y106" s="17">
        <v>0</v>
      </c>
      <c r="Z106" s="17">
        <v>0</v>
      </c>
      <c r="AA106" s="17">
        <v>0.45758599999999999</v>
      </c>
      <c r="AB106" s="17">
        <v>3.55667E-2</v>
      </c>
      <c r="AC106" s="17">
        <v>1.42395</v>
      </c>
      <c r="AD106" s="17">
        <v>0.25</v>
      </c>
      <c r="AE106" s="17">
        <v>1282.4000000000001</v>
      </c>
    </row>
    <row r="107" spans="1:31">
      <c r="A107" s="17">
        <v>94</v>
      </c>
      <c r="B107" s="19">
        <v>0.46287037037037032</v>
      </c>
      <c r="C107" s="17">
        <v>46.8</v>
      </c>
      <c r="D107" s="17">
        <v>26.2</v>
      </c>
      <c r="E107" s="17">
        <v>2.2853999999999999E-2</v>
      </c>
      <c r="F107" s="17">
        <v>1.1060000000000001</v>
      </c>
      <c r="G107" s="17">
        <v>0.98441400000000001</v>
      </c>
      <c r="H107" s="17">
        <v>1.177468</v>
      </c>
      <c r="I107" s="17">
        <v>1.660021</v>
      </c>
      <c r="J107" s="17">
        <v>0.48255300000000001</v>
      </c>
      <c r="K107" s="17">
        <v>0.29069099999999998</v>
      </c>
      <c r="L107" s="17">
        <v>667.2</v>
      </c>
      <c r="M107" s="17">
        <v>8.1925999999999999E-2</v>
      </c>
      <c r="N107" s="17">
        <v>515</v>
      </c>
      <c r="O107" s="17">
        <v>0</v>
      </c>
      <c r="P107" s="17">
        <v>0</v>
      </c>
      <c r="Q107" s="17">
        <v>0.98214900000000005</v>
      </c>
      <c r="R107" s="17">
        <v>1.412256</v>
      </c>
      <c r="S107" s="17">
        <v>2.0092349999999999</v>
      </c>
      <c r="T107" s="17">
        <v>0.59697900000000004</v>
      </c>
      <c r="U107" s="17">
        <v>0.29711799999999999</v>
      </c>
      <c r="V107" s="17">
        <v>679</v>
      </c>
      <c r="W107" s="17">
        <v>0.159667</v>
      </c>
      <c r="X107" s="17">
        <v>584</v>
      </c>
      <c r="Y107" s="17">
        <v>0</v>
      </c>
      <c r="Z107" s="17">
        <v>0</v>
      </c>
      <c r="AA107" s="17">
        <v>0.45710400000000001</v>
      </c>
      <c r="AB107" s="17">
        <v>5.1486900000000002E-2</v>
      </c>
      <c r="AC107" s="17">
        <v>1.44299</v>
      </c>
      <c r="AD107" s="17">
        <v>0.25</v>
      </c>
      <c r="AE107" s="17">
        <v>1244.9000000000001</v>
      </c>
    </row>
    <row r="108" spans="1:31">
      <c r="A108" s="17">
        <v>95</v>
      </c>
      <c r="B108" s="19">
        <v>0.46292824074074074</v>
      </c>
      <c r="C108" s="17">
        <v>45.9</v>
      </c>
      <c r="D108" s="17">
        <v>27.2</v>
      </c>
      <c r="E108" s="17">
        <v>2.4493000000000001E-2</v>
      </c>
      <c r="F108" s="17">
        <v>1.1850000000000001</v>
      </c>
      <c r="G108" s="17">
        <v>0.98018300000000003</v>
      </c>
      <c r="H108" s="17">
        <v>1.2569600000000001</v>
      </c>
      <c r="I108" s="17">
        <v>1.7931490000000001</v>
      </c>
      <c r="J108" s="17">
        <v>0.53618900000000003</v>
      </c>
      <c r="K108" s="17">
        <v>0.29902099999999998</v>
      </c>
      <c r="L108" s="17">
        <v>641.79999999999995</v>
      </c>
      <c r="M108" s="17">
        <v>8.1531000000000006E-2</v>
      </c>
      <c r="N108" s="17">
        <v>292</v>
      </c>
      <c r="O108" s="17">
        <v>0</v>
      </c>
      <c r="P108" s="17">
        <v>0</v>
      </c>
      <c r="Q108" s="17">
        <v>0.98366100000000001</v>
      </c>
      <c r="R108" s="17">
        <v>1.3783399999999999</v>
      </c>
      <c r="S108" s="17">
        <v>2.0057040000000002</v>
      </c>
      <c r="T108" s="17">
        <v>0.62736400000000003</v>
      </c>
      <c r="U108" s="17">
        <v>0.31279000000000001</v>
      </c>
      <c r="V108" s="17">
        <v>618.9</v>
      </c>
      <c r="W108" s="17">
        <v>2.3E-5</v>
      </c>
      <c r="X108" s="17">
        <v>467</v>
      </c>
      <c r="Y108" s="17">
        <v>0</v>
      </c>
      <c r="Z108" s="17">
        <v>0</v>
      </c>
      <c r="AA108" s="17">
        <v>0.481215</v>
      </c>
      <c r="AB108" s="17">
        <v>2.9769400000000001E-2</v>
      </c>
      <c r="AC108" s="17">
        <v>1.3970199999999999</v>
      </c>
      <c r="AD108" s="17">
        <v>0.25</v>
      </c>
      <c r="AE108" s="17">
        <v>1294</v>
      </c>
    </row>
    <row r="109" spans="1:31">
      <c r="A109" s="17">
        <v>96</v>
      </c>
      <c r="B109" s="19">
        <v>0.4629861111111111</v>
      </c>
      <c r="C109" s="17">
        <v>44.6</v>
      </c>
      <c r="D109" s="17">
        <v>29</v>
      </c>
      <c r="E109" s="17">
        <v>2.5024999999999999E-2</v>
      </c>
      <c r="F109" s="17">
        <v>1.2110000000000001</v>
      </c>
      <c r="G109" s="17">
        <v>0.98697000000000001</v>
      </c>
      <c r="H109" s="17">
        <v>1.265755</v>
      </c>
      <c r="I109" s="17">
        <v>1.8125089999999999</v>
      </c>
      <c r="J109" s="17">
        <v>0.54675399999999996</v>
      </c>
      <c r="K109" s="17">
        <v>0.30165599999999998</v>
      </c>
      <c r="L109" s="17">
        <v>655.7</v>
      </c>
      <c r="M109" s="17">
        <v>2.3E-5</v>
      </c>
      <c r="N109" s="17">
        <v>544</v>
      </c>
      <c r="O109" s="17">
        <v>0</v>
      </c>
      <c r="P109" s="17">
        <v>0</v>
      </c>
      <c r="Q109" s="17">
        <v>0.98817500000000003</v>
      </c>
      <c r="R109" s="17">
        <v>1.3925369999999999</v>
      </c>
      <c r="S109" s="17">
        <v>1.9957819999999999</v>
      </c>
      <c r="T109" s="17">
        <v>0.60324500000000003</v>
      </c>
      <c r="U109" s="17">
        <v>0.30225999999999997</v>
      </c>
      <c r="V109" s="17">
        <v>673.8</v>
      </c>
      <c r="W109" s="17">
        <v>6.5707000000000002E-2</v>
      </c>
      <c r="X109" s="17">
        <v>593</v>
      </c>
      <c r="Y109" s="17">
        <v>0</v>
      </c>
      <c r="Z109" s="17">
        <v>0</v>
      </c>
      <c r="AA109" s="17">
        <v>0.46501500000000001</v>
      </c>
      <c r="AB109" s="17">
        <v>5.8603500000000003E-2</v>
      </c>
      <c r="AC109" s="17">
        <v>1.4278900000000001</v>
      </c>
      <c r="AD109" s="17">
        <v>0.25</v>
      </c>
      <c r="AE109" s="17">
        <v>1266.7</v>
      </c>
    </row>
    <row r="110" spans="1:31">
      <c r="A110" s="17">
        <v>97</v>
      </c>
      <c r="B110" s="19">
        <v>0.46304398148148151</v>
      </c>
      <c r="C110" s="17">
        <v>43.3</v>
      </c>
      <c r="D110" s="17">
        <v>31.7</v>
      </c>
      <c r="E110" s="17">
        <v>3.0179000000000001E-2</v>
      </c>
      <c r="F110" s="17">
        <v>1.46</v>
      </c>
      <c r="G110" s="17">
        <v>0.98255099999999995</v>
      </c>
      <c r="H110" s="17">
        <v>1.397073</v>
      </c>
      <c r="I110" s="17">
        <v>1.9715879999999999</v>
      </c>
      <c r="J110" s="17">
        <v>0.574515</v>
      </c>
      <c r="K110" s="17">
        <v>0.29139700000000002</v>
      </c>
      <c r="L110" s="17">
        <v>686.9</v>
      </c>
      <c r="M110" s="17">
        <v>0.23690600000000001</v>
      </c>
      <c r="N110" s="17">
        <v>454</v>
      </c>
      <c r="O110" s="17">
        <v>0</v>
      </c>
      <c r="P110" s="17">
        <v>0</v>
      </c>
      <c r="Q110" s="17">
        <v>0.987599</v>
      </c>
      <c r="R110" s="17">
        <v>1.4615480000000001</v>
      </c>
      <c r="S110" s="17">
        <v>2.1407500000000002</v>
      </c>
      <c r="T110" s="17">
        <v>0.679203</v>
      </c>
      <c r="U110" s="17">
        <v>0.31727300000000003</v>
      </c>
      <c r="V110" s="17">
        <v>618.1</v>
      </c>
      <c r="W110" s="17">
        <v>2.1328E-2</v>
      </c>
      <c r="X110" s="17">
        <v>477</v>
      </c>
      <c r="Y110" s="17">
        <v>0</v>
      </c>
      <c r="Z110" s="17">
        <v>0</v>
      </c>
      <c r="AA110" s="17">
        <v>0.48811199999999999</v>
      </c>
      <c r="AB110" s="17">
        <v>5.6101999999999999E-2</v>
      </c>
      <c r="AC110" s="17">
        <v>1.4996499999999999</v>
      </c>
      <c r="AD110" s="17">
        <v>0.25</v>
      </c>
      <c r="AE110" s="17">
        <v>1209.0999999999999</v>
      </c>
    </row>
    <row r="111" spans="1:31">
      <c r="A111" s="17">
        <v>98</v>
      </c>
      <c r="B111" s="19">
        <v>0.46310185185185188</v>
      </c>
      <c r="C111" s="17">
        <v>41.9</v>
      </c>
      <c r="D111" s="17">
        <v>34.4</v>
      </c>
      <c r="E111" s="17">
        <v>3.2312E-2</v>
      </c>
      <c r="F111" s="17">
        <v>1.5640000000000001</v>
      </c>
      <c r="G111" s="17">
        <v>0.98163100000000003</v>
      </c>
      <c r="H111" s="17">
        <v>1.3540639999999999</v>
      </c>
      <c r="I111" s="17">
        <v>1.9322299999999999</v>
      </c>
      <c r="J111" s="17">
        <v>0.57816699999999999</v>
      </c>
      <c r="K111" s="17">
        <v>0.29922199999999999</v>
      </c>
      <c r="L111" s="17">
        <v>638.1</v>
      </c>
      <c r="M111" s="17">
        <v>0.116809</v>
      </c>
      <c r="N111" s="17">
        <v>519</v>
      </c>
      <c r="O111" s="17">
        <v>0</v>
      </c>
      <c r="P111" s="17">
        <v>0</v>
      </c>
      <c r="Q111" s="17">
        <v>0.99232500000000001</v>
      </c>
      <c r="R111" s="17">
        <v>1.5294019999999999</v>
      </c>
      <c r="S111" s="17">
        <v>2.3163209999999999</v>
      </c>
      <c r="T111" s="17">
        <v>0.78691999999999995</v>
      </c>
      <c r="U111" s="17">
        <v>0.33972799999999997</v>
      </c>
      <c r="V111" s="17">
        <v>675.4</v>
      </c>
      <c r="W111" s="17">
        <v>1.1124999999999999E-2</v>
      </c>
      <c r="X111" s="17">
        <v>561</v>
      </c>
      <c r="Y111" s="17">
        <v>0</v>
      </c>
      <c r="Z111" s="17">
        <v>0</v>
      </c>
      <c r="AA111" s="17">
        <v>0.52265899999999998</v>
      </c>
      <c r="AB111" s="17">
        <v>6.4191600000000001E-2</v>
      </c>
      <c r="AC111" s="17">
        <v>1.57992</v>
      </c>
      <c r="AD111" s="17">
        <v>0.25</v>
      </c>
      <c r="AE111" s="17">
        <v>1301.5999999999999</v>
      </c>
    </row>
    <row r="112" spans="1:31">
      <c r="A112" s="17">
        <v>99</v>
      </c>
      <c r="B112" s="19">
        <v>0.46315972222222218</v>
      </c>
      <c r="C112" s="17">
        <v>40.799999999999997</v>
      </c>
      <c r="D112" s="17">
        <v>37.1</v>
      </c>
      <c r="E112" s="17">
        <v>3.0175E-2</v>
      </c>
      <c r="F112" s="17">
        <v>1.46</v>
      </c>
      <c r="G112" s="17">
        <v>0.98155099999999995</v>
      </c>
      <c r="H112" s="17">
        <v>1.3568370000000001</v>
      </c>
      <c r="I112" s="17">
        <v>1.909888</v>
      </c>
      <c r="J112" s="17">
        <v>0.55305199999999999</v>
      </c>
      <c r="K112" s="17">
        <v>0.28957300000000002</v>
      </c>
      <c r="L112" s="17">
        <v>601.29999999999995</v>
      </c>
      <c r="M112" s="17">
        <v>0.102825</v>
      </c>
      <c r="N112" s="17">
        <v>401</v>
      </c>
      <c r="O112" s="17">
        <v>0</v>
      </c>
      <c r="P112" s="17">
        <v>0</v>
      </c>
      <c r="Q112" s="17">
        <v>0.78235500000000002</v>
      </c>
      <c r="R112" s="17">
        <v>1.796335</v>
      </c>
      <c r="S112" s="17">
        <v>2.5950000000000002</v>
      </c>
      <c r="T112" s="17">
        <v>0.79866499999999996</v>
      </c>
      <c r="U112" s="17">
        <v>0.30777100000000002</v>
      </c>
      <c r="V112" s="17">
        <v>787.4</v>
      </c>
      <c r="W112" s="17">
        <v>0.283306</v>
      </c>
      <c r="X112" s="17">
        <v>386</v>
      </c>
      <c r="Y112" s="17">
        <v>0</v>
      </c>
      <c r="Z112" s="17">
        <v>0</v>
      </c>
      <c r="AA112" s="17">
        <v>0.473493</v>
      </c>
      <c r="AB112" s="17">
        <v>5.1144500000000002E-2</v>
      </c>
      <c r="AC112" s="17">
        <v>1.83718</v>
      </c>
      <c r="AD112" s="17">
        <v>0.25</v>
      </c>
      <c r="AE112" s="17">
        <v>1381.4</v>
      </c>
    </row>
    <row r="113" spans="1:31">
      <c r="A113" s="17">
        <v>100</v>
      </c>
      <c r="B113" s="19">
        <v>0.4632060185185185</v>
      </c>
      <c r="C113" s="17">
        <v>39.9</v>
      </c>
      <c r="D113" s="17">
        <v>39.799999999999997</v>
      </c>
      <c r="E113" s="17">
        <v>2.4785000000000001E-2</v>
      </c>
      <c r="F113" s="17">
        <v>1.1990000000000001</v>
      </c>
      <c r="G113" s="17">
        <v>0.97988900000000001</v>
      </c>
      <c r="H113" s="17">
        <v>1.340948</v>
      </c>
      <c r="I113" s="17">
        <v>1.8928750000000001</v>
      </c>
      <c r="J113" s="17">
        <v>0.55192699999999995</v>
      </c>
      <c r="K113" s="17">
        <v>0.29158099999999998</v>
      </c>
      <c r="L113" s="17">
        <v>602.1</v>
      </c>
      <c r="M113" s="17">
        <v>3.7812999999999999E-2</v>
      </c>
      <c r="N113" s="17">
        <v>383</v>
      </c>
      <c r="O113" s="17">
        <v>0</v>
      </c>
      <c r="P113" s="17">
        <v>0</v>
      </c>
      <c r="Q113" s="17">
        <v>0.80594600000000005</v>
      </c>
      <c r="R113" s="17">
        <v>1.7380519999999999</v>
      </c>
      <c r="S113" s="17">
        <v>2.273558</v>
      </c>
      <c r="T113" s="17">
        <v>0.53550600000000004</v>
      </c>
      <c r="U113" s="17">
        <v>0.235536</v>
      </c>
      <c r="V113" s="17">
        <v>800</v>
      </c>
      <c r="W113" s="17">
        <v>7.9999999999999996E-6</v>
      </c>
      <c r="X113" s="17">
        <v>407</v>
      </c>
      <c r="Y113" s="17">
        <v>0</v>
      </c>
      <c r="Z113" s="17">
        <v>0</v>
      </c>
      <c r="AA113" s="17">
        <v>0.36236400000000002</v>
      </c>
      <c r="AB113" s="17">
        <v>5.2437499999999998E-2</v>
      </c>
      <c r="AC113" s="17">
        <v>1.76613</v>
      </c>
      <c r="AD113" s="17">
        <v>0.25</v>
      </c>
      <c r="AE113" s="17">
        <v>1379.4</v>
      </c>
    </row>
    <row r="114" spans="1:31">
      <c r="A114" s="17">
        <v>101</v>
      </c>
      <c r="B114" s="19">
        <v>0.46326388888888892</v>
      </c>
      <c r="C114" s="17">
        <v>38.6</v>
      </c>
      <c r="D114" s="17">
        <v>42.5</v>
      </c>
      <c r="E114" s="17">
        <v>3.7753000000000002E-2</v>
      </c>
      <c r="F114" s="17">
        <v>1.827</v>
      </c>
      <c r="G114" s="17">
        <v>0.97736999999999996</v>
      </c>
      <c r="H114" s="17">
        <v>1.4036219999999999</v>
      </c>
      <c r="I114" s="17">
        <v>2.0168750000000002</v>
      </c>
      <c r="J114" s="17">
        <v>0.61325200000000002</v>
      </c>
      <c r="K114" s="17">
        <v>0.30406100000000003</v>
      </c>
      <c r="L114" s="17">
        <v>629</v>
      </c>
      <c r="M114" s="17">
        <v>3.0359000000000001E-2</v>
      </c>
      <c r="N114" s="17">
        <v>424</v>
      </c>
      <c r="O114" s="17">
        <v>0</v>
      </c>
      <c r="P114" s="17">
        <v>0</v>
      </c>
      <c r="Q114" s="17">
        <v>0.98832699999999996</v>
      </c>
      <c r="R114" s="17">
        <v>1.5237830000000001</v>
      </c>
      <c r="S114" s="17">
        <v>2.2590300000000001</v>
      </c>
      <c r="T114" s="17">
        <v>0.73524699999999998</v>
      </c>
      <c r="U114" s="17">
        <v>0.32546999999999998</v>
      </c>
      <c r="V114" s="17">
        <v>565.6</v>
      </c>
      <c r="W114" s="17">
        <v>1.4E-5</v>
      </c>
      <c r="X114" s="17">
        <v>463</v>
      </c>
      <c r="Y114" s="17">
        <v>0</v>
      </c>
      <c r="Z114" s="17">
        <v>0</v>
      </c>
      <c r="AA114" s="17">
        <v>0.50072300000000003</v>
      </c>
      <c r="AB114" s="17">
        <v>6.3886299999999993E-2</v>
      </c>
      <c r="AC114" s="17">
        <v>1.5707599999999999</v>
      </c>
      <c r="AD114" s="17">
        <v>0.25</v>
      </c>
      <c r="AE114" s="17">
        <v>1320.5</v>
      </c>
    </row>
    <row r="115" spans="1:31">
      <c r="A115" s="17">
        <v>102</v>
      </c>
      <c r="B115" s="19">
        <v>0.46332175925925928</v>
      </c>
      <c r="C115" s="17">
        <v>37.5</v>
      </c>
      <c r="D115" s="17">
        <v>46.2</v>
      </c>
      <c r="E115" s="17">
        <v>4.3046000000000001E-2</v>
      </c>
      <c r="F115" s="17">
        <v>2.0830000000000002</v>
      </c>
      <c r="G115" s="17">
        <v>0.98621999999999999</v>
      </c>
      <c r="H115" s="17">
        <v>1.506038</v>
      </c>
      <c r="I115" s="17">
        <v>2.150782</v>
      </c>
      <c r="J115" s="17">
        <v>0.64474299999999996</v>
      </c>
      <c r="K115" s="17">
        <v>0.29977199999999998</v>
      </c>
      <c r="L115" s="17">
        <v>623.5</v>
      </c>
      <c r="M115" s="17">
        <v>5.6388000000000001E-2</v>
      </c>
      <c r="N115" s="17">
        <v>409</v>
      </c>
      <c r="O115" s="17">
        <v>0</v>
      </c>
      <c r="P115" s="17">
        <v>0</v>
      </c>
      <c r="Q115" s="17">
        <v>0.99152600000000002</v>
      </c>
      <c r="R115" s="17">
        <v>1.645049</v>
      </c>
      <c r="S115" s="17">
        <v>2.5148730000000001</v>
      </c>
      <c r="T115" s="17">
        <v>0.86982400000000004</v>
      </c>
      <c r="U115" s="17">
        <v>0.34587200000000001</v>
      </c>
      <c r="V115" s="17">
        <v>578.1</v>
      </c>
      <c r="W115" s="17">
        <v>1.9000000000000001E-5</v>
      </c>
      <c r="X115" s="17">
        <v>399</v>
      </c>
      <c r="Y115" s="17">
        <v>0</v>
      </c>
      <c r="Z115" s="17">
        <v>0</v>
      </c>
      <c r="AA115" s="17">
        <v>0.532111</v>
      </c>
      <c r="AB115" s="17">
        <v>6.6229700000000002E-2</v>
      </c>
      <c r="AC115" s="17">
        <v>1.7026600000000001</v>
      </c>
      <c r="AD115" s="17">
        <v>0.25</v>
      </c>
      <c r="AE115" s="17">
        <v>1332.1</v>
      </c>
    </row>
    <row r="116" spans="1:31">
      <c r="A116" s="17">
        <v>103</v>
      </c>
      <c r="B116" s="19">
        <v>0.46337962962962959</v>
      </c>
      <c r="C116" s="17">
        <v>36.200000000000003</v>
      </c>
      <c r="D116" s="17">
        <v>49.8</v>
      </c>
      <c r="E116" s="17">
        <v>4.2346000000000002E-2</v>
      </c>
      <c r="F116" s="17">
        <v>2.0489999999999999</v>
      </c>
      <c r="G116" s="17">
        <v>0.99265800000000004</v>
      </c>
      <c r="H116" s="17">
        <v>1.641491</v>
      </c>
      <c r="I116" s="17">
        <v>2.4027500000000002</v>
      </c>
      <c r="J116" s="17">
        <v>0.76125900000000002</v>
      </c>
      <c r="K116" s="17">
        <v>0.316828</v>
      </c>
      <c r="L116" s="17">
        <v>602.70000000000005</v>
      </c>
      <c r="M116" s="17">
        <v>2.8E-5</v>
      </c>
      <c r="N116" s="17">
        <v>532</v>
      </c>
      <c r="O116" s="17">
        <v>0</v>
      </c>
      <c r="P116" s="17">
        <v>0</v>
      </c>
      <c r="Q116" s="17">
        <v>0.99239200000000005</v>
      </c>
      <c r="R116" s="17">
        <v>1.6479539999999999</v>
      </c>
      <c r="S116" s="17">
        <v>2.4746640000000002</v>
      </c>
      <c r="T116" s="17">
        <v>0.82671099999999997</v>
      </c>
      <c r="U116" s="17">
        <v>0.33406999999999998</v>
      </c>
      <c r="V116" s="17">
        <v>560.6</v>
      </c>
      <c r="W116" s="17">
        <v>3.0000000000000001E-6</v>
      </c>
      <c r="X116" s="17">
        <v>381</v>
      </c>
      <c r="Y116" s="17">
        <v>0</v>
      </c>
      <c r="Z116" s="17">
        <v>0</v>
      </c>
      <c r="AA116" s="17">
        <v>0.51395400000000002</v>
      </c>
      <c r="AB116" s="17">
        <v>8.7651999999999994E-2</v>
      </c>
      <c r="AC116" s="17">
        <v>1.7204200000000001</v>
      </c>
      <c r="AD116" s="17">
        <v>0.25</v>
      </c>
      <c r="AE116" s="17">
        <v>1378.2</v>
      </c>
    </row>
    <row r="117" spans="1:31">
      <c r="A117" s="17">
        <v>104</v>
      </c>
      <c r="B117" s="19">
        <v>0.46342592592592591</v>
      </c>
      <c r="C117" s="17">
        <v>35.200000000000003</v>
      </c>
      <c r="D117" s="17">
        <v>54.3</v>
      </c>
      <c r="E117" s="17">
        <v>4.5994E-2</v>
      </c>
      <c r="F117" s="17">
        <v>2.226</v>
      </c>
      <c r="G117" s="17">
        <v>0.98834699999999998</v>
      </c>
      <c r="H117" s="17">
        <v>1.7085129999999999</v>
      </c>
      <c r="I117" s="17">
        <v>2.4531700000000001</v>
      </c>
      <c r="J117" s="17">
        <v>0.74465700000000001</v>
      </c>
      <c r="K117" s="17">
        <v>0.30354900000000001</v>
      </c>
      <c r="L117" s="17">
        <v>556.6</v>
      </c>
      <c r="M117" s="17">
        <v>0.10012799999999999</v>
      </c>
      <c r="N117" s="17">
        <v>433</v>
      </c>
      <c r="O117" s="17">
        <v>0</v>
      </c>
      <c r="P117" s="17">
        <v>0</v>
      </c>
      <c r="Q117" s="17">
        <v>0.99499099999999996</v>
      </c>
      <c r="R117" s="17">
        <v>1.7924340000000001</v>
      </c>
      <c r="S117" s="17">
        <v>2.776602</v>
      </c>
      <c r="T117" s="17">
        <v>0.98416800000000004</v>
      </c>
      <c r="U117" s="17">
        <v>0.35444999999999999</v>
      </c>
      <c r="V117" s="17">
        <v>555.70000000000005</v>
      </c>
      <c r="W117" s="17">
        <v>6.0000000000000002E-6</v>
      </c>
      <c r="X117" s="17">
        <v>238</v>
      </c>
      <c r="Y117" s="17">
        <v>0</v>
      </c>
      <c r="Z117" s="17">
        <v>0</v>
      </c>
      <c r="AA117" s="17">
        <v>0.54530800000000001</v>
      </c>
      <c r="AB117" s="17">
        <v>7.3067599999999996E-2</v>
      </c>
      <c r="AC117" s="17">
        <v>1.86435</v>
      </c>
      <c r="AD117" s="17">
        <v>0.25</v>
      </c>
      <c r="AE117" s="17">
        <v>1492.1</v>
      </c>
    </row>
    <row r="118" spans="1:31">
      <c r="A118" s="17">
        <v>105</v>
      </c>
      <c r="B118" s="19">
        <v>0.46348379629629632</v>
      </c>
      <c r="C118" s="17">
        <v>34.1</v>
      </c>
      <c r="D118" s="17">
        <v>58.8</v>
      </c>
      <c r="E118" s="17">
        <v>5.2899000000000002E-2</v>
      </c>
      <c r="F118" s="17">
        <v>2.56</v>
      </c>
      <c r="G118" s="17">
        <v>0.988232</v>
      </c>
      <c r="H118" s="17">
        <v>1.633378</v>
      </c>
      <c r="I118" s="17">
        <v>2.3445710000000002</v>
      </c>
      <c r="J118" s="17">
        <v>0.71119299999999996</v>
      </c>
      <c r="K118" s="17">
        <v>0.30333599999999999</v>
      </c>
      <c r="L118" s="17">
        <v>589.70000000000005</v>
      </c>
      <c r="M118" s="17">
        <v>9.1660000000000005E-2</v>
      </c>
      <c r="N118" s="17">
        <v>445</v>
      </c>
      <c r="O118" s="17">
        <v>0</v>
      </c>
      <c r="P118" s="17">
        <v>0</v>
      </c>
      <c r="Q118" s="17">
        <v>0.99439100000000002</v>
      </c>
      <c r="R118" s="17">
        <v>1.887332</v>
      </c>
      <c r="S118" s="17">
        <v>2.948439</v>
      </c>
      <c r="T118" s="17">
        <v>1.0611060000000001</v>
      </c>
      <c r="U118" s="17">
        <v>0.35988799999999999</v>
      </c>
      <c r="V118" s="17">
        <v>544.70000000000005</v>
      </c>
      <c r="W118" s="17">
        <v>3.0000000000000001E-5</v>
      </c>
      <c r="X118" s="17">
        <v>240</v>
      </c>
      <c r="Y118" s="17">
        <v>0</v>
      </c>
      <c r="Z118" s="17">
        <v>0</v>
      </c>
      <c r="AA118" s="17">
        <v>0.55367299999999997</v>
      </c>
      <c r="AB118" s="17">
        <v>8.5055900000000004E-2</v>
      </c>
      <c r="AC118" s="17">
        <v>1.97759</v>
      </c>
      <c r="AD118" s="17">
        <v>0.25</v>
      </c>
      <c r="AE118" s="17">
        <v>1408.5</v>
      </c>
    </row>
    <row r="119" spans="1:31">
      <c r="A119" s="17">
        <v>106</v>
      </c>
      <c r="B119" s="19">
        <v>0.46354166666666669</v>
      </c>
      <c r="C119" s="17">
        <v>32.799999999999997</v>
      </c>
      <c r="D119" s="17">
        <v>65.2</v>
      </c>
      <c r="E119" s="17">
        <v>5.4113000000000001E-2</v>
      </c>
      <c r="F119" s="17">
        <v>2.6190000000000002</v>
      </c>
      <c r="G119" s="17">
        <v>0.98492900000000005</v>
      </c>
      <c r="H119" s="17">
        <v>1.5621989999999999</v>
      </c>
      <c r="I119" s="17">
        <v>2.2024119999999998</v>
      </c>
      <c r="J119" s="17">
        <v>0.64021300000000003</v>
      </c>
      <c r="K119" s="17">
        <v>0.29068699999999997</v>
      </c>
      <c r="L119" s="17">
        <v>562.29999999999995</v>
      </c>
      <c r="M119" s="17">
        <v>3.2669999999999998E-2</v>
      </c>
      <c r="N119" s="17">
        <v>500</v>
      </c>
      <c r="O119" s="17">
        <v>0</v>
      </c>
      <c r="P119" s="17">
        <v>0</v>
      </c>
      <c r="Q119" s="17">
        <v>0.97984400000000005</v>
      </c>
      <c r="R119" s="17">
        <v>1.8422799999999999</v>
      </c>
      <c r="S119" s="17">
        <v>2.8518720000000002</v>
      </c>
      <c r="T119" s="17">
        <v>1.009592</v>
      </c>
      <c r="U119" s="17">
        <v>0.35400999999999999</v>
      </c>
      <c r="V119" s="17">
        <v>576.9</v>
      </c>
      <c r="W119" s="17">
        <v>1.8E-5</v>
      </c>
      <c r="X119" s="17">
        <v>359</v>
      </c>
      <c r="Y119" s="17">
        <v>0</v>
      </c>
      <c r="Z119" s="17">
        <v>0</v>
      </c>
      <c r="AA119" s="17">
        <v>0.54463099999999998</v>
      </c>
      <c r="AB119" s="17">
        <v>9.9267400000000006E-2</v>
      </c>
      <c r="AC119" s="17">
        <v>1.9424999999999999</v>
      </c>
      <c r="AD119" s="17">
        <v>0.25</v>
      </c>
      <c r="AE119" s="17">
        <v>1477</v>
      </c>
    </row>
    <row r="120" spans="1:31">
      <c r="A120" s="17">
        <v>107</v>
      </c>
      <c r="B120" s="19">
        <v>0.46359953703703699</v>
      </c>
      <c r="C120" s="17">
        <v>31.5</v>
      </c>
      <c r="D120" s="17">
        <v>70.599999999999994</v>
      </c>
      <c r="E120" s="17">
        <v>1.0706E-2</v>
      </c>
      <c r="F120" s="17">
        <v>0.51800000000000002</v>
      </c>
      <c r="G120" s="17">
        <v>0.98251200000000005</v>
      </c>
      <c r="H120" s="17">
        <v>1.422021</v>
      </c>
      <c r="I120" s="17">
        <v>2.0265080000000002</v>
      </c>
      <c r="J120" s="17">
        <v>0.604487</v>
      </c>
      <c r="K120" s="17">
        <v>0.29829</v>
      </c>
      <c r="L120" s="17">
        <v>566</v>
      </c>
      <c r="M120" s="17">
        <v>0.103191</v>
      </c>
      <c r="N120" s="17">
        <v>20359</v>
      </c>
      <c r="O120" s="17">
        <v>0</v>
      </c>
      <c r="P120" s="17">
        <v>0</v>
      </c>
      <c r="Q120" s="17">
        <v>0.99100500000000002</v>
      </c>
      <c r="R120" s="17">
        <v>1.748437</v>
      </c>
      <c r="S120" s="17">
        <v>2.654007</v>
      </c>
      <c r="T120" s="17">
        <v>0.90557100000000001</v>
      </c>
      <c r="U120" s="17">
        <v>0.34120899999999998</v>
      </c>
      <c r="V120" s="17">
        <v>539.79999999999995</v>
      </c>
      <c r="W120" s="17">
        <v>6.9999999999999999E-6</v>
      </c>
      <c r="X120" s="17">
        <v>380</v>
      </c>
      <c r="Y120" s="17">
        <v>0</v>
      </c>
      <c r="Z120" s="17">
        <v>0</v>
      </c>
      <c r="AA120" s="17">
        <v>0.52493699999999999</v>
      </c>
      <c r="AB120" s="17">
        <v>0.83044099999999998</v>
      </c>
      <c r="AC120" s="17">
        <v>2.5004599999999999</v>
      </c>
      <c r="AD120" s="17">
        <v>0.25</v>
      </c>
      <c r="AE120" s="17">
        <v>1467.4</v>
      </c>
    </row>
    <row r="121" spans="1:31">
      <c r="A121" s="17">
        <v>108</v>
      </c>
      <c r="B121" s="19">
        <v>0.46365740740740741</v>
      </c>
      <c r="C121" s="17">
        <v>30.4</v>
      </c>
      <c r="D121" s="17">
        <v>75.099999999999994</v>
      </c>
      <c r="E121" s="17">
        <v>5.7015999999999997E-2</v>
      </c>
      <c r="F121" s="17">
        <v>2.7589999999999999</v>
      </c>
      <c r="G121" s="17">
        <v>0.98343000000000003</v>
      </c>
      <c r="H121" s="17">
        <v>1.4625900000000001</v>
      </c>
      <c r="I121" s="17">
        <v>2.033636</v>
      </c>
      <c r="J121" s="17">
        <v>0.57104500000000002</v>
      </c>
      <c r="K121" s="17">
        <v>0.28079999999999999</v>
      </c>
      <c r="L121" s="17">
        <v>564.6</v>
      </c>
      <c r="M121" s="17">
        <v>1.0000000000000001E-5</v>
      </c>
      <c r="N121" s="17">
        <v>523</v>
      </c>
      <c r="O121" s="17">
        <v>0</v>
      </c>
      <c r="P121" s="17">
        <v>0</v>
      </c>
      <c r="Q121" s="17">
        <v>0.99211000000000005</v>
      </c>
      <c r="R121" s="17">
        <v>1.758399</v>
      </c>
      <c r="S121" s="17">
        <v>2.620625</v>
      </c>
      <c r="T121" s="17">
        <v>0.86222600000000005</v>
      </c>
      <c r="U121" s="17">
        <v>0.329015</v>
      </c>
      <c r="V121" s="17">
        <v>556.9</v>
      </c>
      <c r="W121" s="17">
        <v>5.5599999999999998E-3</v>
      </c>
      <c r="X121" s="17">
        <v>327</v>
      </c>
      <c r="Y121" s="17">
        <v>0</v>
      </c>
      <c r="Z121" s="17">
        <v>0</v>
      </c>
      <c r="AA121" s="17">
        <v>0.50617699999999999</v>
      </c>
      <c r="AB121" s="17">
        <v>0.117772</v>
      </c>
      <c r="AC121" s="17">
        <v>1.8599399999999999</v>
      </c>
      <c r="AD121" s="17">
        <v>0.25</v>
      </c>
      <c r="AE121" s="17">
        <v>1471.1</v>
      </c>
    </row>
    <row r="122" spans="1:31">
      <c r="A122" s="17">
        <v>109</v>
      </c>
      <c r="B122" s="19">
        <v>0.46370370370370373</v>
      </c>
      <c r="C122" s="17">
        <v>29.1</v>
      </c>
      <c r="D122" s="17">
        <v>84.2</v>
      </c>
      <c r="E122" s="17">
        <v>5.9506000000000003E-2</v>
      </c>
      <c r="F122" s="17">
        <v>2.879</v>
      </c>
      <c r="G122" s="17">
        <v>0.984626</v>
      </c>
      <c r="H122" s="17">
        <v>1.4111469999999999</v>
      </c>
      <c r="I122" s="17">
        <v>1.9450240000000001</v>
      </c>
      <c r="J122" s="17">
        <v>0.53387700000000005</v>
      </c>
      <c r="K122" s="17">
        <v>0.27448299999999998</v>
      </c>
      <c r="L122" s="17">
        <v>525.9</v>
      </c>
      <c r="M122" s="17">
        <v>6.1684000000000003E-2</v>
      </c>
      <c r="N122" s="17">
        <v>357</v>
      </c>
      <c r="O122" s="17">
        <v>0</v>
      </c>
      <c r="P122" s="17">
        <v>0</v>
      </c>
      <c r="Q122" s="17">
        <v>0.988869</v>
      </c>
      <c r="R122" s="17">
        <v>1.665106</v>
      </c>
      <c r="S122" s="17">
        <v>2.4409689999999999</v>
      </c>
      <c r="T122" s="17">
        <v>0.77586200000000005</v>
      </c>
      <c r="U122" s="17">
        <v>0.31785000000000002</v>
      </c>
      <c r="V122" s="17">
        <v>539.70000000000005</v>
      </c>
      <c r="W122" s="17">
        <v>9.0000000000000002E-6</v>
      </c>
      <c r="X122" s="17">
        <v>588</v>
      </c>
      <c r="Y122" s="17">
        <v>0</v>
      </c>
      <c r="Z122" s="17">
        <v>0</v>
      </c>
      <c r="AA122" s="17">
        <v>0.48899999999999999</v>
      </c>
      <c r="AB122" s="17">
        <v>8.6847099999999997E-2</v>
      </c>
      <c r="AC122" s="17">
        <v>1.7324900000000001</v>
      </c>
      <c r="AD122" s="17">
        <v>0.25</v>
      </c>
      <c r="AE122" s="17">
        <v>1579.2</v>
      </c>
    </row>
    <row r="123" spans="1:31">
      <c r="A123" s="17">
        <v>110</v>
      </c>
      <c r="B123" s="19">
        <v>0.46376157407407409</v>
      </c>
      <c r="C123" s="17">
        <v>28</v>
      </c>
      <c r="D123" s="17">
        <v>89.6</v>
      </c>
      <c r="E123" s="17">
        <v>6.8573999999999996E-2</v>
      </c>
      <c r="F123" s="17">
        <v>3.3180000000000001</v>
      </c>
      <c r="G123" s="17">
        <v>0.97659700000000005</v>
      </c>
      <c r="H123" s="17">
        <v>1.336409</v>
      </c>
      <c r="I123" s="17">
        <v>1.7806360000000001</v>
      </c>
      <c r="J123" s="17">
        <v>0.44422699999999998</v>
      </c>
      <c r="K123" s="17">
        <v>0.249477</v>
      </c>
      <c r="L123" s="17">
        <v>575</v>
      </c>
      <c r="M123" s="17">
        <v>0.15604399999999999</v>
      </c>
      <c r="N123" s="17">
        <v>335</v>
      </c>
      <c r="O123" s="17">
        <v>0</v>
      </c>
      <c r="P123" s="17">
        <v>0</v>
      </c>
      <c r="Q123" s="17">
        <v>0.98443099999999994</v>
      </c>
      <c r="R123" s="17">
        <v>1.6080890000000001</v>
      </c>
      <c r="S123" s="17">
        <v>2.355407</v>
      </c>
      <c r="T123" s="17">
        <v>0.74731800000000004</v>
      </c>
      <c r="U123" s="17">
        <v>0.317278</v>
      </c>
      <c r="V123" s="17">
        <v>502.3</v>
      </c>
      <c r="W123" s="17">
        <v>5.0000000000000004E-6</v>
      </c>
      <c r="X123" s="17">
        <v>349</v>
      </c>
      <c r="Y123" s="17">
        <v>0</v>
      </c>
      <c r="Z123" s="17">
        <v>0</v>
      </c>
      <c r="AA123" s="17">
        <v>0.48811900000000003</v>
      </c>
      <c r="AB123" s="17">
        <v>9.4217300000000004E-2</v>
      </c>
      <c r="AC123" s="17">
        <v>1.6785000000000001</v>
      </c>
      <c r="AD123" s="17">
        <v>0.25</v>
      </c>
      <c r="AE123" s="17">
        <v>1444.4</v>
      </c>
    </row>
    <row r="124" spans="1:31">
      <c r="A124" s="17">
        <v>111</v>
      </c>
      <c r="B124" s="19">
        <v>0.4638194444444444</v>
      </c>
      <c r="C124" s="17">
        <v>26.8</v>
      </c>
      <c r="D124" s="17">
        <v>98.7</v>
      </c>
      <c r="E124" s="17">
        <v>7.1091000000000001E-2</v>
      </c>
      <c r="F124" s="17">
        <v>3.44</v>
      </c>
      <c r="G124" s="17">
        <v>0.97112200000000004</v>
      </c>
      <c r="H124" s="17">
        <v>1.3107759999999999</v>
      </c>
      <c r="I124" s="17">
        <v>1.756445</v>
      </c>
      <c r="J124" s="17">
        <v>0.44566899999999998</v>
      </c>
      <c r="K124" s="17">
        <v>0.25373299999999999</v>
      </c>
      <c r="L124" s="17">
        <v>575.79999999999995</v>
      </c>
      <c r="M124" s="17">
        <v>6.3752000000000003E-2</v>
      </c>
      <c r="N124" s="17">
        <v>400</v>
      </c>
      <c r="O124" s="17">
        <v>0</v>
      </c>
      <c r="P124" s="17">
        <v>0</v>
      </c>
      <c r="Q124" s="17">
        <v>0.98953000000000002</v>
      </c>
      <c r="R124" s="17">
        <v>1.589926</v>
      </c>
      <c r="S124" s="17">
        <v>2.2950810000000001</v>
      </c>
      <c r="T124" s="17">
        <v>0.70515499999999998</v>
      </c>
      <c r="U124" s="17">
        <v>0.30724600000000002</v>
      </c>
      <c r="V124" s="17">
        <v>511.1</v>
      </c>
      <c r="W124" s="17">
        <v>1.0000000000000001E-5</v>
      </c>
      <c r="X124" s="17">
        <v>690</v>
      </c>
      <c r="Y124" s="17">
        <v>0</v>
      </c>
      <c r="Z124" s="17">
        <v>0</v>
      </c>
      <c r="AA124" s="17">
        <v>0.472686</v>
      </c>
      <c r="AB124" s="17">
        <v>0.12039900000000001</v>
      </c>
      <c r="AC124" s="17">
        <v>1.67483</v>
      </c>
      <c r="AD124" s="17">
        <v>0.25</v>
      </c>
      <c r="AE124" s="17">
        <v>1442.6</v>
      </c>
    </row>
    <row r="125" spans="1:31">
      <c r="A125" s="17">
        <v>112</v>
      </c>
      <c r="B125" s="19">
        <v>0.46387731481481481</v>
      </c>
      <c r="C125" s="17">
        <v>25.7</v>
      </c>
      <c r="D125" s="17">
        <v>105.9</v>
      </c>
      <c r="E125" s="17">
        <v>6.5154000000000004E-2</v>
      </c>
      <c r="F125" s="17">
        <v>3.153</v>
      </c>
      <c r="G125" s="17">
        <v>0.97090500000000002</v>
      </c>
      <c r="H125" s="17">
        <v>1.187932</v>
      </c>
      <c r="I125" s="17">
        <v>1.5655289999999999</v>
      </c>
      <c r="J125" s="17">
        <v>0.37759700000000002</v>
      </c>
      <c r="K125" s="17">
        <v>0.24119499999999999</v>
      </c>
      <c r="L125" s="17">
        <v>514.6</v>
      </c>
      <c r="M125" s="17">
        <v>9.9999999999999995E-7</v>
      </c>
      <c r="N125" s="17">
        <v>409</v>
      </c>
      <c r="O125" s="17">
        <v>0</v>
      </c>
      <c r="P125" s="17">
        <v>0</v>
      </c>
      <c r="Q125" s="17">
        <v>0.98476799999999998</v>
      </c>
      <c r="R125" s="17">
        <v>1.4458530000000001</v>
      </c>
      <c r="S125" s="17">
        <v>2.0445000000000002</v>
      </c>
      <c r="T125" s="17">
        <v>0.59864799999999996</v>
      </c>
      <c r="U125" s="17">
        <v>0.29280899999999999</v>
      </c>
      <c r="V125" s="17">
        <v>552.6</v>
      </c>
      <c r="W125" s="17">
        <v>3.9999999999999998E-6</v>
      </c>
      <c r="X125" s="17">
        <v>402</v>
      </c>
      <c r="Y125" s="17">
        <v>0</v>
      </c>
      <c r="Z125" s="17">
        <v>0</v>
      </c>
      <c r="AA125" s="17">
        <v>0.45047500000000001</v>
      </c>
      <c r="AB125" s="17">
        <v>0.118245</v>
      </c>
      <c r="AC125" s="17">
        <v>1.51664</v>
      </c>
      <c r="AD125" s="17">
        <v>0.25</v>
      </c>
      <c r="AE125" s="17">
        <v>1614.1</v>
      </c>
    </row>
    <row r="126" spans="1:31">
      <c r="A126" s="17">
        <v>113</v>
      </c>
      <c r="B126" s="19">
        <v>0.46393518518518517</v>
      </c>
      <c r="C126" s="17">
        <v>24.6</v>
      </c>
      <c r="D126" s="17">
        <v>115</v>
      </c>
      <c r="E126" s="17">
        <v>6.0886000000000003E-2</v>
      </c>
      <c r="F126" s="17">
        <v>2.9460000000000002</v>
      </c>
      <c r="G126" s="17">
        <v>0.97202599999999995</v>
      </c>
      <c r="H126" s="17">
        <v>1.1396820000000001</v>
      </c>
      <c r="I126" s="17">
        <v>1.4697089999999999</v>
      </c>
      <c r="J126" s="17">
        <v>0.33002700000000001</v>
      </c>
      <c r="K126" s="17">
        <v>0.224552</v>
      </c>
      <c r="L126" s="17">
        <v>471.7</v>
      </c>
      <c r="M126" s="17">
        <v>9.0000000000000002E-6</v>
      </c>
      <c r="N126" s="17">
        <v>639</v>
      </c>
      <c r="O126" s="17">
        <v>0</v>
      </c>
      <c r="P126" s="17">
        <v>0</v>
      </c>
      <c r="Q126" s="17">
        <v>0.98262400000000005</v>
      </c>
      <c r="R126" s="17">
        <v>1.3866240000000001</v>
      </c>
      <c r="S126" s="17">
        <v>1.96143</v>
      </c>
      <c r="T126" s="17">
        <v>0.57480600000000004</v>
      </c>
      <c r="U126" s="17">
        <v>0.29305500000000001</v>
      </c>
      <c r="V126" s="17">
        <v>490.1</v>
      </c>
      <c r="W126" s="17">
        <v>1.9999999999999999E-6</v>
      </c>
      <c r="X126" s="17">
        <v>521</v>
      </c>
      <c r="Y126" s="17">
        <v>0</v>
      </c>
      <c r="Z126" s="17">
        <v>0</v>
      </c>
      <c r="AA126" s="17">
        <v>0.450853</v>
      </c>
      <c r="AB126" s="17">
        <v>0.17252200000000001</v>
      </c>
      <c r="AC126" s="17">
        <v>1.4857899999999999</v>
      </c>
      <c r="AD126" s="17">
        <v>0.25</v>
      </c>
      <c r="AE126" s="17">
        <v>1760.9</v>
      </c>
    </row>
    <row r="127" spans="1:31">
      <c r="A127" s="17">
        <v>114</v>
      </c>
      <c r="B127" s="19">
        <v>0.46399305555555559</v>
      </c>
      <c r="C127" s="17">
        <v>23.3</v>
      </c>
      <c r="D127" s="17">
        <v>126.7</v>
      </c>
      <c r="E127" s="17">
        <v>6.3048999999999994E-2</v>
      </c>
      <c r="F127" s="17">
        <v>3.0510000000000002</v>
      </c>
      <c r="G127" s="17">
        <v>0.96057700000000001</v>
      </c>
      <c r="H127" s="17">
        <v>1.1478699999999999</v>
      </c>
      <c r="I127" s="17">
        <v>1.449524</v>
      </c>
      <c r="J127" s="17">
        <v>0.30165399999999998</v>
      </c>
      <c r="K127" s="17">
        <v>0.20810600000000001</v>
      </c>
      <c r="L127" s="17">
        <v>496.5</v>
      </c>
      <c r="M127" s="17">
        <v>8.7571999999999997E-2</v>
      </c>
      <c r="N127" s="17">
        <v>700</v>
      </c>
      <c r="O127" s="17">
        <v>0</v>
      </c>
      <c r="P127" s="17">
        <v>0</v>
      </c>
      <c r="Q127" s="17">
        <v>0.97871300000000006</v>
      </c>
      <c r="R127" s="17">
        <v>1.3279510000000001</v>
      </c>
      <c r="S127" s="17">
        <v>1.8285499999999999</v>
      </c>
      <c r="T127" s="17">
        <v>0.50059799999999999</v>
      </c>
      <c r="U127" s="17">
        <v>0.27376800000000001</v>
      </c>
      <c r="V127" s="17">
        <v>521.4</v>
      </c>
      <c r="W127" s="17">
        <v>6.9999999999999999E-6</v>
      </c>
      <c r="X127" s="17">
        <v>317</v>
      </c>
      <c r="Y127" s="17">
        <v>0</v>
      </c>
      <c r="Z127" s="17">
        <v>0</v>
      </c>
      <c r="AA127" s="17">
        <v>0.421182</v>
      </c>
      <c r="AB127" s="17">
        <v>0.209596</v>
      </c>
      <c r="AC127" s="17">
        <v>1.4328799999999999</v>
      </c>
      <c r="AD127" s="17">
        <v>0.25</v>
      </c>
      <c r="AE127" s="17">
        <v>1672.7</v>
      </c>
    </row>
    <row r="128" spans="1:31">
      <c r="A128" s="17">
        <v>115</v>
      </c>
      <c r="B128" s="19">
        <v>0.4640393518518518</v>
      </c>
      <c r="C128" s="17">
        <v>22.4</v>
      </c>
      <c r="D128" s="17">
        <v>134</v>
      </c>
      <c r="E128" s="17">
        <v>6.3038999999999998E-2</v>
      </c>
      <c r="F128" s="17">
        <v>3.05</v>
      </c>
      <c r="G128" s="17">
        <v>0.96505799999999997</v>
      </c>
      <c r="H128" s="17">
        <v>1.1081479999999999</v>
      </c>
      <c r="I128" s="17">
        <v>1.4075880000000001</v>
      </c>
      <c r="J128" s="17">
        <v>0.29943900000000001</v>
      </c>
      <c r="K128" s="17">
        <v>0.212732</v>
      </c>
      <c r="L128" s="17">
        <v>446.2</v>
      </c>
      <c r="M128" s="17">
        <v>5.0000000000000004E-6</v>
      </c>
      <c r="N128" s="17">
        <v>509</v>
      </c>
      <c r="O128" s="17">
        <v>0</v>
      </c>
      <c r="P128" s="17">
        <v>0</v>
      </c>
      <c r="Q128" s="17">
        <v>0.98527799999999999</v>
      </c>
      <c r="R128" s="17">
        <v>1.3281890000000001</v>
      </c>
      <c r="S128" s="17">
        <v>1.818214</v>
      </c>
      <c r="T128" s="17">
        <v>0.49002499999999999</v>
      </c>
      <c r="U128" s="17">
        <v>0.269509</v>
      </c>
      <c r="V128" s="17">
        <v>494.8</v>
      </c>
      <c r="W128" s="17">
        <v>6.9999999999999999E-6</v>
      </c>
      <c r="X128" s="17">
        <v>507</v>
      </c>
      <c r="Y128" s="17">
        <v>0</v>
      </c>
      <c r="Z128" s="17">
        <v>0</v>
      </c>
      <c r="AA128" s="17">
        <v>0.41462900000000003</v>
      </c>
      <c r="AB128" s="17">
        <v>0.15487899999999999</v>
      </c>
      <c r="AC128" s="17">
        <v>1.40408</v>
      </c>
      <c r="AD128" s="17">
        <v>0.25</v>
      </c>
      <c r="AE128" s="17">
        <v>1861.6</v>
      </c>
    </row>
    <row r="129" spans="1:31">
      <c r="A129" s="17">
        <v>116</v>
      </c>
      <c r="B129" s="19">
        <v>0.46409722222222222</v>
      </c>
      <c r="C129" s="17">
        <v>21.3</v>
      </c>
      <c r="D129" s="17">
        <v>143.9</v>
      </c>
      <c r="E129" s="17">
        <v>6.0301E-2</v>
      </c>
      <c r="F129" s="17">
        <v>2.9180000000000001</v>
      </c>
      <c r="G129" s="17">
        <v>0.96055500000000005</v>
      </c>
      <c r="H129" s="17">
        <v>1.1034949999999999</v>
      </c>
      <c r="I129" s="17">
        <v>1.3787309999999999</v>
      </c>
      <c r="J129" s="17">
        <v>0.27523500000000001</v>
      </c>
      <c r="K129" s="17">
        <v>0.19963</v>
      </c>
      <c r="L129" s="17">
        <v>400.3</v>
      </c>
      <c r="M129" s="17">
        <v>9.9999999999999995E-7</v>
      </c>
      <c r="N129" s="17">
        <v>453</v>
      </c>
      <c r="O129" s="17">
        <v>0</v>
      </c>
      <c r="P129" s="17">
        <v>0</v>
      </c>
      <c r="Q129" s="17">
        <v>0.97115600000000002</v>
      </c>
      <c r="R129" s="17">
        <v>1.306554</v>
      </c>
      <c r="S129" s="17">
        <v>1.7693479999999999</v>
      </c>
      <c r="T129" s="17">
        <v>0.46279399999999998</v>
      </c>
      <c r="U129" s="17">
        <v>0.26156200000000002</v>
      </c>
      <c r="V129" s="17">
        <v>523.29999999999995</v>
      </c>
      <c r="W129" s="17">
        <v>5.0000000000000004E-6</v>
      </c>
      <c r="X129" s="17">
        <v>407</v>
      </c>
      <c r="Y129" s="17">
        <v>0</v>
      </c>
      <c r="Z129" s="17">
        <v>0</v>
      </c>
      <c r="AA129" s="17">
        <v>0.40240300000000001</v>
      </c>
      <c r="AB129" s="17">
        <v>0.135852</v>
      </c>
      <c r="AC129" s="17">
        <v>1.3694299999999999</v>
      </c>
      <c r="AD129" s="17">
        <v>0.25</v>
      </c>
      <c r="AE129" s="17">
        <v>2074.8000000000002</v>
      </c>
    </row>
    <row r="130" spans="1:31">
      <c r="A130" s="17">
        <v>117</v>
      </c>
      <c r="B130" s="19">
        <v>0.46415509259259258</v>
      </c>
      <c r="C130" s="17">
        <v>20.399999999999999</v>
      </c>
      <c r="D130" s="17">
        <v>153.9</v>
      </c>
      <c r="E130" s="17">
        <v>6.3681000000000001E-2</v>
      </c>
      <c r="F130" s="17">
        <v>3.081</v>
      </c>
      <c r="G130" s="17">
        <v>0.93847400000000003</v>
      </c>
      <c r="H130" s="17">
        <v>1.065348</v>
      </c>
      <c r="I130" s="17">
        <v>1.332192</v>
      </c>
      <c r="J130" s="17">
        <v>0.26684400000000003</v>
      </c>
      <c r="K130" s="17">
        <v>0.20030400000000001</v>
      </c>
      <c r="L130" s="17">
        <v>490.7</v>
      </c>
      <c r="M130" s="17">
        <v>1.9999999999999999E-6</v>
      </c>
      <c r="N130" s="17">
        <v>954</v>
      </c>
      <c r="O130" s="17">
        <v>0</v>
      </c>
      <c r="P130" s="17">
        <v>0</v>
      </c>
      <c r="Q130" s="17">
        <v>0.97780900000000004</v>
      </c>
      <c r="R130" s="17">
        <v>1.278651</v>
      </c>
      <c r="S130" s="17">
        <v>1.7303919999999999</v>
      </c>
      <c r="T130" s="17">
        <v>0.45174199999999998</v>
      </c>
      <c r="U130" s="17">
        <v>0.26106299999999999</v>
      </c>
      <c r="V130" s="17">
        <v>477.9</v>
      </c>
      <c r="W130" s="17">
        <v>3.0000000000000001E-6</v>
      </c>
      <c r="X130" s="17">
        <v>338</v>
      </c>
      <c r="Y130" s="17">
        <v>0</v>
      </c>
      <c r="Z130" s="17">
        <v>0</v>
      </c>
      <c r="AA130" s="17">
        <v>0.40163599999999999</v>
      </c>
      <c r="AB130" s="17">
        <v>0.302402</v>
      </c>
      <c r="AC130" s="17">
        <v>1.41526</v>
      </c>
      <c r="AD130" s="17">
        <v>0.25</v>
      </c>
      <c r="AE130" s="17">
        <v>1692.5</v>
      </c>
    </row>
    <row r="131" spans="1:31">
      <c r="A131" s="17">
        <v>118</v>
      </c>
      <c r="B131" s="19">
        <v>0.46421296296296299</v>
      </c>
      <c r="C131" s="17">
        <v>19.100000000000001</v>
      </c>
      <c r="D131" s="17">
        <v>167.5</v>
      </c>
      <c r="E131" s="17">
        <v>7.5620999999999994E-2</v>
      </c>
      <c r="F131" s="17">
        <v>3.6589999999999998</v>
      </c>
      <c r="G131" s="17">
        <v>0.94679599999999997</v>
      </c>
      <c r="H131" s="17">
        <v>1.069204</v>
      </c>
      <c r="I131" s="17">
        <v>1.306341</v>
      </c>
      <c r="J131" s="17">
        <v>0.23713699999999999</v>
      </c>
      <c r="K131" s="17">
        <v>0.18152799999999999</v>
      </c>
      <c r="L131" s="17">
        <v>469.6</v>
      </c>
      <c r="M131" s="17">
        <v>1.9999999999999999E-6</v>
      </c>
      <c r="N131" s="17">
        <v>471</v>
      </c>
      <c r="O131" s="17">
        <v>0</v>
      </c>
      <c r="P131" s="17">
        <v>0</v>
      </c>
      <c r="Q131" s="17">
        <v>0.97042200000000001</v>
      </c>
      <c r="R131" s="17">
        <v>1.2341489999999999</v>
      </c>
      <c r="S131" s="17">
        <v>1.654318</v>
      </c>
      <c r="T131" s="17">
        <v>0.42016900000000001</v>
      </c>
      <c r="U131" s="17">
        <v>0.25398300000000001</v>
      </c>
      <c r="V131" s="17">
        <v>518</v>
      </c>
      <c r="W131" s="17">
        <v>3.0039E-2</v>
      </c>
      <c r="X131" s="17">
        <v>417</v>
      </c>
      <c r="Y131" s="17">
        <v>0</v>
      </c>
      <c r="Z131" s="17">
        <v>0</v>
      </c>
      <c r="AA131" s="17">
        <v>0.39074300000000001</v>
      </c>
      <c r="AB131" s="17">
        <v>0.18232400000000001</v>
      </c>
      <c r="AC131" s="17">
        <v>1.3107599999999999</v>
      </c>
      <c r="AD131" s="17">
        <v>0.25</v>
      </c>
      <c r="AE131" s="17">
        <v>1768.7</v>
      </c>
    </row>
    <row r="132" spans="1:31">
      <c r="A132" s="17">
        <v>119</v>
      </c>
      <c r="B132" s="19">
        <v>0.4642592592592592</v>
      </c>
      <c r="C132" s="17">
        <v>18</v>
      </c>
      <c r="D132" s="17">
        <v>181.9</v>
      </c>
      <c r="E132" s="17">
        <v>7.4704999999999994E-2</v>
      </c>
      <c r="F132" s="17">
        <v>3.6150000000000002</v>
      </c>
      <c r="G132" s="17">
        <v>0.93992100000000001</v>
      </c>
      <c r="H132" s="17">
        <v>1.034959</v>
      </c>
      <c r="I132" s="17">
        <v>1.263863</v>
      </c>
      <c r="J132" s="17">
        <v>0.228904</v>
      </c>
      <c r="K132" s="17">
        <v>0.181115</v>
      </c>
      <c r="L132" s="17">
        <v>440.6</v>
      </c>
      <c r="M132" s="17">
        <v>3.9999999999999998E-6</v>
      </c>
      <c r="N132" s="17">
        <v>430</v>
      </c>
      <c r="O132" s="17">
        <v>0</v>
      </c>
      <c r="P132" s="17">
        <v>0</v>
      </c>
      <c r="Q132" s="17">
        <v>0.97306099999999995</v>
      </c>
      <c r="R132" s="17">
        <v>1.215174</v>
      </c>
      <c r="S132" s="17">
        <v>1.605167</v>
      </c>
      <c r="T132" s="17">
        <v>0.38999200000000001</v>
      </c>
      <c r="U132" s="17">
        <v>0.24296100000000001</v>
      </c>
      <c r="V132" s="17">
        <v>490.6</v>
      </c>
      <c r="W132" s="17">
        <v>5.0000000000000004E-6</v>
      </c>
      <c r="X132" s="17">
        <v>322</v>
      </c>
      <c r="Y132" s="17">
        <v>0</v>
      </c>
      <c r="Z132" s="17">
        <v>0</v>
      </c>
      <c r="AA132" s="17">
        <v>0.37378600000000001</v>
      </c>
      <c r="AB132" s="17">
        <v>0.17172699999999999</v>
      </c>
      <c r="AC132" s="17">
        <v>1.2821499999999999</v>
      </c>
      <c r="AD132" s="17">
        <v>0.25</v>
      </c>
      <c r="AE132" s="17">
        <v>1885</v>
      </c>
    </row>
    <row r="133" spans="1:31">
      <c r="A133" s="17">
        <v>120</v>
      </c>
      <c r="B133" s="19">
        <v>0.46431712962962962</v>
      </c>
      <c r="C133" s="17">
        <v>16.899999999999999</v>
      </c>
      <c r="D133" s="17">
        <v>195.5</v>
      </c>
      <c r="E133" s="17">
        <v>6.8338999999999997E-2</v>
      </c>
      <c r="F133" s="17">
        <v>3.3069999999999999</v>
      </c>
      <c r="G133" s="17">
        <v>0.912609</v>
      </c>
      <c r="H133" s="17">
        <v>0.99497100000000005</v>
      </c>
      <c r="I133" s="17">
        <v>1.206647</v>
      </c>
      <c r="J133" s="17">
        <v>0.211676</v>
      </c>
      <c r="K133" s="17">
        <v>0.175425</v>
      </c>
      <c r="L133" s="17">
        <v>520.6</v>
      </c>
      <c r="M133" s="17">
        <v>6.9999999999999999E-6</v>
      </c>
      <c r="N133" s="17">
        <v>1105</v>
      </c>
      <c r="O133" s="17">
        <v>0</v>
      </c>
      <c r="P133" s="17">
        <v>0</v>
      </c>
      <c r="Q133" s="17">
        <v>0.966553</v>
      </c>
      <c r="R133" s="17">
        <v>1.2038040000000001</v>
      </c>
      <c r="S133" s="17">
        <v>1.59063</v>
      </c>
      <c r="T133" s="17">
        <v>0.386826</v>
      </c>
      <c r="U133" s="17">
        <v>0.24318999999999999</v>
      </c>
      <c r="V133" s="17">
        <v>515.4</v>
      </c>
      <c r="W133" s="17">
        <v>3.0000000000000001E-6</v>
      </c>
      <c r="X133" s="17">
        <v>579</v>
      </c>
      <c r="Y133" s="17">
        <v>0</v>
      </c>
      <c r="Z133" s="17">
        <v>0</v>
      </c>
      <c r="AA133" s="17">
        <v>0.374139</v>
      </c>
      <c r="AB133" s="17">
        <v>0.40376099999999998</v>
      </c>
      <c r="AC133" s="17">
        <v>1.35999</v>
      </c>
      <c r="AD133" s="17">
        <v>0.25</v>
      </c>
      <c r="AE133" s="17">
        <v>1595.5</v>
      </c>
    </row>
    <row r="134" spans="1:31">
      <c r="A134" s="17">
        <v>121</v>
      </c>
      <c r="B134" s="19">
        <v>0.46437499999999998</v>
      </c>
      <c r="C134" s="17">
        <v>15.7</v>
      </c>
      <c r="D134" s="17">
        <v>211.8</v>
      </c>
      <c r="E134" s="17">
        <v>7.6411999999999994E-2</v>
      </c>
      <c r="F134" s="17">
        <v>3.698</v>
      </c>
      <c r="G134" s="17">
        <v>0.89022500000000004</v>
      </c>
      <c r="H134" s="17">
        <v>1.001709</v>
      </c>
      <c r="I134" s="17">
        <v>1.1836359999999999</v>
      </c>
      <c r="J134" s="17">
        <v>0.18192700000000001</v>
      </c>
      <c r="K134" s="17">
        <v>0.15370200000000001</v>
      </c>
      <c r="L134" s="17">
        <v>441</v>
      </c>
      <c r="M134" s="17">
        <v>1.4714E-2</v>
      </c>
      <c r="N134" s="17">
        <v>490</v>
      </c>
      <c r="O134" s="17">
        <v>0</v>
      </c>
      <c r="P134" s="17">
        <v>0</v>
      </c>
      <c r="Q134" s="17">
        <v>0.96187900000000004</v>
      </c>
      <c r="R134" s="17">
        <v>1.2156389999999999</v>
      </c>
      <c r="S134" s="17">
        <v>1.5693710000000001</v>
      </c>
      <c r="T134" s="17">
        <v>0.35373199999999999</v>
      </c>
      <c r="U134" s="17">
        <v>0.22539699999999999</v>
      </c>
      <c r="V134" s="17">
        <v>465.2</v>
      </c>
      <c r="W134" s="17">
        <v>9.9999999999999995E-7</v>
      </c>
      <c r="X134" s="17">
        <v>528</v>
      </c>
      <c r="Y134" s="17">
        <v>0</v>
      </c>
      <c r="Z134" s="17">
        <v>0</v>
      </c>
      <c r="AA134" s="17">
        <v>0.34676499999999999</v>
      </c>
      <c r="AB134" s="17">
        <v>0.216141</v>
      </c>
      <c r="AC134" s="17">
        <v>1.2921</v>
      </c>
      <c r="AD134" s="17">
        <v>0.25</v>
      </c>
      <c r="AE134" s="17">
        <v>1883.6</v>
      </c>
    </row>
    <row r="135" spans="1:31">
      <c r="A135" s="17">
        <v>122</v>
      </c>
      <c r="B135" s="19">
        <v>0.4644328703703704</v>
      </c>
      <c r="C135" s="17">
        <v>14.6</v>
      </c>
      <c r="D135" s="17">
        <v>232.6</v>
      </c>
      <c r="E135" s="17">
        <v>6.2553999999999998E-2</v>
      </c>
      <c r="F135" s="17">
        <v>3.0270000000000001</v>
      </c>
      <c r="G135" s="17">
        <v>0.88410900000000003</v>
      </c>
      <c r="H135" s="17">
        <v>0.99496200000000001</v>
      </c>
      <c r="I135" s="17">
        <v>1.154083</v>
      </c>
      <c r="J135" s="17">
        <v>0.15912100000000001</v>
      </c>
      <c r="K135" s="17">
        <v>0.137876</v>
      </c>
      <c r="L135" s="17">
        <v>360.9</v>
      </c>
      <c r="M135" s="17">
        <v>3.3828999999999998E-2</v>
      </c>
      <c r="N135" s="17">
        <v>737</v>
      </c>
      <c r="O135" s="17">
        <v>0</v>
      </c>
      <c r="P135" s="17">
        <v>0</v>
      </c>
      <c r="Q135" s="17">
        <v>0.96295699999999995</v>
      </c>
      <c r="R135" s="17">
        <v>1.193047</v>
      </c>
      <c r="S135" s="17">
        <v>1.531177</v>
      </c>
      <c r="T135" s="17">
        <v>0.33812999999999999</v>
      </c>
      <c r="U135" s="17">
        <v>0.22083</v>
      </c>
      <c r="V135" s="17">
        <v>436.5</v>
      </c>
      <c r="W135" s="17">
        <v>1.5999999999999999E-5</v>
      </c>
      <c r="X135" s="17">
        <v>767</v>
      </c>
      <c r="Y135" s="17">
        <v>0</v>
      </c>
      <c r="Z135" s="17">
        <v>0</v>
      </c>
      <c r="AA135" s="17">
        <v>0.33973900000000001</v>
      </c>
      <c r="AB135" s="17">
        <v>0.27134200000000003</v>
      </c>
      <c r="AC135" s="17">
        <v>1.2847999999999999</v>
      </c>
      <c r="AD135" s="17">
        <v>0.25</v>
      </c>
      <c r="AE135" s="17">
        <v>2301.5</v>
      </c>
    </row>
    <row r="136" spans="1:31">
      <c r="A136" s="17">
        <v>123</v>
      </c>
      <c r="B136" s="19">
        <v>0.46449074074074076</v>
      </c>
      <c r="C136" s="17">
        <v>13.3</v>
      </c>
      <c r="D136" s="17">
        <v>252.5</v>
      </c>
      <c r="E136" s="17">
        <v>8.0648999999999998E-2</v>
      </c>
      <c r="F136" s="17">
        <v>3.903</v>
      </c>
      <c r="G136" s="17">
        <v>0.887598</v>
      </c>
      <c r="H136" s="17">
        <v>0.975387</v>
      </c>
      <c r="I136" s="17">
        <v>1.1325860000000001</v>
      </c>
      <c r="J136" s="17">
        <v>0.15719900000000001</v>
      </c>
      <c r="K136" s="17">
        <v>0.138796</v>
      </c>
      <c r="L136" s="17">
        <v>528.4</v>
      </c>
      <c r="M136" s="17">
        <v>0.18171499999999999</v>
      </c>
      <c r="N136" s="17">
        <v>818</v>
      </c>
      <c r="O136" s="17">
        <v>0</v>
      </c>
      <c r="P136" s="17">
        <v>0</v>
      </c>
      <c r="Q136" s="17">
        <v>0.95030899999999996</v>
      </c>
      <c r="R136" s="17">
        <v>1.155033</v>
      </c>
      <c r="S136" s="17">
        <v>1.4736800000000001</v>
      </c>
      <c r="T136" s="17">
        <v>0.31864700000000001</v>
      </c>
      <c r="U136" s="17">
        <v>0.216225</v>
      </c>
      <c r="V136" s="17">
        <v>500.1</v>
      </c>
      <c r="W136" s="17">
        <v>5.0000000000000004E-6</v>
      </c>
      <c r="X136" s="17">
        <v>584</v>
      </c>
      <c r="Y136" s="17">
        <v>0</v>
      </c>
      <c r="Z136" s="17">
        <v>0</v>
      </c>
      <c r="AA136" s="17">
        <v>0.33265400000000001</v>
      </c>
      <c r="AB136" s="17">
        <v>0.39640599999999998</v>
      </c>
      <c r="AC136" s="17">
        <v>1.28135</v>
      </c>
      <c r="AD136" s="17">
        <v>0.25</v>
      </c>
      <c r="AE136" s="17">
        <v>1571.8</v>
      </c>
    </row>
    <row r="137" spans="1:31">
      <c r="A137" s="17">
        <v>124</v>
      </c>
      <c r="B137" s="19">
        <v>0.46453703703703703</v>
      </c>
      <c r="C137" s="17">
        <v>12.4</v>
      </c>
      <c r="D137" s="17">
        <v>275.2</v>
      </c>
      <c r="E137" s="17">
        <v>8.6593000000000003E-2</v>
      </c>
      <c r="F137" s="17">
        <v>4.1900000000000004</v>
      </c>
      <c r="G137" s="17">
        <v>0.87383299999999997</v>
      </c>
      <c r="H137" s="17">
        <v>0.94536699999999996</v>
      </c>
      <c r="I137" s="17">
        <v>1.101952</v>
      </c>
      <c r="J137" s="17">
        <v>0.156585</v>
      </c>
      <c r="K137" s="17">
        <v>0.142097</v>
      </c>
      <c r="L137" s="17">
        <v>485.8</v>
      </c>
      <c r="M137" s="17">
        <v>1.7E-5</v>
      </c>
      <c r="N137" s="17">
        <v>729</v>
      </c>
      <c r="O137" s="17">
        <v>0</v>
      </c>
      <c r="P137" s="17">
        <v>0</v>
      </c>
      <c r="Q137" s="17">
        <v>0.96245700000000001</v>
      </c>
      <c r="R137" s="17">
        <v>1.1658869999999999</v>
      </c>
      <c r="S137" s="17">
        <v>1.4984459999999999</v>
      </c>
      <c r="T137" s="17">
        <v>0.33255899999999999</v>
      </c>
      <c r="U137" s="17">
        <v>0.22193599999999999</v>
      </c>
      <c r="V137" s="17">
        <v>476.2</v>
      </c>
      <c r="W137" s="17">
        <v>3.9999999999999998E-6</v>
      </c>
      <c r="X137" s="17">
        <v>580</v>
      </c>
      <c r="Y137" s="17">
        <v>0</v>
      </c>
      <c r="Z137" s="17">
        <v>0</v>
      </c>
      <c r="AA137" s="17">
        <v>0.34144000000000002</v>
      </c>
      <c r="AB137" s="17">
        <v>0.369753</v>
      </c>
      <c r="AC137" s="17">
        <v>1.2888500000000001</v>
      </c>
      <c r="AD137" s="17">
        <v>0.25</v>
      </c>
      <c r="AE137" s="17">
        <v>1709.5</v>
      </c>
    </row>
    <row r="138" spans="1:31">
      <c r="A138" s="17">
        <v>125</v>
      </c>
      <c r="B138" s="19">
        <v>0.46459490740740739</v>
      </c>
      <c r="C138" s="17">
        <v>10.9</v>
      </c>
      <c r="D138" s="17">
        <v>302.3</v>
      </c>
      <c r="E138" s="17">
        <v>8.4598999999999994E-2</v>
      </c>
      <c r="F138" s="17">
        <v>4.0940000000000003</v>
      </c>
      <c r="G138" s="17">
        <v>0.84491899999999998</v>
      </c>
      <c r="H138" s="17">
        <v>0.94901800000000003</v>
      </c>
      <c r="I138" s="17">
        <v>1.106063</v>
      </c>
      <c r="J138" s="17">
        <v>0.15704499999999999</v>
      </c>
      <c r="K138" s="17">
        <v>0.141985</v>
      </c>
      <c r="L138" s="17">
        <v>476.2</v>
      </c>
      <c r="M138" s="17">
        <v>6.0000000000000002E-6</v>
      </c>
      <c r="N138" s="17">
        <v>505</v>
      </c>
      <c r="O138" s="17">
        <v>0</v>
      </c>
      <c r="P138" s="17">
        <v>0</v>
      </c>
      <c r="Q138" s="17">
        <v>0.92868600000000001</v>
      </c>
      <c r="R138" s="17">
        <v>1.145899</v>
      </c>
      <c r="S138" s="17">
        <v>1.4178869999999999</v>
      </c>
      <c r="T138" s="17">
        <v>0.27198800000000001</v>
      </c>
      <c r="U138" s="17">
        <v>0.191826</v>
      </c>
      <c r="V138" s="17">
        <v>487.2</v>
      </c>
      <c r="W138" s="17">
        <v>9.0000000000000002E-6</v>
      </c>
      <c r="X138" s="17">
        <v>510</v>
      </c>
      <c r="Y138" s="17">
        <v>0</v>
      </c>
      <c r="Z138" s="17">
        <v>0</v>
      </c>
      <c r="AA138" s="17">
        <v>0.29511700000000002</v>
      </c>
      <c r="AB138" s="17">
        <v>0.30426199999999998</v>
      </c>
      <c r="AC138" s="17">
        <v>1.22865</v>
      </c>
      <c r="AD138" s="17">
        <v>0.23771600000000001</v>
      </c>
      <c r="AE138" s="17">
        <v>1744.2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2023-02-27T06:57:32Z</dcterms:modified>
</cp:coreProperties>
</file>