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868E1B2F-71B1-B844-A866-606DB1D77FB8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AA40" i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/>
  <c r="E68" i="1"/>
  <c r="F68" i="1"/>
  <c r="G68" i="1"/>
  <c r="H68" i="1"/>
  <c r="Y68" i="1" s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/>
  <c r="I181" i="1"/>
  <c r="J181" i="1"/>
  <c r="Z181" i="1" s="1"/>
  <c r="K181" i="1"/>
  <c r="T181" i="1" s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AA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/>
  <c r="AA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 s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/>
  <c r="K192" i="1"/>
  <c r="U192" i="1"/>
  <c r="L192" i="1"/>
  <c r="T192" i="1" s="1"/>
  <c r="M192" i="1"/>
  <c r="N192" i="1"/>
  <c r="O192" i="1"/>
  <c r="P192" i="1"/>
  <c r="A193" i="1"/>
  <c r="B193" i="1"/>
  <c r="C193" i="1"/>
  <c r="D193" i="1" s="1"/>
  <c r="X193" i="1" s="1"/>
  <c r="E193" i="1"/>
  <c r="R193" i="1" s="1"/>
  <c r="S193" i="1" s="1"/>
  <c r="F193" i="1"/>
  <c r="G193" i="1"/>
  <c r="H193" i="1"/>
  <c r="Y193" i="1" s="1"/>
  <c r="AE193" i="1" s="1"/>
  <c r="I193" i="1"/>
  <c r="J193" i="1"/>
  <c r="Z193" i="1"/>
  <c r="AA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/>
  <c r="AE194" i="1"/>
  <c r="I194" i="1"/>
  <c r="J194" i="1"/>
  <c r="Z194" i="1"/>
  <c r="AA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/>
  <c r="AA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T198" i="1" s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AE199" i="1"/>
  <c r="I199" i="1"/>
  <c r="J199" i="1"/>
  <c r="Z199" i="1"/>
  <c r="AA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AE200" i="1" s="1"/>
  <c r="I200" i="1"/>
  <c r="J200" i="1"/>
  <c r="Z200" i="1"/>
  <c r="AA200" i="1"/>
  <c r="K200" i="1"/>
  <c r="L200" i="1"/>
  <c r="V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/>
  <c r="AE201" i="1" s="1"/>
  <c r="I201" i="1"/>
  <c r="J201" i="1"/>
  <c r="Z201" i="1"/>
  <c r="AA201" i="1"/>
  <c r="K201" i="1"/>
  <c r="L201" i="1"/>
  <c r="V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/>
  <c r="AE203" i="1" s="1"/>
  <c r="I203" i="1"/>
  <c r="J203" i="1"/>
  <c r="Z203" i="1"/>
  <c r="AA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S204" i="1"/>
  <c r="F204" i="1"/>
  <c r="R204" i="1" s="1"/>
  <c r="G204" i="1"/>
  <c r="H204" i="1"/>
  <c r="Y204" i="1"/>
  <c r="AE204" i="1" s="1"/>
  <c r="I204" i="1"/>
  <c r="J204" i="1"/>
  <c r="Z204" i="1"/>
  <c r="AA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S205" i="1"/>
  <c r="F205" i="1"/>
  <c r="R205" i="1" s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AE206" i="1" s="1"/>
  <c r="I206" i="1"/>
  <c r="J206" i="1"/>
  <c r="Z206" i="1"/>
  <c r="AA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R210" i="1" s="1"/>
  <c r="S210" i="1" s="1"/>
  <c r="G210" i="1"/>
  <c r="H210" i="1"/>
  <c r="Y210" i="1"/>
  <c r="AE210" i="1" s="1"/>
  <c r="I210" i="1"/>
  <c r="J210" i="1"/>
  <c r="Z210" i="1"/>
  <c r="AA210" i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AA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AA215" i="1" s="1"/>
  <c r="K215" i="1"/>
  <c r="L215" i="1"/>
  <c r="T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AA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R217" i="1" s="1"/>
  <c r="F217" i="1"/>
  <c r="G217" i="1"/>
  <c r="H217" i="1"/>
  <c r="Y217" i="1" s="1"/>
  <c r="AE217" i="1" s="1"/>
  <c r="I217" i="1"/>
  <c r="J217" i="1"/>
  <c r="Z217" i="1" s="1"/>
  <c r="AA217" i="1" s="1"/>
  <c r="K217" i="1"/>
  <c r="T217" i="1"/>
  <c r="U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R218" i="1" s="1"/>
  <c r="F218" i="1"/>
  <c r="S218" i="1"/>
  <c r="G218" i="1"/>
  <c r="H218" i="1"/>
  <c r="Y218" i="1" s="1"/>
  <c r="AE218" i="1" s="1"/>
  <c r="I218" i="1"/>
  <c r="J218" i="1"/>
  <c r="Z218" i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 s="1"/>
  <c r="E219" i="1"/>
  <c r="R219" i="1" s="1"/>
  <c r="S219" i="1" s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R220" i="1" s="1"/>
  <c r="S220" i="1" s="1"/>
  <c r="G220" i="1"/>
  <c r="H220" i="1"/>
  <c r="Y220" i="1"/>
  <c r="AE220" i="1" s="1"/>
  <c r="I220" i="1"/>
  <c r="J220" i="1"/>
  <c r="Z220" i="1" s="1"/>
  <c r="AA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 s="1"/>
  <c r="AA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R222" i="1"/>
  <c r="S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T223" i="1" s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R224" i="1" s="1"/>
  <c r="F224" i="1"/>
  <c r="S224" i="1"/>
  <c r="G224" i="1"/>
  <c r="H224" i="1"/>
  <c r="Y224" i="1" s="1"/>
  <c r="AE224" i="1"/>
  <c r="I224" i="1"/>
  <c r="J224" i="1"/>
  <c r="Z224" i="1"/>
  <c r="AA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R225" i="1" s="1"/>
  <c r="S225" i="1" s="1"/>
  <c r="F225" i="1"/>
  <c r="G225" i="1"/>
  <c r="H225" i="1"/>
  <c r="Y225" i="1" s="1"/>
  <c r="AE225" i="1" s="1"/>
  <c r="I225" i="1"/>
  <c r="J225" i="1"/>
  <c r="Z225" i="1"/>
  <c r="AA225" i="1"/>
  <c r="K225" i="1"/>
  <c r="L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R230" i="1"/>
  <c r="S230" i="1"/>
  <c r="F230" i="1"/>
  <c r="G230" i="1"/>
  <c r="H230" i="1"/>
  <c r="Y230" i="1"/>
  <c r="AE230" i="1" s="1"/>
  <c r="I230" i="1"/>
  <c r="J230" i="1"/>
  <c r="Z230" i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/>
  <c r="E231" i="1"/>
  <c r="F231" i="1"/>
  <c r="R231" i="1" s="1"/>
  <c r="S231" i="1" s="1"/>
  <c r="G231" i="1"/>
  <c r="H231" i="1"/>
  <c r="Y231" i="1"/>
  <c r="AE231" i="1" s="1"/>
  <c r="I231" i="1"/>
  <c r="J231" i="1"/>
  <c r="Z231" i="1" s="1"/>
  <c r="AA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AA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/>
  <c r="E235" i="1"/>
  <c r="F235" i="1"/>
  <c r="R235" i="1"/>
  <c r="S235" i="1" s="1"/>
  <c r="G235" i="1"/>
  <c r="H235" i="1"/>
  <c r="Y235" i="1" s="1"/>
  <c r="AE235" i="1"/>
  <c r="I235" i="1"/>
  <c r="J235" i="1"/>
  <c r="Z235" i="1" s="1"/>
  <c r="K235" i="1"/>
  <c r="T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AA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/>
  <c r="I238" i="1"/>
  <c r="J238" i="1"/>
  <c r="Z238" i="1" s="1"/>
  <c r="AA238" i="1" s="1"/>
  <c r="K238" i="1"/>
  <c r="L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/>
  <c r="K239" i="1"/>
  <c r="T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AA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/>
  <c r="I244" i="1"/>
  <c r="J244" i="1"/>
  <c r="Z244" i="1"/>
  <c r="AA244" i="1" s="1"/>
  <c r="K244" i="1"/>
  <c r="L244" i="1"/>
  <c r="T244" i="1" s="1"/>
  <c r="V244" i="1"/>
  <c r="M244" i="1"/>
  <c r="N244" i="1"/>
  <c r="O244" i="1"/>
  <c r="P244" i="1"/>
  <c r="A245" i="1"/>
  <c r="B245" i="1"/>
  <c r="C245" i="1"/>
  <c r="D245" i="1"/>
  <c r="X245" i="1"/>
  <c r="E245" i="1"/>
  <c r="F245" i="1"/>
  <c r="R245" i="1"/>
  <c r="S245" i="1" s="1"/>
  <c r="G245" i="1"/>
  <c r="H245" i="1"/>
  <c r="Y245" i="1"/>
  <c r="AE245" i="1" s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AA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R248" i="1" s="1"/>
  <c r="G248" i="1"/>
  <c r="H248" i="1"/>
  <c r="Y248" i="1" s="1"/>
  <c r="AE248" i="1"/>
  <c r="I248" i="1"/>
  <c r="J248" i="1"/>
  <c r="Z248" i="1" s="1"/>
  <c r="AA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AA250" i="1" s="1"/>
  <c r="K250" i="1"/>
  <c r="T250" i="1" s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AA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R257" i="1"/>
  <c r="S257" i="1" s="1"/>
  <c r="F257" i="1"/>
  <c r="G257" i="1"/>
  <c r="H257" i="1"/>
  <c r="Y257" i="1" s="1"/>
  <c r="AE257" i="1" s="1"/>
  <c r="I257" i="1"/>
  <c r="J257" i="1"/>
  <c r="Z257" i="1" s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/>
  <c r="AE258" i="1"/>
  <c r="I258" i="1"/>
  <c r="J258" i="1"/>
  <c r="Z258" i="1"/>
  <c r="AA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 s="1"/>
  <c r="S261" i="1" s="1"/>
  <c r="G261" i="1"/>
  <c r="H261" i="1"/>
  <c r="Y261" i="1" s="1"/>
  <c r="AE261" i="1" s="1"/>
  <c r="I261" i="1"/>
  <c r="J261" i="1"/>
  <c r="Z261" i="1" s="1"/>
  <c r="AA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R262" i="1" s="1"/>
  <c r="G262" i="1"/>
  <c r="H262" i="1"/>
  <c r="Y262" i="1" s="1"/>
  <c r="AE262" i="1" s="1"/>
  <c r="I262" i="1"/>
  <c r="J262" i="1"/>
  <c r="Z262" i="1" s="1"/>
  <c r="AA262" i="1" s="1"/>
  <c r="K262" i="1"/>
  <c r="T262" i="1" s="1"/>
  <c r="U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F264" i="1"/>
  <c r="R264" i="1" s="1"/>
  <c r="S264" i="1" s="1"/>
  <c r="G264" i="1"/>
  <c r="H264" i="1"/>
  <c r="Y264" i="1" s="1"/>
  <c r="AE264" i="1" s="1"/>
  <c r="I264" i="1"/>
  <c r="J264" i="1"/>
  <c r="Z264" i="1"/>
  <c r="K264" i="1"/>
  <c r="L264" i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/>
  <c r="E266" i="1"/>
  <c r="F266" i="1"/>
  <c r="R266" i="1"/>
  <c r="G266" i="1"/>
  <c r="H266" i="1"/>
  <c r="Y266" i="1"/>
  <c r="AE266" i="1" s="1"/>
  <c r="I266" i="1"/>
  <c r="J266" i="1"/>
  <c r="Z266" i="1" s="1"/>
  <c r="AA266" i="1"/>
  <c r="K266" i="1"/>
  <c r="T266" i="1" s="1"/>
  <c r="AC266" i="1" s="1"/>
  <c r="AD266" i="1" s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R267" i="1" s="1"/>
  <c r="S267" i="1" s="1"/>
  <c r="G267" i="1"/>
  <c r="H267" i="1"/>
  <c r="Y267" i="1" s="1"/>
  <c r="AE267" i="1"/>
  <c r="I267" i="1"/>
  <c r="J267" i="1"/>
  <c r="Z267" i="1" s="1"/>
  <c r="AA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R268" i="1"/>
  <c r="S268" i="1"/>
  <c r="F268" i="1"/>
  <c r="G268" i="1"/>
  <c r="H268" i="1"/>
  <c r="Y268" i="1" s="1"/>
  <c r="AE268" i="1" s="1"/>
  <c r="I268" i="1"/>
  <c r="J268" i="1"/>
  <c r="Z268" i="1"/>
  <c r="AA268" i="1" s="1"/>
  <c r="K268" i="1"/>
  <c r="T268" i="1"/>
  <c r="AC268" i="1" s="1"/>
  <c r="AD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AA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 s="1"/>
  <c r="AA270" i="1"/>
  <c r="K270" i="1"/>
  <c r="L270" i="1"/>
  <c r="T270" i="1"/>
  <c r="M270" i="1"/>
  <c r="N270" i="1"/>
  <c r="O270" i="1"/>
  <c r="P270" i="1"/>
  <c r="A271" i="1"/>
  <c r="B271" i="1"/>
  <c r="C271" i="1"/>
  <c r="D271" i="1"/>
  <c r="X271" i="1" s="1"/>
  <c r="E271" i="1"/>
  <c r="F271" i="1"/>
  <c r="R271" i="1" s="1"/>
  <c r="S271" i="1" s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R272" i="1" s="1"/>
  <c r="F272" i="1"/>
  <c r="G272" i="1"/>
  <c r="H272" i="1"/>
  <c r="Y272" i="1"/>
  <c r="AE272" i="1" s="1"/>
  <c r="I272" i="1"/>
  <c r="J272" i="1"/>
  <c r="Z272" i="1" s="1"/>
  <c r="AA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AA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R275" i="1" s="1"/>
  <c r="S275" i="1" s="1"/>
  <c r="G275" i="1"/>
  <c r="H275" i="1"/>
  <c r="Y275" i="1"/>
  <c r="AE275" i="1" s="1"/>
  <c r="I275" i="1"/>
  <c r="J275" i="1"/>
  <c r="Z275" i="1" s="1"/>
  <c r="AA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R276" i="1" s="1"/>
  <c r="S276" i="1" s="1"/>
  <c r="G276" i="1"/>
  <c r="H276" i="1"/>
  <c r="Y276" i="1" s="1"/>
  <c r="AE276" i="1" s="1"/>
  <c r="I276" i="1"/>
  <c r="J276" i="1"/>
  <c r="Z276" i="1" s="1"/>
  <c r="AA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R277" i="1" s="1"/>
  <c r="S277" i="1" s="1"/>
  <c r="F277" i="1"/>
  <c r="G277" i="1"/>
  <c r="H277" i="1"/>
  <c r="Y277" i="1"/>
  <c r="AE277" i="1" s="1"/>
  <c r="I277" i="1"/>
  <c r="J277" i="1"/>
  <c r="Z277" i="1" s="1"/>
  <c r="AA277" i="1" s="1"/>
  <c r="K277" i="1"/>
  <c r="L277" i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AA278" i="1" s="1"/>
  <c r="K278" i="1"/>
  <c r="T278" i="1" s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R279" i="1"/>
  <c r="S279" i="1" s="1"/>
  <c r="G279" i="1"/>
  <c r="H279" i="1"/>
  <c r="Y279" i="1"/>
  <c r="AE279" i="1"/>
  <c r="I279" i="1"/>
  <c r="J279" i="1"/>
  <c r="Z279" i="1" s="1"/>
  <c r="AA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R280" i="1" s="1"/>
  <c r="G280" i="1"/>
  <c r="H280" i="1"/>
  <c r="Y280" i="1" s="1"/>
  <c r="AE280" i="1" s="1"/>
  <c r="I280" i="1"/>
  <c r="J280" i="1"/>
  <c r="Z280" i="1" s="1"/>
  <c r="AA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R281" i="1" s="1"/>
  <c r="F281" i="1"/>
  <c r="G281" i="1"/>
  <c r="H281" i="1"/>
  <c r="Y281" i="1"/>
  <c r="AE281" i="1"/>
  <c r="I281" i="1"/>
  <c r="J281" i="1"/>
  <c r="Z281" i="1" s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AE282" i="1" s="1"/>
  <c r="I282" i="1"/>
  <c r="J282" i="1"/>
  <c r="Z282" i="1" s="1"/>
  <c r="K282" i="1"/>
  <c r="L282" i="1"/>
  <c r="V282" i="1" s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R286" i="1"/>
  <c r="S286" i="1" s="1"/>
  <c r="F286" i="1"/>
  <c r="G286" i="1"/>
  <c r="H286" i="1"/>
  <c r="Y286" i="1"/>
  <c r="AE286" i="1" s="1"/>
  <c r="I286" i="1"/>
  <c r="J286" i="1"/>
  <c r="Z286" i="1" s="1"/>
  <c r="K286" i="1"/>
  <c r="T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 s="1"/>
  <c r="I287" i="1"/>
  <c r="J287" i="1"/>
  <c r="Z287" i="1" s="1"/>
  <c r="AA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 s="1"/>
  <c r="AA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AA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R291" i="1" s="1"/>
  <c r="S291" i="1" s="1"/>
  <c r="G291" i="1"/>
  <c r="H291" i="1"/>
  <c r="Y291" i="1" s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R292" i="1" s="1"/>
  <c r="G292" i="1"/>
  <c r="H292" i="1"/>
  <c r="Y292" i="1"/>
  <c r="AE292" i="1" s="1"/>
  <c r="I292" i="1"/>
  <c r="J292" i="1"/>
  <c r="Z292" i="1" s="1"/>
  <c r="K292" i="1"/>
  <c r="T292" i="1" s="1"/>
  <c r="AC292" i="1" s="1"/>
  <c r="AD292" i="1" s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 s="1"/>
  <c r="S293" i="1" s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R294" i="1" s="1"/>
  <c r="S294" i="1" s="1"/>
  <c r="G294" i="1"/>
  <c r="H294" i="1"/>
  <c r="Y294" i="1" s="1"/>
  <c r="AE294" i="1" s="1"/>
  <c r="I294" i="1"/>
  <c r="J294" i="1"/>
  <c r="Z294" i="1" s="1"/>
  <c r="AA294" i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R296" i="1" s="1"/>
  <c r="S296" i="1" s="1"/>
  <c r="G296" i="1"/>
  <c r="H296" i="1"/>
  <c r="Y296" i="1"/>
  <c r="AE296" i="1" s="1"/>
  <c r="I296" i="1"/>
  <c r="J296" i="1"/>
  <c r="Z296" i="1"/>
  <c r="AA296" i="1" s="1"/>
  <c r="K296" i="1"/>
  <c r="T296" i="1" s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AE297" i="1" s="1"/>
  <c r="I297" i="1"/>
  <c r="J297" i="1"/>
  <c r="Z297" i="1"/>
  <c r="AA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R298" i="1"/>
  <c r="S298" i="1" s="1"/>
  <c r="F298" i="1"/>
  <c r="G298" i="1"/>
  <c r="H298" i="1"/>
  <c r="Y298" i="1" s="1"/>
  <c r="AE298" i="1" s="1"/>
  <c r="I298" i="1"/>
  <c r="J298" i="1"/>
  <c r="Z298" i="1" s="1"/>
  <c r="AA298" i="1" s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 s="1"/>
  <c r="AA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R301" i="1" s="1"/>
  <c r="S301" i="1" s="1"/>
  <c r="F301" i="1"/>
  <c r="G301" i="1"/>
  <c r="H301" i="1"/>
  <c r="Y301" i="1"/>
  <c r="AE301" i="1" s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 s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G342" i="1"/>
  <c r="H342" i="1"/>
  <c r="Y342" i="1" s="1"/>
  <c r="AE342" i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/>
  <c r="E352" i="1"/>
  <c r="F352" i="1"/>
  <c r="G352" i="1"/>
  <c r="H352" i="1"/>
  <c r="Y352" i="1" s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 s="1"/>
  <c r="AE366" i="1" s="1"/>
  <c r="I366" i="1"/>
  <c r="J366" i="1"/>
  <c r="Z366" i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/>
  <c r="AE368" i="1" s="1"/>
  <c r="I368" i="1"/>
  <c r="J368" i="1"/>
  <c r="Z368" i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T370" i="1" s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/>
  <c r="E381" i="1"/>
  <c r="R381" i="1" s="1"/>
  <c r="S381" i="1" s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/>
  <c r="G387" i="1"/>
  <c r="H387" i="1"/>
  <c r="Y387" i="1"/>
  <c r="AE387" i="1" s="1"/>
  <c r="I387" i="1"/>
  <c r="J387" i="1"/>
  <c r="Z387" i="1" s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 s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 s="1"/>
  <c r="AE401" i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/>
  <c r="AE408" i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/>
  <c r="E409" i="1"/>
  <c r="F409" i="1"/>
  <c r="G409" i="1"/>
  <c r="H409" i="1"/>
  <c r="Y409" i="1" s="1"/>
  <c r="AE409" i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 s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 s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 s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/>
  <c r="K466" i="1"/>
  <c r="L466" i="1"/>
  <c r="T466" i="1" s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 s="1"/>
  <c r="AE480" i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 s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/>
  <c r="G494" i="1"/>
  <c r="H494" i="1"/>
  <c r="Y494" i="1" s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/>
  <c r="AE495" i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 s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 s="1"/>
  <c r="AE512" i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 s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 s="1"/>
  <c r="G552" i="1"/>
  <c r="H552" i="1"/>
  <c r="I552" i="1"/>
  <c r="J552" i="1"/>
  <c r="Z552" i="1" s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F553" i="1"/>
  <c r="R553" i="1" s="1"/>
  <c r="S553" i="1" s="1"/>
  <c r="G553" i="1"/>
  <c r="H553" i="1"/>
  <c r="Y553" i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/>
  <c r="AE556" i="1"/>
  <c r="I556" i="1"/>
  <c r="J556" i="1"/>
  <c r="Z556" i="1"/>
  <c r="AA556" i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S561" i="1"/>
  <c r="F561" i="1"/>
  <c r="R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/>
  <c r="S563" i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R565" i="1" s="1"/>
  <c r="S565" i="1" s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 s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R568" i="1" s="1"/>
  <c r="S568" i="1" s="1"/>
  <c r="F568" i="1"/>
  <c r="G568" i="1"/>
  <c r="H568" i="1"/>
  <c r="Y568" i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R570" i="1" s="1"/>
  <c r="S570" i="1" s="1"/>
  <c r="F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/>
  <c r="G575" i="1"/>
  <c r="H575" i="1"/>
  <c r="Y575" i="1" s="1"/>
  <c r="AE575" i="1" s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G576" i="1"/>
  <c r="H576" i="1"/>
  <c r="Y576" i="1"/>
  <c r="AE576" i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 s="1"/>
  <c r="S581" i="1" s="1"/>
  <c r="F581" i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 s="1"/>
  <c r="G607" i="1"/>
  <c r="H607" i="1"/>
  <c r="Y607" i="1"/>
  <c r="AE607" i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 s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E649" i="1"/>
  <c r="F649" i="1"/>
  <c r="R649" i="1"/>
  <c r="S649" i="1" s="1"/>
  <c r="G649" i="1"/>
  <c r="H649" i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AE651" i="1" s="1"/>
  <c r="I651" i="1"/>
  <c r="J651" i="1"/>
  <c r="Z651" i="1" s="1"/>
  <c r="AA651" i="1" s="1"/>
  <c r="K651" i="1"/>
  <c r="L651" i="1"/>
  <c r="T651" i="1" s="1"/>
  <c r="M651" i="1"/>
  <c r="N651" i="1"/>
  <c r="O651" i="1"/>
  <c r="P651" i="1"/>
  <c r="R651" i="1"/>
  <c r="S651" i="1" s="1"/>
  <c r="V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M652" i="1"/>
  <c r="N652" i="1"/>
  <c r="O652" i="1"/>
  <c r="P652" i="1"/>
  <c r="V652" i="1"/>
  <c r="X652" i="1"/>
  <c r="A653" i="1"/>
  <c r="B653" i="1"/>
  <c r="C653" i="1"/>
  <c r="D653" i="1" s="1"/>
  <c r="X653" i="1" s="1"/>
  <c r="E653" i="1"/>
  <c r="F653" i="1"/>
  <c r="G653" i="1"/>
  <c r="H653" i="1"/>
  <c r="Y653" i="1" s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R657" i="1" s="1"/>
  <c r="S657" i="1" s="1"/>
  <c r="F657" i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AB659" i="1" s="1"/>
  <c r="L659" i="1"/>
  <c r="V659" i="1" s="1"/>
  <c r="M659" i="1"/>
  <c r="N659" i="1"/>
  <c r="O659" i="1"/>
  <c r="P659" i="1"/>
  <c r="R659" i="1"/>
  <c r="S659" i="1" s="1"/>
  <c r="T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V660" i="1" s="1"/>
  <c r="M660" i="1"/>
  <c r="N660" i="1"/>
  <c r="O660" i="1"/>
  <c r="P660" i="1"/>
  <c r="T660" i="1"/>
  <c r="U660" i="1" s="1"/>
  <c r="AC660" i="1"/>
  <c r="AD660" i="1" s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 s="1"/>
  <c r="AE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R669" i="1" s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S669" i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 s="1"/>
  <c r="X672" i="1"/>
  <c r="E672" i="1"/>
  <c r="F672" i="1"/>
  <c r="R672" i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V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I675" i="1"/>
  <c r="J675" i="1"/>
  <c r="Z675" i="1"/>
  <c r="AA675" i="1" s="1"/>
  <c r="K675" i="1"/>
  <c r="L675" i="1"/>
  <c r="M675" i="1"/>
  <c r="N675" i="1"/>
  <c r="O675" i="1"/>
  <c r="P675" i="1"/>
  <c r="V675" i="1"/>
  <c r="AE675" i="1"/>
  <c r="A676" i="1"/>
  <c r="B676" i="1"/>
  <c r="C676" i="1"/>
  <c r="D676" i="1" s="1"/>
  <c r="X676" i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/>
  <c r="K677" i="1"/>
  <c r="L677" i="1"/>
  <c r="T677" i="1" s="1"/>
  <c r="M677" i="1"/>
  <c r="N677" i="1"/>
  <c r="O677" i="1"/>
  <c r="P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R679" i="1" s="1"/>
  <c r="S679" i="1" s="1"/>
  <c r="F679" i="1"/>
  <c r="G679" i="1"/>
  <c r="H679" i="1"/>
  <c r="Y679" i="1" s="1"/>
  <c r="I679" i="1"/>
  <c r="J679" i="1"/>
  <c r="Z679" i="1" s="1"/>
  <c r="AA679" i="1" s="1"/>
  <c r="K679" i="1"/>
  <c r="L679" i="1"/>
  <c r="M679" i="1"/>
  <c r="N679" i="1"/>
  <c r="O679" i="1"/>
  <c r="P679" i="1"/>
  <c r="AE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 s="1"/>
  <c r="X684" i="1" s="1"/>
  <c r="E684" i="1"/>
  <c r="R684" i="1" s="1"/>
  <c r="F684" i="1"/>
  <c r="G684" i="1"/>
  <c r="H684" i="1"/>
  <c r="Y684" i="1"/>
  <c r="AE684" i="1" s="1"/>
  <c r="I684" i="1"/>
  <c r="J684" i="1"/>
  <c r="Z684" i="1" s="1"/>
  <c r="AA684" i="1" s="1"/>
  <c r="K684" i="1"/>
  <c r="L684" i="1"/>
  <c r="V684" i="1" s="1"/>
  <c r="M684" i="1"/>
  <c r="N684" i="1"/>
  <c r="O684" i="1"/>
  <c r="P684" i="1"/>
  <c r="S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 s="1"/>
  <c r="E686" i="1"/>
  <c r="R686" i="1" s="1"/>
  <c r="S686" i="1" s="1"/>
  <c r="F686" i="1"/>
  <c r="G686" i="1"/>
  <c r="H686" i="1"/>
  <c r="Y686" i="1" s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G691" i="1"/>
  <c r="H691" i="1"/>
  <c r="Y691" i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 s="1"/>
  <c r="AE692" i="1"/>
  <c r="I692" i="1"/>
  <c r="J692" i="1"/>
  <c r="Z692" i="1"/>
  <c r="AA692" i="1" s="1"/>
  <c r="K692" i="1"/>
  <c r="T692" i="1" s="1"/>
  <c r="L692" i="1"/>
  <c r="V692" i="1" s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AA693" i="1" s="1"/>
  <c r="K693" i="1"/>
  <c r="L693" i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 s="1"/>
  <c r="X696" i="1"/>
  <c r="E696" i="1"/>
  <c r="R696" i="1" s="1"/>
  <c r="S696" i="1" s="1"/>
  <c r="F696" i="1"/>
  <c r="G696" i="1"/>
  <c r="H696" i="1"/>
  <c r="Y696" i="1" s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AB699" i="1" s="1"/>
  <c r="K699" i="1"/>
  <c r="L699" i="1"/>
  <c r="M699" i="1"/>
  <c r="N699" i="1"/>
  <c r="O699" i="1"/>
  <c r="P699" i="1"/>
  <c r="V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/>
  <c r="X701" i="1"/>
  <c r="E701" i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R701" i="1"/>
  <c r="S701" i="1"/>
  <c r="A702" i="1"/>
  <c r="B702" i="1"/>
  <c r="C702" i="1"/>
  <c r="D702" i="1" s="1"/>
  <c r="X702" i="1"/>
  <c r="E702" i="1"/>
  <c r="F702" i="1"/>
  <c r="R702" i="1" s="1"/>
  <c r="S702" i="1" s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K703" i="1"/>
  <c r="L703" i="1"/>
  <c r="M703" i="1"/>
  <c r="N703" i="1"/>
  <c r="O703" i="1"/>
  <c r="P703" i="1"/>
  <c r="R703" i="1"/>
  <c r="S703" i="1" s="1"/>
  <c r="AA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/>
  <c r="I704" i="1"/>
  <c r="J704" i="1"/>
  <c r="Z704" i="1" s="1"/>
  <c r="K704" i="1"/>
  <c r="L704" i="1"/>
  <c r="V704" i="1" s="1"/>
  <c r="M704" i="1"/>
  <c r="N704" i="1"/>
  <c r="O704" i="1"/>
  <c r="P704" i="1"/>
  <c r="AA704" i="1"/>
  <c r="A705" i="1"/>
  <c r="B705" i="1"/>
  <c r="C705" i="1"/>
  <c r="D705" i="1" s="1"/>
  <c r="X705" i="1"/>
  <c r="E705" i="1"/>
  <c r="F705" i="1"/>
  <c r="R705" i="1"/>
  <c r="S705" i="1" s="1"/>
  <c r="G705" i="1"/>
  <c r="H705" i="1"/>
  <c r="Y705" i="1" s="1"/>
  <c r="AE705" i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G706" i="1"/>
  <c r="H706" i="1"/>
  <c r="Y706" i="1" s="1"/>
  <c r="AE706" i="1" s="1"/>
  <c r="I706" i="1"/>
  <c r="J706" i="1"/>
  <c r="Z706" i="1" s="1"/>
  <c r="K706" i="1"/>
  <c r="L706" i="1"/>
  <c r="M706" i="1"/>
  <c r="N706" i="1"/>
  <c r="O706" i="1"/>
  <c r="P706" i="1"/>
  <c r="S706" i="1"/>
  <c r="V706" i="1"/>
  <c r="AA706" i="1"/>
  <c r="A707" i="1"/>
  <c r="B707" i="1"/>
  <c r="C707" i="1"/>
  <c r="D707" i="1" s="1"/>
  <c r="X707" i="1"/>
  <c r="E707" i="1"/>
  <c r="R707" i="1" s="1"/>
  <c r="S707" i="1" s="1"/>
  <c r="F707" i="1"/>
  <c r="G707" i="1"/>
  <c r="H707" i="1"/>
  <c r="Y707" i="1" s="1"/>
  <c r="I707" i="1"/>
  <c r="J707" i="1"/>
  <c r="Z707" i="1"/>
  <c r="AA707" i="1"/>
  <c r="K707" i="1"/>
  <c r="L707" i="1"/>
  <c r="V707" i="1" s="1"/>
  <c r="M707" i="1"/>
  <c r="N707" i="1"/>
  <c r="O707" i="1"/>
  <c r="P707" i="1"/>
  <c r="AE707" i="1"/>
  <c r="A708" i="1"/>
  <c r="B708" i="1"/>
  <c r="C708" i="1"/>
  <c r="D708" i="1" s="1"/>
  <c r="X708" i="1" s="1"/>
  <c r="E708" i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/>
  <c r="K709" i="1"/>
  <c r="T709" i="1" s="1"/>
  <c r="L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B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AB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/>
  <c r="K717" i="1"/>
  <c r="L717" i="1"/>
  <c r="T717" i="1" s="1"/>
  <c r="M717" i="1"/>
  <c r="N717" i="1"/>
  <c r="O717" i="1"/>
  <c r="P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/>
  <c r="E723" i="1"/>
  <c r="R723" i="1" s="1"/>
  <c r="S723" i="1" s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/>
  <c r="E724" i="1"/>
  <c r="R724" i="1" s="1"/>
  <c r="S724" i="1" s="1"/>
  <c r="F724" i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R733" i="1" s="1"/>
  <c r="S733" i="1" s="1"/>
  <c r="F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R737" i="1" s="1"/>
  <c r="S737" i="1" s="1"/>
  <c r="F737" i="1"/>
  <c r="G737" i="1"/>
  <c r="H737" i="1"/>
  <c r="Y737" i="1"/>
  <c r="AE737" i="1" s="1"/>
  <c r="I737" i="1"/>
  <c r="J737" i="1"/>
  <c r="Z737" i="1"/>
  <c r="AA737" i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R738" i="1" s="1"/>
  <c r="S738" i="1" s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AF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 s="1"/>
  <c r="M745" i="1"/>
  <c r="N745" i="1"/>
  <c r="O745" i="1"/>
  <c r="P745" i="1"/>
  <c r="R745" i="1"/>
  <c r="S745" i="1" s="1"/>
  <c r="Z745" i="1"/>
  <c r="AA745" i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/>
  <c r="A747" i="1"/>
  <c r="B747" i="1"/>
  <c r="C747" i="1"/>
  <c r="D747" i="1"/>
  <c r="X747" i="1"/>
  <c r="E747" i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T750" i="1" s="1"/>
  <c r="AC750" i="1" s="1"/>
  <c r="AD750" i="1" s="1"/>
  <c r="L750" i="1"/>
  <c r="M750" i="1"/>
  <c r="N750" i="1"/>
  <c r="O750" i="1"/>
  <c r="P750" i="1"/>
  <c r="Z750" i="1"/>
  <c r="AA750" i="1" s="1"/>
  <c r="A751" i="1"/>
  <c r="B751" i="1"/>
  <c r="C751" i="1"/>
  <c r="D751" i="1"/>
  <c r="X751" i="1"/>
  <c r="E751" i="1"/>
  <c r="F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B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T755" i="1" s="1"/>
  <c r="AC755" i="1" s="1"/>
  <c r="AD755" i="1" s="1"/>
  <c r="M755" i="1"/>
  <c r="N755" i="1"/>
  <c r="O755" i="1"/>
  <c r="P755" i="1"/>
  <c r="Z755" i="1"/>
  <c r="AA755" i="1"/>
  <c r="A756" i="1"/>
  <c r="B756" i="1"/>
  <c r="C756" i="1"/>
  <c r="D756" i="1"/>
  <c r="X756" i="1"/>
  <c r="E756" i="1"/>
  <c r="F756" i="1"/>
  <c r="R756" i="1"/>
  <c r="S756" i="1"/>
  <c r="G756" i="1"/>
  <c r="H756" i="1"/>
  <c r="Y756" i="1"/>
  <c r="AE756" i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Z757" i="1"/>
  <c r="AA757" i="1" s="1"/>
  <c r="AB757" i="1" s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R759" i="1" s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/>
  <c r="X763" i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/>
  <c r="AC764" i="1" s="1"/>
  <c r="AD764" i="1" s="1"/>
  <c r="AF764" i="1" s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/>
  <c r="E766" i="1"/>
  <c r="R766" i="1" s="1"/>
  <c r="S766" i="1" s="1"/>
  <c r="F766" i="1"/>
  <c r="G766" i="1"/>
  <c r="H766" i="1"/>
  <c r="Y766" i="1"/>
  <c r="AE766" i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/>
  <c r="X768" i="1"/>
  <c r="E768" i="1"/>
  <c r="F768" i="1"/>
  <c r="R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S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/>
  <c r="E772" i="1"/>
  <c r="F772" i="1"/>
  <c r="R772" i="1"/>
  <c r="S772" i="1" s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 s="1"/>
  <c r="AB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Z779" i="1"/>
  <c r="AA779" i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K780" i="1"/>
  <c r="L780" i="1"/>
  <c r="T780" i="1" s="1"/>
  <c r="AC780" i="1" s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T783" i="1"/>
  <c r="AC783" i="1" s="1"/>
  <c r="AD783" i="1" s="1"/>
  <c r="M783" i="1"/>
  <c r="N783" i="1"/>
  <c r="O783" i="1"/>
  <c r="P783" i="1"/>
  <c r="R783" i="1"/>
  <c r="S783" i="1" s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G785" i="1"/>
  <c r="H785" i="1"/>
  <c r="Y785" i="1"/>
  <c r="AE785" i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/>
  <c r="Z787" i="1"/>
  <c r="AA787" i="1" s="1"/>
  <c r="A788" i="1"/>
  <c r="B788" i="1"/>
  <c r="C788" i="1"/>
  <c r="D788" i="1"/>
  <c r="X788" i="1"/>
  <c r="E788" i="1"/>
  <c r="F788" i="1"/>
  <c r="R788" i="1" s="1"/>
  <c r="S788" i="1" s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R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S789" i="1"/>
  <c r="Z789" i="1"/>
  <c r="AA789" i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R794" i="1" s="1"/>
  <c r="S794" i="1" s="1"/>
  <c r="G794" i="1"/>
  <c r="H794" i="1"/>
  <c r="I794" i="1"/>
  <c r="J794" i="1"/>
  <c r="K794" i="1"/>
  <c r="L794" i="1"/>
  <c r="V794" i="1" s="1"/>
  <c r="M794" i="1"/>
  <c r="N794" i="1"/>
  <c r="O794" i="1"/>
  <c r="P794" i="1"/>
  <c r="Y794" i="1"/>
  <c r="AE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/>
  <c r="AA807" i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/>
  <c r="E808" i="1"/>
  <c r="F808" i="1"/>
  <c r="R808" i="1" s="1"/>
  <c r="S808" i="1" s="1"/>
  <c r="G808" i="1"/>
  <c r="H808" i="1"/>
  <c r="Y808" i="1" s="1"/>
  <c r="AE808" i="1" s="1"/>
  <c r="I808" i="1"/>
  <c r="J808" i="1"/>
  <c r="Z808" i="1"/>
  <c r="K808" i="1"/>
  <c r="L808" i="1"/>
  <c r="M808" i="1"/>
  <c r="N808" i="1"/>
  <c r="O808" i="1"/>
  <c r="P808" i="1"/>
  <c r="V808" i="1"/>
  <c r="AA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/>
  <c r="A811" i="1"/>
  <c r="B811" i="1"/>
  <c r="C811" i="1"/>
  <c r="D811" i="1"/>
  <c r="X811" i="1"/>
  <c r="E811" i="1"/>
  <c r="R811" i="1" s="1"/>
  <c r="S811" i="1" s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R812" i="1" s="1"/>
  <c r="S812" i="1" s="1"/>
  <c r="F812" i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R815" i="1"/>
  <c r="S815" i="1"/>
  <c r="G815" i="1"/>
  <c r="H815" i="1"/>
  <c r="I815" i="1"/>
  <c r="J815" i="1"/>
  <c r="Z815" i="1" s="1"/>
  <c r="AA815" i="1" s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L816" i="1"/>
  <c r="M816" i="1"/>
  <c r="N816" i="1"/>
  <c r="O816" i="1"/>
  <c r="P816" i="1"/>
  <c r="V816" i="1"/>
  <c r="Y816" i="1"/>
  <c r="AE816" i="1" s="1"/>
  <c r="AA816" i="1"/>
  <c r="A817" i="1"/>
  <c r="B817" i="1"/>
  <c r="C817" i="1"/>
  <c r="D817" i="1"/>
  <c r="X817" i="1"/>
  <c r="E817" i="1"/>
  <c r="F817" i="1"/>
  <c r="R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S817" i="1"/>
  <c r="Z817" i="1"/>
  <c r="AA817" i="1"/>
  <c r="A818" i="1"/>
  <c r="B818" i="1"/>
  <c r="C818" i="1"/>
  <c r="D818" i="1"/>
  <c r="X818" i="1"/>
  <c r="E818" i="1"/>
  <c r="F818" i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/>
  <c r="X819" i="1"/>
  <c r="E819" i="1"/>
  <c r="F819" i="1"/>
  <c r="R819" i="1"/>
  <c r="S819" i="1" s="1"/>
  <c r="G819" i="1"/>
  <c r="H819" i="1"/>
  <c r="I819" i="1"/>
  <c r="J819" i="1"/>
  <c r="Z819" i="1"/>
  <c r="AA819" i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/>
  <c r="X820" i="1"/>
  <c r="E820" i="1"/>
  <c r="F820" i="1"/>
  <c r="R820" i="1"/>
  <c r="S820" i="1" s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 s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R825" i="1" s="1"/>
  <c r="S825" i="1" s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B826" i="1" s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R830" i="1" s="1"/>
  <c r="S830" i="1" s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B830" i="1" s="1"/>
  <c r="A831" i="1"/>
  <c r="B831" i="1"/>
  <c r="C831" i="1"/>
  <c r="D831" i="1"/>
  <c r="X831" i="1"/>
  <c r="E831" i="1"/>
  <c r="F831" i="1"/>
  <c r="R831" i="1" s="1"/>
  <c r="G831" i="1"/>
  <c r="H831" i="1"/>
  <c r="Y831" i="1" s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/>
  <c r="E833" i="1"/>
  <c r="R833" i="1" s="1"/>
  <c r="S833" i="1" s="1"/>
  <c r="F833" i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R835" i="1" s="1"/>
  <c r="S835" i="1" s="1"/>
  <c r="F835" i="1"/>
  <c r="G835" i="1"/>
  <c r="H835" i="1"/>
  <c r="Y835" i="1"/>
  <c r="AE835" i="1" s="1"/>
  <c r="I835" i="1"/>
  <c r="J835" i="1"/>
  <c r="Z835" i="1" s="1"/>
  <c r="AA835" i="1" s="1"/>
  <c r="K835" i="1"/>
  <c r="L835" i="1"/>
  <c r="T835" i="1" s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R837" i="1" s="1"/>
  <c r="S837" i="1" s="1"/>
  <c r="F837" i="1"/>
  <c r="G837" i="1"/>
  <c r="H837" i="1"/>
  <c r="Y837" i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R838" i="1" s="1"/>
  <c r="S838" i="1" s="1"/>
  <c r="G838" i="1"/>
  <c r="H838" i="1"/>
  <c r="Y838" i="1"/>
  <c r="AE838" i="1"/>
  <c r="I838" i="1"/>
  <c r="J838" i="1"/>
  <c r="Z838" i="1" s="1"/>
  <c r="AA838" i="1" s="1"/>
  <c r="AB838" i="1" s="1"/>
  <c r="K838" i="1"/>
  <c r="L838" i="1"/>
  <c r="V838" i="1" s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/>
  <c r="G840" i="1"/>
  <c r="H840" i="1"/>
  <c r="Y840" i="1"/>
  <c r="AE840" i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R846" i="1" s="1"/>
  <c r="S846" i="1" s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R847" i="1" s="1"/>
  <c r="F847" i="1"/>
  <c r="G847" i="1"/>
  <c r="H847" i="1"/>
  <c r="Y847" i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 s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/>
  <c r="S849" i="1"/>
  <c r="G849" i="1"/>
  <c r="H849" i="1"/>
  <c r="Y849" i="1"/>
  <c r="AE849" i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R852" i="1" s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R855" i="1" s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/>
  <c r="AA860" i="1" s="1"/>
  <c r="AB860" i="1" s="1"/>
  <c r="K860" i="1"/>
  <c r="T860" i="1" s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R862" i="1" s="1"/>
  <c r="S862" i="1" s="1"/>
  <c r="G862" i="1"/>
  <c r="H862" i="1"/>
  <c r="Y862" i="1"/>
  <c r="AE862" i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R865" i="1" s="1"/>
  <c r="F865" i="1"/>
  <c r="S865" i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R867" i="1" s="1"/>
  <c r="S867" i="1" s="1"/>
  <c r="F867" i="1"/>
  <c r="G867" i="1"/>
  <c r="H867" i="1"/>
  <c r="Y867" i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R869" i="1" s="1"/>
  <c r="F869" i="1"/>
  <c r="S869" i="1"/>
  <c r="G869" i="1"/>
  <c r="H869" i="1"/>
  <c r="Y869" i="1" s="1"/>
  <c r="AE869" i="1" s="1"/>
  <c r="I869" i="1"/>
  <c r="J869" i="1"/>
  <c r="Z869" i="1"/>
  <c r="AA869" i="1"/>
  <c r="K869" i="1"/>
  <c r="L869" i="1"/>
  <c r="T869" i="1" s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R871" i="1" s="1"/>
  <c r="S871" i="1" s="1"/>
  <c r="G871" i="1"/>
  <c r="H871" i="1"/>
  <c r="Y871" i="1" s="1"/>
  <c r="AE871" i="1" s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/>
  <c r="G872" i="1"/>
  <c r="H872" i="1"/>
  <c r="Y872" i="1"/>
  <c r="AE872" i="1" s="1"/>
  <c r="I872" i="1"/>
  <c r="J872" i="1"/>
  <c r="Z872" i="1"/>
  <c r="AA872" i="1"/>
  <c r="K872" i="1"/>
  <c r="L872" i="1"/>
  <c r="V872" i="1" s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R874" i="1" s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R875" i="1" s="1"/>
  <c r="G875" i="1"/>
  <c r="H875" i="1"/>
  <c r="Y875" i="1" s="1"/>
  <c r="AE875" i="1" s="1"/>
  <c r="I875" i="1"/>
  <c r="J875" i="1"/>
  <c r="K875" i="1"/>
  <c r="L875" i="1"/>
  <c r="V875" i="1" s="1"/>
  <c r="M875" i="1"/>
  <c r="N875" i="1"/>
  <c r="O875" i="1"/>
  <c r="P875" i="1"/>
  <c r="Z875" i="1"/>
  <c r="AA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R877" i="1" s="1"/>
  <c r="S877" i="1" s="1"/>
  <c r="G877" i="1"/>
  <c r="H877" i="1"/>
  <c r="Y877" i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G882" i="1"/>
  <c r="H882" i="1"/>
  <c r="Y882" i="1" s="1"/>
  <c r="AE882" i="1" s="1"/>
  <c r="I882" i="1"/>
  <c r="J882" i="1"/>
  <c r="Z882" i="1" s="1"/>
  <c r="K882" i="1"/>
  <c r="L882" i="1"/>
  <c r="V882" i="1" s="1"/>
  <c r="M882" i="1"/>
  <c r="N882" i="1"/>
  <c r="O882" i="1"/>
  <c r="P882" i="1"/>
  <c r="AA882" i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/>
  <c r="E884" i="1"/>
  <c r="F884" i="1"/>
  <c r="R884" i="1" s="1"/>
  <c r="S884" i="1" s="1"/>
  <c r="G884" i="1"/>
  <c r="H884" i="1"/>
  <c r="Y884" i="1" s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/>
  <c r="X887" i="1" s="1"/>
  <c r="E887" i="1"/>
  <c r="R887" i="1" s="1"/>
  <c r="S887" i="1" s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R890" i="1" s="1"/>
  <c r="G890" i="1"/>
  <c r="H890" i="1"/>
  <c r="Y890" i="1"/>
  <c r="AE890" i="1" s="1"/>
  <c r="I890" i="1"/>
  <c r="J890" i="1"/>
  <c r="K890" i="1"/>
  <c r="L890" i="1"/>
  <c r="V890" i="1" s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R891" i="1" s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G892" i="1"/>
  <c r="H892" i="1"/>
  <c r="Y892" i="1" s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K893" i="1"/>
  <c r="L893" i="1"/>
  <c r="V893" i="1" s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T895" i="1" s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/>
  <c r="AE896" i="1" s="1"/>
  <c r="I896" i="1"/>
  <c r="J896" i="1"/>
  <c r="Z896" i="1"/>
  <c r="AA896" i="1"/>
  <c r="K896" i="1"/>
  <c r="L896" i="1"/>
  <c r="T896" i="1" s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/>
  <c r="G897" i="1"/>
  <c r="H897" i="1"/>
  <c r="Y897" i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T898" i="1" s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T899" i="1" s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/>
  <c r="AA900" i="1" s="1"/>
  <c r="K900" i="1"/>
  <c r="L900" i="1"/>
  <c r="V900" i="1" s="1"/>
  <c r="M900" i="1"/>
  <c r="N900" i="1"/>
  <c r="O900" i="1"/>
  <c r="P900" i="1"/>
  <c r="A901" i="1"/>
  <c r="B901" i="1"/>
  <c r="C901" i="1"/>
  <c r="D901" i="1"/>
  <c r="X901" i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Z902" i="1" s="1"/>
  <c r="AA902" i="1" s="1"/>
  <c r="K902" i="1"/>
  <c r="L902" i="1"/>
  <c r="V902" i="1" s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L904" i="1"/>
  <c r="V904" i="1" s="1"/>
  <c r="M904" i="1"/>
  <c r="N904" i="1"/>
  <c r="O904" i="1"/>
  <c r="P904" i="1"/>
  <c r="A905" i="1"/>
  <c r="B905" i="1"/>
  <c r="C905" i="1"/>
  <c r="D905" i="1" s="1"/>
  <c r="X905" i="1" s="1"/>
  <c r="E905" i="1"/>
  <c r="R905" i="1" s="1"/>
  <c r="S905" i="1" s="1"/>
  <c r="F905" i="1"/>
  <c r="G905" i="1"/>
  <c r="H905" i="1"/>
  <c r="Y905" i="1" s="1"/>
  <c r="AE905" i="1" s="1"/>
  <c r="I905" i="1"/>
  <c r="J905" i="1"/>
  <c r="K905" i="1"/>
  <c r="T905" i="1" s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T906" i="1" s="1"/>
  <c r="U906" i="1" s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 s="1"/>
  <c r="AB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/>
  <c r="AE911" i="1"/>
  <c r="I911" i="1"/>
  <c r="J911" i="1"/>
  <c r="Z911" i="1" s="1"/>
  <c r="AA911" i="1" s="1"/>
  <c r="K911" i="1"/>
  <c r="T911" i="1" s="1"/>
  <c r="L911" i="1"/>
  <c r="M911" i="1"/>
  <c r="N911" i="1"/>
  <c r="O911" i="1"/>
  <c r="P911" i="1"/>
  <c r="A912" i="1"/>
  <c r="B912" i="1"/>
  <c r="C912" i="1"/>
  <c r="D912" i="1"/>
  <c r="X912" i="1"/>
  <c r="E912" i="1"/>
  <c r="F912" i="1"/>
  <c r="R912" i="1"/>
  <c r="S912" i="1"/>
  <c r="G912" i="1"/>
  <c r="H912" i="1"/>
  <c r="Y912" i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R915" i="1" s="1"/>
  <c r="S915" i="1" s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R919" i="1" s="1"/>
  <c r="S919" i="1" s="1"/>
  <c r="F919" i="1"/>
  <c r="G919" i="1"/>
  <c r="H919" i="1"/>
  <c r="Y919" i="1"/>
  <c r="AE919" i="1"/>
  <c r="I919" i="1"/>
  <c r="J919" i="1"/>
  <c r="K919" i="1"/>
  <c r="T919" i="1" s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AA921" i="1" s="1"/>
  <c r="AB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T923" i="1" s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/>
  <c r="K924" i="1"/>
  <c r="L924" i="1"/>
  <c r="T924" i="1" s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/>
  <c r="AE926" i="1"/>
  <c r="I926" i="1"/>
  <c r="J926" i="1"/>
  <c r="Z926" i="1" s="1"/>
  <c r="AA926" i="1" s="1"/>
  <c r="AB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R927" i="1" s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/>
  <c r="G928" i="1"/>
  <c r="H928" i="1"/>
  <c r="Y928" i="1"/>
  <c r="AE928" i="1"/>
  <c r="I928" i="1"/>
  <c r="J928" i="1"/>
  <c r="Z928" i="1"/>
  <c r="AA928" i="1"/>
  <c r="K928" i="1"/>
  <c r="L928" i="1"/>
  <c r="T928" i="1" s="1"/>
  <c r="M928" i="1"/>
  <c r="N928" i="1"/>
  <c r="O928" i="1"/>
  <c r="P928" i="1"/>
  <c r="A929" i="1"/>
  <c r="B929" i="1"/>
  <c r="C929" i="1"/>
  <c r="D929" i="1"/>
  <c r="X929" i="1"/>
  <c r="E929" i="1"/>
  <c r="F929" i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R930" i="1" s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V933" i="1" s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AA935" i="1" s="1"/>
  <c r="K935" i="1"/>
  <c r="L935" i="1"/>
  <c r="T935" i="1" s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/>
  <c r="G936" i="1"/>
  <c r="H936" i="1"/>
  <c r="Y936" i="1"/>
  <c r="AE936" i="1"/>
  <c r="I936" i="1"/>
  <c r="J936" i="1"/>
  <c r="Z936" i="1"/>
  <c r="AA936" i="1"/>
  <c r="K936" i="1"/>
  <c r="T936" i="1" s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Z937" i="1" s="1"/>
  <c r="AA937" i="1" s="1"/>
  <c r="K937" i="1"/>
  <c r="T937" i="1" s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 s="1"/>
  <c r="X943" i="1" s="1"/>
  <c r="E943" i="1"/>
  <c r="R943" i="1" s="1"/>
  <c r="F943" i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/>
  <c r="AE947" i="1"/>
  <c r="I947" i="1"/>
  <c r="J947" i="1"/>
  <c r="Z947" i="1" s="1"/>
  <c r="AA947" i="1" s="1"/>
  <c r="K947" i="1"/>
  <c r="T947" i="1" s="1"/>
  <c r="AC947" i="1" s="1"/>
  <c r="AD947" i="1" s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/>
  <c r="AE951" i="1"/>
  <c r="I951" i="1"/>
  <c r="J951" i="1"/>
  <c r="Z951" i="1" s="1"/>
  <c r="K951" i="1"/>
  <c r="T951" i="1" s="1"/>
  <c r="L951" i="1"/>
  <c r="M951" i="1"/>
  <c r="N951" i="1"/>
  <c r="O951" i="1"/>
  <c r="P951" i="1"/>
  <c r="AA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/>
  <c r="X955" i="1"/>
  <c r="E955" i="1"/>
  <c r="R955" i="1" s="1"/>
  <c r="F955" i="1"/>
  <c r="G955" i="1"/>
  <c r="H955" i="1"/>
  <c r="Y955" i="1" s="1"/>
  <c r="AE955" i="1" s="1"/>
  <c r="I955" i="1"/>
  <c r="J955" i="1"/>
  <c r="Z955" i="1" s="1"/>
  <c r="AA955" i="1" s="1"/>
  <c r="K955" i="1"/>
  <c r="T955" i="1" s="1"/>
  <c r="U955" i="1" s="1"/>
  <c r="L955" i="1"/>
  <c r="V955" i="1" s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R959" i="1" s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S960" i="1" s="1"/>
  <c r="F960" i="1"/>
  <c r="G960" i="1"/>
  <c r="H960" i="1"/>
  <c r="Y960" i="1" s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G961" i="1"/>
  <c r="H961" i="1"/>
  <c r="Y961" i="1"/>
  <c r="AE961" i="1" s="1"/>
  <c r="I961" i="1"/>
  <c r="J961" i="1"/>
  <c r="Z961" i="1" s="1"/>
  <c r="AA961" i="1" s="1"/>
  <c r="AB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 s="1"/>
  <c r="E962" i="1"/>
  <c r="F962" i="1"/>
  <c r="R962" i="1"/>
  <c r="S962" i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/>
  <c r="AF963" i="1" s="1"/>
  <c r="AG963" i="1" s="1"/>
  <c r="AH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U964" i="1"/>
  <c r="L964" i="1"/>
  <c r="T964" i="1" s="1"/>
  <c r="V964" i="1"/>
  <c r="M964" i="1"/>
  <c r="N964" i="1"/>
  <c r="O964" i="1"/>
  <c r="P964" i="1"/>
  <c r="Z964" i="1"/>
  <c r="AA964" i="1"/>
  <c r="AB964" i="1" s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T965" i="1" s="1"/>
  <c r="U965" i="1" s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AF966" i="1" s="1"/>
  <c r="I966" i="1"/>
  <c r="J966" i="1"/>
  <c r="K966" i="1"/>
  <c r="L966" i="1"/>
  <c r="T966" i="1" s="1"/>
  <c r="U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Z971" i="1" s="1"/>
  <c r="K971" i="1"/>
  <c r="L971" i="1"/>
  <c r="V971" i="1" s="1"/>
  <c r="M971" i="1"/>
  <c r="N971" i="1"/>
  <c r="O971" i="1"/>
  <c r="P971" i="1"/>
  <c r="AA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U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AB975" i="1" s="1"/>
  <c r="K975" i="1"/>
  <c r="T975" i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T977" i="1"/>
  <c r="AC977" i="1" s="1"/>
  <c r="AD977" i="1" s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V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/>
  <c r="G980" i="1"/>
  <c r="H980" i="1"/>
  <c r="Y980" i="1"/>
  <c r="AE980" i="1"/>
  <c r="I980" i="1"/>
  <c r="J980" i="1"/>
  <c r="K980" i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/>
  <c r="E982" i="1"/>
  <c r="F982" i="1"/>
  <c r="R982" i="1"/>
  <c r="S982" i="1" s="1"/>
  <c r="G982" i="1"/>
  <c r="H982" i="1"/>
  <c r="Y982" i="1"/>
  <c r="AE982" i="1"/>
  <c r="I982" i="1"/>
  <c r="J982" i="1"/>
  <c r="Z982" i="1" s="1"/>
  <c r="AA982" i="1" s="1"/>
  <c r="K982" i="1"/>
  <c r="L982" i="1"/>
  <c r="V982" i="1" s="1"/>
  <c r="M982" i="1"/>
  <c r="N982" i="1"/>
  <c r="O982" i="1"/>
  <c r="P982" i="1"/>
  <c r="A983" i="1"/>
  <c r="B983" i="1"/>
  <c r="C983" i="1"/>
  <c r="D983" i="1"/>
  <c r="X983" i="1"/>
  <c r="E983" i="1"/>
  <c r="R983" i="1" s="1"/>
  <c r="S983" i="1" s="1"/>
  <c r="F983" i="1"/>
  <c r="G983" i="1"/>
  <c r="H983" i="1"/>
  <c r="Y983" i="1"/>
  <c r="AE983" i="1"/>
  <c r="I983" i="1"/>
  <c r="J983" i="1"/>
  <c r="K983" i="1"/>
  <c r="L983" i="1"/>
  <c r="V983" i="1" s="1"/>
  <c r="M983" i="1"/>
  <c r="N983" i="1"/>
  <c r="O983" i="1"/>
  <c r="P983" i="1"/>
  <c r="T983" i="1"/>
  <c r="U983" i="1" s="1"/>
  <c r="Z983" i="1"/>
  <c r="AA983" i="1"/>
  <c r="A984" i="1"/>
  <c r="B984" i="1"/>
  <c r="C984" i="1"/>
  <c r="D984" i="1"/>
  <c r="X984" i="1"/>
  <c r="E984" i="1"/>
  <c r="F984" i="1"/>
  <c r="R984" i="1"/>
  <c r="S984" i="1" s="1"/>
  <c r="G984" i="1"/>
  <c r="H984" i="1"/>
  <c r="Y984" i="1"/>
  <c r="AE984" i="1" s="1"/>
  <c r="AF984" i="1" s="1"/>
  <c r="AG984" i="1" s="1"/>
  <c r="AH984" i="1" s="1"/>
  <c r="I984" i="1"/>
  <c r="J984" i="1"/>
  <c r="K984" i="1"/>
  <c r="T984" i="1" s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 s="1"/>
  <c r="AB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/>
  <c r="AE988" i="1" s="1"/>
  <c r="AF988" i="1" s="1"/>
  <c r="I988" i="1"/>
  <c r="J988" i="1"/>
  <c r="K988" i="1"/>
  <c r="L988" i="1"/>
  <c r="T988" i="1" s="1"/>
  <c r="U988" i="1" s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R990" i="1" s="1"/>
  <c r="S990" i="1" s="1"/>
  <c r="F990" i="1"/>
  <c r="G990" i="1"/>
  <c r="H990" i="1"/>
  <c r="Y990" i="1"/>
  <c r="AE990" i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C991" i="1" s="1"/>
  <c r="AD991" i="1" s="1"/>
  <c r="AF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I992" i="1"/>
  <c r="J992" i="1"/>
  <c r="Z992" i="1" s="1"/>
  <c r="K992" i="1"/>
  <c r="T992" i="1" s="1"/>
  <c r="L992" i="1"/>
  <c r="M992" i="1"/>
  <c r="N992" i="1"/>
  <c r="O992" i="1"/>
  <c r="P992" i="1"/>
  <c r="AA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/>
  <c r="M995" i="1"/>
  <c r="N995" i="1"/>
  <c r="O995" i="1"/>
  <c r="P995" i="1"/>
  <c r="A996" i="1"/>
  <c r="B996" i="1"/>
  <c r="C996" i="1"/>
  <c r="D996" i="1"/>
  <c r="X996" i="1" s="1"/>
  <c r="E996" i="1"/>
  <c r="R996" i="1" s="1"/>
  <c r="S996" i="1" s="1"/>
  <c r="F996" i="1"/>
  <c r="G996" i="1"/>
  <c r="H996" i="1"/>
  <c r="Y996" i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V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/>
  <c r="T637" i="1"/>
  <c r="T612" i="1"/>
  <c r="AC612" i="1"/>
  <c r="AD612" i="1"/>
  <c r="T611" i="1"/>
  <c r="V605" i="1"/>
  <c r="T596" i="1"/>
  <c r="AC596" i="1" s="1"/>
  <c r="AD596" i="1" s="1"/>
  <c r="AF596" i="1" s="1"/>
  <c r="T555" i="1"/>
  <c r="T554" i="1"/>
  <c r="V547" i="1"/>
  <c r="T647" i="1"/>
  <c r="AC647" i="1"/>
  <c r="AD647" i="1" s="1"/>
  <c r="T646" i="1"/>
  <c r="U646" i="1"/>
  <c r="T644" i="1"/>
  <c r="T634" i="1"/>
  <c r="U634" i="1"/>
  <c r="AG634" i="1" s="1"/>
  <c r="T626" i="1"/>
  <c r="U626" i="1"/>
  <c r="T614" i="1"/>
  <c r="AB614" i="1"/>
  <c r="T613" i="1"/>
  <c r="T561" i="1"/>
  <c r="AC561" i="1" s="1"/>
  <c r="AD561" i="1" s="1"/>
  <c r="AF561" i="1" s="1"/>
  <c r="R521" i="1"/>
  <c r="S521" i="1"/>
  <c r="T696" i="1"/>
  <c r="V696" i="1"/>
  <c r="V998" i="1"/>
  <c r="T998" i="1"/>
  <c r="AC998" i="1" s="1"/>
  <c r="AD998" i="1" s="1"/>
  <c r="R986" i="1"/>
  <c r="S986" i="1"/>
  <c r="R974" i="1"/>
  <c r="S974" i="1"/>
  <c r="T967" i="1"/>
  <c r="U967" i="1"/>
  <c r="R957" i="1"/>
  <c r="S957" i="1"/>
  <c r="R925" i="1"/>
  <c r="S925" i="1"/>
  <c r="R909" i="1"/>
  <c r="S909" i="1" s="1"/>
  <c r="R893" i="1"/>
  <c r="S893" i="1"/>
  <c r="R861" i="1"/>
  <c r="S861" i="1"/>
  <c r="R845" i="1"/>
  <c r="S845" i="1" s="1"/>
  <c r="R829" i="1"/>
  <c r="S829" i="1" s="1"/>
  <c r="T786" i="1"/>
  <c r="AC786" i="1"/>
  <c r="AD786" i="1"/>
  <c r="T771" i="1"/>
  <c r="AC771" i="1"/>
  <c r="AD771" i="1" s="1"/>
  <c r="AF771" i="1" s="1"/>
  <c r="T749" i="1"/>
  <c r="T695" i="1"/>
  <c r="V695" i="1"/>
  <c r="T689" i="1"/>
  <c r="V689" i="1"/>
  <c r="V663" i="1"/>
  <c r="T663" i="1"/>
  <c r="V655" i="1"/>
  <c r="T655" i="1"/>
  <c r="AC974" i="1"/>
  <c r="AD974" i="1" s="1"/>
  <c r="AF974" i="1" s="1"/>
  <c r="V992" i="1"/>
  <c r="T702" i="1"/>
  <c r="U702" i="1" s="1"/>
  <c r="V702" i="1"/>
  <c r="T676" i="1"/>
  <c r="V676" i="1"/>
  <c r="T669" i="1"/>
  <c r="V669" i="1"/>
  <c r="V994" i="1"/>
  <c r="T994" i="1"/>
  <c r="U994" i="1"/>
  <c r="AC988" i="1"/>
  <c r="AD988" i="1"/>
  <c r="V984" i="1"/>
  <c r="T971" i="1"/>
  <c r="AC971" i="1" s="1"/>
  <c r="AD971" i="1" s="1"/>
  <c r="U971" i="1"/>
  <c r="T738" i="1"/>
  <c r="AC738" i="1" s="1"/>
  <c r="AD738" i="1" s="1"/>
  <c r="V738" i="1"/>
  <c r="T727" i="1"/>
  <c r="AB727" i="1" s="1"/>
  <c r="V727" i="1"/>
  <c r="T721" i="1"/>
  <c r="U721" i="1" s="1"/>
  <c r="V721" i="1"/>
  <c r="V661" i="1"/>
  <c r="T661" i="1"/>
  <c r="V653" i="1"/>
  <c r="T653" i="1"/>
  <c r="V996" i="1"/>
  <c r="T996" i="1"/>
  <c r="U996" i="1"/>
  <c r="R995" i="1"/>
  <c r="S995" i="1" s="1"/>
  <c r="T990" i="1"/>
  <c r="U990" i="1"/>
  <c r="T985" i="1"/>
  <c r="U985" i="1" s="1"/>
  <c r="V978" i="1"/>
  <c r="T978" i="1"/>
  <c r="R972" i="1"/>
  <c r="S972" i="1"/>
  <c r="S953" i="1"/>
  <c r="R937" i="1"/>
  <c r="S937" i="1"/>
  <c r="R921" i="1"/>
  <c r="S921" i="1"/>
  <c r="R889" i="1"/>
  <c r="S889" i="1"/>
  <c r="R873" i="1"/>
  <c r="S873" i="1"/>
  <c r="R857" i="1"/>
  <c r="S857" i="1"/>
  <c r="R841" i="1"/>
  <c r="S841" i="1"/>
  <c r="T774" i="1"/>
  <c r="AC774" i="1"/>
  <c r="AD774" i="1"/>
  <c r="T760" i="1"/>
  <c r="T753" i="1"/>
  <c r="AC753" i="1"/>
  <c r="AD753" i="1"/>
  <c r="T728" i="1"/>
  <c r="AB728" i="1" s="1"/>
  <c r="V728" i="1"/>
  <c r="T708" i="1"/>
  <c r="U708" i="1" s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T739" i="1"/>
  <c r="T735" i="1"/>
  <c r="AC735" i="1" s="1"/>
  <c r="AD735" i="1" s="1"/>
  <c r="AF735" i="1" s="1"/>
  <c r="T726" i="1"/>
  <c r="V726" i="1"/>
  <c r="AB723" i="1"/>
  <c r="T720" i="1"/>
  <c r="T719" i="1"/>
  <c r="V719" i="1"/>
  <c r="T713" i="1"/>
  <c r="T694" i="1"/>
  <c r="AC694" i="1" s="1"/>
  <c r="V694" i="1"/>
  <c r="T688" i="1"/>
  <c r="T687" i="1"/>
  <c r="V687" i="1"/>
  <c r="T681" i="1"/>
  <c r="AB681" i="1"/>
  <c r="T664" i="1"/>
  <c r="AB660" i="1"/>
  <c r="R660" i="1"/>
  <c r="S660" i="1"/>
  <c r="T658" i="1"/>
  <c r="U658" i="1"/>
  <c r="T656" i="1"/>
  <c r="R652" i="1"/>
  <c r="S652" i="1"/>
  <c r="T650" i="1"/>
  <c r="AB650" i="1" s="1"/>
  <c r="T648" i="1"/>
  <c r="AB648" i="1" s="1"/>
  <c r="T642" i="1"/>
  <c r="U642" i="1"/>
  <c r="T640" i="1"/>
  <c r="AB640" i="1"/>
  <c r="R636" i="1"/>
  <c r="S636" i="1"/>
  <c r="R631" i="1"/>
  <c r="S631" i="1" s="1"/>
  <c r="R628" i="1"/>
  <c r="S628" i="1"/>
  <c r="T600" i="1"/>
  <c r="AC600" i="1"/>
  <c r="AD600" i="1"/>
  <c r="AF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S959" i="1"/>
  <c r="S955" i="1"/>
  <c r="R951" i="1"/>
  <c r="S951" i="1" s="1"/>
  <c r="S943" i="1"/>
  <c r="R939" i="1"/>
  <c r="S939" i="1" s="1"/>
  <c r="R935" i="1"/>
  <c r="S935" i="1"/>
  <c r="S927" i="1"/>
  <c r="R923" i="1"/>
  <c r="S923" i="1"/>
  <c r="R907" i="1"/>
  <c r="S907" i="1"/>
  <c r="R903" i="1"/>
  <c r="S903" i="1" s="1"/>
  <c r="S891" i="1"/>
  <c r="R883" i="1"/>
  <c r="S883" i="1"/>
  <c r="R879" i="1"/>
  <c r="S879" i="1"/>
  <c r="S875" i="1"/>
  <c r="R863" i="1"/>
  <c r="S863" i="1"/>
  <c r="R859" i="1"/>
  <c r="S859" i="1"/>
  <c r="S855" i="1"/>
  <c r="R851" i="1"/>
  <c r="S851" i="1"/>
  <c r="S847" i="1"/>
  <c r="R843" i="1"/>
  <c r="S843" i="1"/>
  <c r="R839" i="1"/>
  <c r="S839" i="1" s="1"/>
  <c r="S831" i="1"/>
  <c r="R827" i="1"/>
  <c r="S827" i="1"/>
  <c r="T784" i="1"/>
  <c r="AC784" i="1"/>
  <c r="AD784" i="1" s="1"/>
  <c r="AD780" i="1"/>
  <c r="T776" i="1"/>
  <c r="T772" i="1"/>
  <c r="AC772" i="1" s="1"/>
  <c r="AD772" i="1" s="1"/>
  <c r="T769" i="1"/>
  <c r="AC769" i="1"/>
  <c r="AD769" i="1"/>
  <c r="AF769" i="1" s="1"/>
  <c r="T765" i="1"/>
  <c r="AC765" i="1" s="1"/>
  <c r="AD765" i="1" s="1"/>
  <c r="R763" i="1"/>
  <c r="S763" i="1"/>
  <c r="T762" i="1"/>
  <c r="AC762" i="1"/>
  <c r="AD762" i="1"/>
  <c r="T759" i="1"/>
  <c r="AB759" i="1" s="1"/>
  <c r="AC759" i="1"/>
  <c r="AD759" i="1" s="1"/>
  <c r="AF759" i="1" s="1"/>
  <c r="T751" i="1"/>
  <c r="T747" i="1"/>
  <c r="AC747" i="1"/>
  <c r="AD747" i="1" s="1"/>
  <c r="V739" i="1"/>
  <c r="T737" i="1"/>
  <c r="AC737" i="1"/>
  <c r="AD737" i="1"/>
  <c r="V735" i="1"/>
  <c r="T729" i="1"/>
  <c r="AC729" i="1"/>
  <c r="AD729" i="1" s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R629" i="1"/>
  <c r="S629" i="1" s="1"/>
  <c r="T627" i="1"/>
  <c r="AB627" i="1"/>
  <c r="T616" i="1"/>
  <c r="AB616" i="1" s="1"/>
  <c r="T615" i="1"/>
  <c r="AC615" i="1"/>
  <c r="AD615" i="1"/>
  <c r="U614" i="1"/>
  <c r="T603" i="1"/>
  <c r="AB602" i="1"/>
  <c r="T565" i="1"/>
  <c r="T549" i="1"/>
  <c r="V538" i="1"/>
  <c r="T538" i="1"/>
  <c r="U538" i="1"/>
  <c r="R985" i="1"/>
  <c r="S985" i="1" s="1"/>
  <c r="R976" i="1"/>
  <c r="S976" i="1"/>
  <c r="R969" i="1"/>
  <c r="S969" i="1"/>
  <c r="R967" i="1"/>
  <c r="S967" i="1"/>
  <c r="R965" i="1"/>
  <c r="S965" i="1" s="1"/>
  <c r="R963" i="1"/>
  <c r="S963" i="1"/>
  <c r="R954" i="1"/>
  <c r="S954" i="1"/>
  <c r="R950" i="1"/>
  <c r="S950" i="1" s="1"/>
  <c r="R946" i="1"/>
  <c r="S946" i="1" s="1"/>
  <c r="R942" i="1"/>
  <c r="S942" i="1"/>
  <c r="R934" i="1"/>
  <c r="S934" i="1"/>
  <c r="S930" i="1"/>
  <c r="R922" i="1"/>
  <c r="S922" i="1"/>
  <c r="R918" i="1"/>
  <c r="S918" i="1"/>
  <c r="R914" i="1"/>
  <c r="S914" i="1" s="1"/>
  <c r="R910" i="1"/>
  <c r="S910" i="1"/>
  <c r="R898" i="1"/>
  <c r="S898" i="1"/>
  <c r="R894" i="1"/>
  <c r="S894" i="1"/>
  <c r="S890" i="1"/>
  <c r="R886" i="1"/>
  <c r="S886" i="1"/>
  <c r="S882" i="1"/>
  <c r="S874" i="1"/>
  <c r="R870" i="1"/>
  <c r="S870" i="1" s="1"/>
  <c r="R866" i="1"/>
  <c r="S866" i="1" s="1"/>
  <c r="R858" i="1"/>
  <c r="S858" i="1"/>
  <c r="R854" i="1"/>
  <c r="S854" i="1"/>
  <c r="R850" i="1"/>
  <c r="S850" i="1" s="1"/>
  <c r="R842" i="1"/>
  <c r="S842" i="1"/>
  <c r="R834" i="1"/>
  <c r="S834" i="1" s="1"/>
  <c r="R826" i="1"/>
  <c r="S826" i="1"/>
  <c r="T785" i="1"/>
  <c r="T781" i="1"/>
  <c r="T777" i="1"/>
  <c r="AC777" i="1"/>
  <c r="AD777" i="1"/>
  <c r="T773" i="1"/>
  <c r="AB773" i="1" s="1"/>
  <c r="AC773" i="1"/>
  <c r="AD773" i="1" s="1"/>
  <c r="T770" i="1"/>
  <c r="AC770" i="1"/>
  <c r="AD770" i="1"/>
  <c r="T766" i="1"/>
  <c r="T763" i="1"/>
  <c r="T756" i="1"/>
  <c r="AC756" i="1"/>
  <c r="AD756" i="1"/>
  <c r="AF756" i="1" s="1"/>
  <c r="T752" i="1"/>
  <c r="AB752" i="1" s="1"/>
  <c r="T748" i="1"/>
  <c r="T744" i="1"/>
  <c r="AC744" i="1"/>
  <c r="AD744" i="1"/>
  <c r="T741" i="1"/>
  <c r="T740" i="1"/>
  <c r="AC740" i="1"/>
  <c r="AD740" i="1"/>
  <c r="T736" i="1"/>
  <c r="AC736" i="1"/>
  <c r="AD736" i="1"/>
  <c r="T733" i="1"/>
  <c r="U733" i="1" s="1"/>
  <c r="AC733" i="1"/>
  <c r="AD733" i="1" s="1"/>
  <c r="T732" i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AB680" i="1" s="1"/>
  <c r="T679" i="1"/>
  <c r="AB679" i="1"/>
  <c r="V679" i="1"/>
  <c r="T673" i="1"/>
  <c r="AB673" i="1"/>
  <c r="AB671" i="1"/>
  <c r="V664" i="1"/>
  <c r="T662" i="1"/>
  <c r="U662" i="1"/>
  <c r="R661" i="1"/>
  <c r="S661" i="1" s="1"/>
  <c r="U659" i="1"/>
  <c r="AC659" i="1"/>
  <c r="AD659" i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T730" i="1"/>
  <c r="AC730" i="1"/>
  <c r="AD730" i="1" s="1"/>
  <c r="AB725" i="1"/>
  <c r="T723" i="1"/>
  <c r="T722" i="1"/>
  <c r="AB717" i="1"/>
  <c r="T715" i="1"/>
  <c r="AB715" i="1"/>
  <c r="T714" i="1"/>
  <c r="AB709" i="1"/>
  <c r="T707" i="1"/>
  <c r="T706" i="1"/>
  <c r="T699" i="1"/>
  <c r="T698" i="1"/>
  <c r="T691" i="1"/>
  <c r="T690" i="1"/>
  <c r="AB685" i="1"/>
  <c r="T683" i="1"/>
  <c r="AB683" i="1"/>
  <c r="T682" i="1"/>
  <c r="AB677" i="1"/>
  <c r="T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AC636" i="1" s="1"/>
  <c r="AD636" i="1" s="1"/>
  <c r="T635" i="1"/>
  <c r="T631" i="1"/>
  <c r="U631" i="1"/>
  <c r="T628" i="1"/>
  <c r="AC628" i="1" s="1"/>
  <c r="AD628" i="1" s="1"/>
  <c r="R620" i="1"/>
  <c r="S620" i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/>
  <c r="AF620" i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/>
  <c r="R588" i="1"/>
  <c r="S588" i="1" s="1"/>
  <c r="T571" i="1"/>
  <c r="U571" i="1"/>
  <c r="S556" i="1"/>
  <c r="R554" i="1"/>
  <c r="S554" i="1"/>
  <c r="T553" i="1"/>
  <c r="AB553" i="1" s="1"/>
  <c r="U553" i="1"/>
  <c r="T552" i="1"/>
  <c r="T546" i="1"/>
  <c r="R545" i="1"/>
  <c r="S545" i="1"/>
  <c r="V502" i="1"/>
  <c r="R481" i="1"/>
  <c r="S481" i="1"/>
  <c r="R597" i="1"/>
  <c r="S597" i="1" s="1"/>
  <c r="R587" i="1"/>
  <c r="S587" i="1"/>
  <c r="R583" i="1"/>
  <c r="S583" i="1"/>
  <c r="R566" i="1"/>
  <c r="S566" i="1"/>
  <c r="R560" i="1"/>
  <c r="S560" i="1" s="1"/>
  <c r="R546" i="1"/>
  <c r="S546" i="1"/>
  <c r="R538" i="1"/>
  <c r="S538" i="1" s="1"/>
  <c r="U636" i="1"/>
  <c r="AB635" i="1"/>
  <c r="AB634" i="1"/>
  <c r="U628" i="1"/>
  <c r="U596" i="1"/>
  <c r="U647" i="1"/>
  <c r="AB647" i="1"/>
  <c r="U624" i="1"/>
  <c r="AC624" i="1"/>
  <c r="AD624" i="1" s="1"/>
  <c r="U623" i="1"/>
  <c r="AB623" i="1"/>
  <c r="AC623" i="1"/>
  <c r="AD623" i="1"/>
  <c r="AF623" i="1"/>
  <c r="U616" i="1"/>
  <c r="AC616" i="1"/>
  <c r="AD616" i="1" s="1"/>
  <c r="AF616" i="1" s="1"/>
  <c r="U600" i="1"/>
  <c r="AC599" i="1"/>
  <c r="AD599" i="1" s="1"/>
  <c r="U556" i="1"/>
  <c r="AD556" i="1"/>
  <c r="AF556" i="1"/>
  <c r="AG556" i="1"/>
  <c r="AH556" i="1"/>
  <c r="U643" i="1"/>
  <c r="AC643" i="1"/>
  <c r="AD643" i="1" s="1"/>
  <c r="AB643" i="1"/>
  <c r="U639" i="1"/>
  <c r="AB639" i="1"/>
  <c r="AC639" i="1"/>
  <c r="AD639" i="1"/>
  <c r="U632" i="1"/>
  <c r="AC632" i="1"/>
  <c r="AD632" i="1"/>
  <c r="AF632" i="1"/>
  <c r="AB626" i="1"/>
  <c r="U619" i="1"/>
  <c r="AB618" i="1"/>
  <c r="U612" i="1"/>
  <c r="AB636" i="1"/>
  <c r="V529" i="1"/>
  <c r="V634" i="1"/>
  <c r="AB632" i="1"/>
  <c r="V62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AC595" i="1"/>
  <c r="AD595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AC528" i="1"/>
  <c r="AD528" i="1"/>
  <c r="T520" i="1"/>
  <c r="AA218" i="1"/>
  <c r="S431" i="1"/>
  <c r="AF977" i="1"/>
  <c r="AG988" i="1"/>
  <c r="AH988" i="1" s="1"/>
  <c r="AC975" i="1"/>
  <c r="AD975" i="1" s="1"/>
  <c r="AC969" i="1"/>
  <c r="AD969" i="1" s="1"/>
  <c r="AC963" i="1"/>
  <c r="AD963" i="1"/>
  <c r="T822" i="1"/>
  <c r="T818" i="1"/>
  <c r="AB818" i="1"/>
  <c r="T814" i="1"/>
  <c r="AB814" i="1"/>
  <c r="T798" i="1"/>
  <c r="AB798" i="1"/>
  <c r="T794" i="1"/>
  <c r="AB794" i="1" s="1"/>
  <c r="AF786" i="1"/>
  <c r="AF782" i="1"/>
  <c r="AF758" i="1"/>
  <c r="AF746" i="1"/>
  <c r="AF742" i="1"/>
  <c r="AF731" i="1"/>
  <c r="AC716" i="1"/>
  <c r="AD716" i="1"/>
  <c r="U716" i="1"/>
  <c r="AC708" i="1"/>
  <c r="AD708" i="1" s="1"/>
  <c r="AF708" i="1" s="1"/>
  <c r="AC700" i="1"/>
  <c r="AD700" i="1"/>
  <c r="U700" i="1"/>
  <c r="AC692" i="1"/>
  <c r="AD692" i="1" s="1"/>
  <c r="U692" i="1"/>
  <c r="AC676" i="1"/>
  <c r="AD676" i="1"/>
  <c r="U676" i="1"/>
  <c r="V905" i="1"/>
  <c r="T904" i="1"/>
  <c r="V901" i="1"/>
  <c r="T901" i="1"/>
  <c r="V898" i="1"/>
  <c r="V896" i="1"/>
  <c r="V883" i="1"/>
  <c r="T883" i="1"/>
  <c r="AB883" i="1" s="1"/>
  <c r="T882" i="1"/>
  <c r="V881" i="1"/>
  <c r="T881" i="1"/>
  <c r="V879" i="1"/>
  <c r="T879" i="1"/>
  <c r="V878" i="1"/>
  <c r="T878" i="1"/>
  <c r="V877" i="1"/>
  <c r="T877" i="1"/>
  <c r="V876" i="1"/>
  <c r="T876" i="1"/>
  <c r="V874" i="1"/>
  <c r="T874" i="1"/>
  <c r="AB874" i="1"/>
  <c r="V873" i="1"/>
  <c r="T873" i="1"/>
  <c r="T871" i="1"/>
  <c r="V870" i="1"/>
  <c r="T870" i="1"/>
  <c r="V869" i="1"/>
  <c r="V868" i="1"/>
  <c r="T868" i="1"/>
  <c r="V867" i="1"/>
  <c r="V866" i="1"/>
  <c r="T866" i="1"/>
  <c r="V865" i="1"/>
  <c r="T865" i="1"/>
  <c r="V864" i="1"/>
  <c r="T864" i="1"/>
  <c r="V863" i="1"/>
  <c r="T863" i="1"/>
  <c r="AB863" i="1" s="1"/>
  <c r="V862" i="1"/>
  <c r="T862" i="1"/>
  <c r="AB862" i="1"/>
  <c r="V861" i="1"/>
  <c r="T861" i="1"/>
  <c r="V860" i="1"/>
  <c r="V859" i="1"/>
  <c r="T859" i="1"/>
  <c r="V858" i="1"/>
  <c r="T858" i="1"/>
  <c r="AB858" i="1"/>
  <c r="V857" i="1"/>
  <c r="T857" i="1"/>
  <c r="V856" i="1"/>
  <c r="T856" i="1"/>
  <c r="V855" i="1"/>
  <c r="T855" i="1"/>
  <c r="V854" i="1"/>
  <c r="T854" i="1"/>
  <c r="V853" i="1"/>
  <c r="T853" i="1"/>
  <c r="V852" i="1"/>
  <c r="T852" i="1"/>
  <c r="U852" i="1" s="1"/>
  <c r="V851" i="1"/>
  <c r="T851" i="1"/>
  <c r="AB851" i="1" s="1"/>
  <c r="V850" i="1"/>
  <c r="T850" i="1"/>
  <c r="AB850" i="1"/>
  <c r="V849" i="1"/>
  <c r="T849" i="1"/>
  <c r="V848" i="1"/>
  <c r="T848" i="1"/>
  <c r="V847" i="1"/>
  <c r="T847" i="1"/>
  <c r="V846" i="1"/>
  <c r="T846" i="1"/>
  <c r="AB846" i="1" s="1"/>
  <c r="V845" i="1"/>
  <c r="T845" i="1"/>
  <c r="V844" i="1"/>
  <c r="T844" i="1"/>
  <c r="AC844" i="1" s="1"/>
  <c r="V843" i="1"/>
  <c r="T843" i="1"/>
  <c r="V842" i="1"/>
  <c r="V841" i="1"/>
  <c r="T841" i="1"/>
  <c r="AB841" i="1" s="1"/>
  <c r="V840" i="1"/>
  <c r="T840" i="1"/>
  <c r="V839" i="1"/>
  <c r="T839" i="1"/>
  <c r="AB839" i="1" s="1"/>
  <c r="T838" i="1"/>
  <c r="V837" i="1"/>
  <c r="T837" i="1"/>
  <c r="V836" i="1"/>
  <c r="T836" i="1"/>
  <c r="V835" i="1"/>
  <c r="V834" i="1"/>
  <c r="T834" i="1"/>
  <c r="AB834" i="1"/>
  <c r="V833" i="1"/>
  <c r="T833" i="1"/>
  <c r="V832" i="1"/>
  <c r="T832" i="1"/>
  <c r="T831" i="1"/>
  <c r="V830" i="1"/>
  <c r="T830" i="1"/>
  <c r="V829" i="1"/>
  <c r="T829" i="1"/>
  <c r="V828" i="1"/>
  <c r="T828" i="1"/>
  <c r="V827" i="1"/>
  <c r="T827" i="1"/>
  <c r="AB827" i="1" s="1"/>
  <c r="V826" i="1"/>
  <c r="T826" i="1"/>
  <c r="V825" i="1"/>
  <c r="T825" i="1"/>
  <c r="V824" i="1"/>
  <c r="T824" i="1"/>
  <c r="AB824" i="1" s="1"/>
  <c r="AB823" i="1"/>
  <c r="T823" i="1"/>
  <c r="T819" i="1"/>
  <c r="AB819" i="1" s="1"/>
  <c r="T815" i="1"/>
  <c r="AB815" i="1" s="1"/>
  <c r="T811" i="1"/>
  <c r="U811" i="1" s="1"/>
  <c r="T807" i="1"/>
  <c r="T803" i="1"/>
  <c r="AB803" i="1" s="1"/>
  <c r="T799" i="1"/>
  <c r="T795" i="1"/>
  <c r="AB791" i="1"/>
  <c r="T791" i="1"/>
  <c r="AF783" i="1"/>
  <c r="AG783" i="1" s="1"/>
  <c r="AH783" i="1" s="1"/>
  <c r="AF779" i="1"/>
  <c r="AF775" i="1"/>
  <c r="AG775" i="1"/>
  <c r="AH775" i="1"/>
  <c r="AF767" i="1"/>
  <c r="AG767" i="1" s="1"/>
  <c r="AH767" i="1" s="1"/>
  <c r="AF755" i="1"/>
  <c r="AH743" i="1"/>
  <c r="AF738" i="1"/>
  <c r="AG738" i="1" s="1"/>
  <c r="AH738" i="1" s="1"/>
  <c r="AF659" i="1"/>
  <c r="AG659" i="1" s="1"/>
  <c r="AH659" i="1" s="1"/>
  <c r="AF624" i="1"/>
  <c r="AG624" i="1" s="1"/>
  <c r="AH624" i="1" s="1"/>
  <c r="AG616" i="1"/>
  <c r="AH616" i="1" s="1"/>
  <c r="AF595" i="1"/>
  <c r="AC994" i="1"/>
  <c r="AD994" i="1" s="1"/>
  <c r="AC983" i="1"/>
  <c r="AD983" i="1" s="1"/>
  <c r="AC966" i="1"/>
  <c r="AD966" i="1"/>
  <c r="AC965" i="1"/>
  <c r="AD965" i="1"/>
  <c r="AC964" i="1"/>
  <c r="AD964" i="1" s="1"/>
  <c r="T810" i="1"/>
  <c r="T806" i="1"/>
  <c r="AB806" i="1"/>
  <c r="T802" i="1"/>
  <c r="AF778" i="1"/>
  <c r="AF770" i="1"/>
  <c r="AG735" i="1"/>
  <c r="AH735" i="1" s="1"/>
  <c r="V958" i="1"/>
  <c r="T958" i="1"/>
  <c r="AC958" i="1" s="1"/>
  <c r="AD958" i="1" s="1"/>
  <c r="V957" i="1"/>
  <c r="T957" i="1"/>
  <c r="V956" i="1"/>
  <c r="T956" i="1"/>
  <c r="V954" i="1"/>
  <c r="T954" i="1"/>
  <c r="V953" i="1"/>
  <c r="T953" i="1"/>
  <c r="AC953" i="1" s="1"/>
  <c r="AB953" i="1"/>
  <c r="V952" i="1"/>
  <c r="T952" i="1"/>
  <c r="V951" i="1"/>
  <c r="V950" i="1"/>
  <c r="T950" i="1"/>
  <c r="AB950" i="1"/>
  <c r="V948" i="1"/>
  <c r="T948" i="1"/>
  <c r="AB948" i="1" s="1"/>
  <c r="V946" i="1"/>
  <c r="T946" i="1"/>
  <c r="V945" i="1"/>
  <c r="T945" i="1"/>
  <c r="V939" i="1"/>
  <c r="T939" i="1"/>
  <c r="V935" i="1"/>
  <c r="V926" i="1"/>
  <c r="T926" i="1"/>
  <c r="V921" i="1"/>
  <c r="T921" i="1"/>
  <c r="V920" i="1"/>
  <c r="T920" i="1"/>
  <c r="AB920" i="1"/>
  <c r="V919" i="1"/>
  <c r="V918" i="1"/>
  <c r="T918" i="1"/>
  <c r="AB918" i="1" s="1"/>
  <c r="V917" i="1"/>
  <c r="T917" i="1"/>
  <c r="AB917" i="1"/>
  <c r="V916" i="1"/>
  <c r="T916" i="1"/>
  <c r="AB916" i="1" s="1"/>
  <c r="V914" i="1"/>
  <c r="T914" i="1"/>
  <c r="V913" i="1"/>
  <c r="T913" i="1"/>
  <c r="V910" i="1"/>
  <c r="T910" i="1"/>
  <c r="V907" i="1"/>
  <c r="T907" i="1"/>
  <c r="V906" i="1"/>
  <c r="V899" i="1"/>
  <c r="V895" i="1"/>
  <c r="AB895" i="1"/>
  <c r="V892" i="1"/>
  <c r="T892" i="1"/>
  <c r="AB892" i="1"/>
  <c r="V891" i="1"/>
  <c r="T891" i="1"/>
  <c r="U891" i="1" s="1"/>
  <c r="V889" i="1"/>
  <c r="T889" i="1"/>
  <c r="AB889" i="1"/>
  <c r="V888" i="1"/>
  <c r="T888" i="1"/>
  <c r="AB888" i="1"/>
  <c r="V887" i="1"/>
  <c r="T887" i="1"/>
  <c r="AB887" i="1" s="1"/>
  <c r="V885" i="1"/>
  <c r="T885" i="1"/>
  <c r="AB885" i="1"/>
  <c r="V880" i="1"/>
  <c r="T880" i="1"/>
  <c r="AB988" i="1"/>
  <c r="AB983" i="1"/>
  <c r="AB981" i="1"/>
  <c r="AB974" i="1"/>
  <c r="AB967" i="1"/>
  <c r="AB966" i="1"/>
  <c r="AB965" i="1"/>
  <c r="AB963" i="1"/>
  <c r="AB937" i="1"/>
  <c r="AB929" i="1"/>
  <c r="AB907" i="1"/>
  <c r="AB882" i="1"/>
  <c r="AB881" i="1"/>
  <c r="AB879" i="1"/>
  <c r="AB876" i="1"/>
  <c r="AB869" i="1"/>
  <c r="AB868" i="1"/>
  <c r="AB865" i="1"/>
  <c r="AB864" i="1"/>
  <c r="AB861" i="1"/>
  <c r="AB859" i="1"/>
  <c r="AB857" i="1"/>
  <c r="AB855" i="1"/>
  <c r="AB853" i="1"/>
  <c r="AB852" i="1"/>
  <c r="AB844" i="1"/>
  <c r="AB843" i="1"/>
  <c r="AB840" i="1"/>
  <c r="AB831" i="1"/>
  <c r="AB828" i="1"/>
  <c r="T820" i="1"/>
  <c r="T816" i="1"/>
  <c r="T812" i="1"/>
  <c r="AB808" i="1"/>
  <c r="T808" i="1"/>
  <c r="T804" i="1"/>
  <c r="T800" i="1"/>
  <c r="U800" i="1" s="1"/>
  <c r="T796" i="1"/>
  <c r="AB796" i="1" s="1"/>
  <c r="AB792" i="1"/>
  <c r="T792" i="1"/>
  <c r="T788" i="1"/>
  <c r="AF784" i="1"/>
  <c r="AF780" i="1"/>
  <c r="AG780" i="1" s="1"/>
  <c r="AF772" i="1"/>
  <c r="AF768" i="1"/>
  <c r="AF744" i="1"/>
  <c r="AG744" i="1" s="1"/>
  <c r="AH744" i="1" s="1"/>
  <c r="AF733" i="1"/>
  <c r="AF729" i="1"/>
  <c r="AC728" i="1"/>
  <c r="AD728" i="1"/>
  <c r="AF728" i="1" s="1"/>
  <c r="U728" i="1"/>
  <c r="AC720" i="1"/>
  <c r="AD720" i="1" s="1"/>
  <c r="AC712" i="1"/>
  <c r="AD712" i="1" s="1"/>
  <c r="U712" i="1"/>
  <c r="U704" i="1"/>
  <c r="AC696" i="1"/>
  <c r="AD696" i="1" s="1"/>
  <c r="U696" i="1"/>
  <c r="AC680" i="1"/>
  <c r="AD680" i="1"/>
  <c r="U680" i="1"/>
  <c r="AC672" i="1"/>
  <c r="AD672" i="1"/>
  <c r="U672" i="1"/>
  <c r="U588" i="1"/>
  <c r="AC588" i="1"/>
  <c r="AD588" i="1"/>
  <c r="AC999" i="1"/>
  <c r="AD999" i="1"/>
  <c r="AF999" i="1" s="1"/>
  <c r="AC990" i="1"/>
  <c r="AD990" i="1"/>
  <c r="AC986" i="1"/>
  <c r="AD986" i="1"/>
  <c r="AC978" i="1"/>
  <c r="AD978" i="1" s="1"/>
  <c r="AC967" i="1"/>
  <c r="AD967" i="1" s="1"/>
  <c r="AC961" i="1"/>
  <c r="AD961" i="1"/>
  <c r="T790" i="1"/>
  <c r="AF754" i="1"/>
  <c r="AG754" i="1" s="1"/>
  <c r="AF750" i="1"/>
  <c r="V959" i="1"/>
  <c r="T959" i="1"/>
  <c r="V949" i="1"/>
  <c r="V947" i="1"/>
  <c r="V944" i="1"/>
  <c r="T944" i="1"/>
  <c r="V943" i="1"/>
  <c r="T943" i="1"/>
  <c r="V942" i="1"/>
  <c r="T942" i="1"/>
  <c r="V940" i="1"/>
  <c r="T940" i="1"/>
  <c r="AB940" i="1"/>
  <c r="V938" i="1"/>
  <c r="T938" i="1"/>
  <c r="AC938" i="1" s="1"/>
  <c r="AD938" i="1" s="1"/>
  <c r="V937" i="1"/>
  <c r="V936" i="1"/>
  <c r="AB936" i="1"/>
  <c r="V932" i="1"/>
  <c r="T932" i="1"/>
  <c r="V931" i="1"/>
  <c r="T931" i="1"/>
  <c r="V930" i="1"/>
  <c r="T930" i="1"/>
  <c r="U930" i="1" s="1"/>
  <c r="V929" i="1"/>
  <c r="T929" i="1"/>
  <c r="V928" i="1"/>
  <c r="AB928" i="1"/>
  <c r="V925" i="1"/>
  <c r="T925" i="1"/>
  <c r="AC925" i="1" s="1"/>
  <c r="V923" i="1"/>
  <c r="V922" i="1"/>
  <c r="T922" i="1"/>
  <c r="U922" i="1" s="1"/>
  <c r="V915" i="1"/>
  <c r="T915" i="1"/>
  <c r="V912" i="1"/>
  <c r="T912" i="1"/>
  <c r="AB912" i="1"/>
  <c r="V911" i="1"/>
  <c r="V909" i="1"/>
  <c r="T909" i="1"/>
  <c r="AC909" i="1" s="1"/>
  <c r="AD909" i="1" s="1"/>
  <c r="V908" i="1"/>
  <c r="T908" i="1"/>
  <c r="V903" i="1"/>
  <c r="T903" i="1"/>
  <c r="T900" i="1"/>
  <c r="U900" i="1" s="1"/>
  <c r="V897" i="1"/>
  <c r="T897" i="1"/>
  <c r="V894" i="1"/>
  <c r="T894" i="1"/>
  <c r="AB894" i="1"/>
  <c r="V886" i="1"/>
  <c r="T886" i="1"/>
  <c r="U886" i="1" s="1"/>
  <c r="V884" i="1"/>
  <c r="T884" i="1"/>
  <c r="AB884" i="1" s="1"/>
  <c r="AB999" i="1"/>
  <c r="AB994" i="1"/>
  <c r="AB992" i="1"/>
  <c r="AB990" i="1"/>
  <c r="T821" i="1"/>
  <c r="AB821" i="1" s="1"/>
  <c r="T817" i="1"/>
  <c r="AB817" i="1" s="1"/>
  <c r="T813" i="1"/>
  <c r="AB813" i="1"/>
  <c r="T809" i="1"/>
  <c r="T805" i="1"/>
  <c r="T801" i="1"/>
  <c r="T797" i="1"/>
  <c r="AB797" i="1"/>
  <c r="T793" i="1"/>
  <c r="T789" i="1"/>
  <c r="AB789" i="1" s="1"/>
  <c r="AF773" i="1"/>
  <c r="AG769" i="1"/>
  <c r="AH769" i="1" s="1"/>
  <c r="AF761" i="1"/>
  <c r="AH761" i="1"/>
  <c r="AF757" i="1"/>
  <c r="AF753" i="1"/>
  <c r="AF740" i="1"/>
  <c r="AF736" i="1"/>
  <c r="AF732" i="1"/>
  <c r="AC727" i="1"/>
  <c r="AD727" i="1" s="1"/>
  <c r="U727" i="1"/>
  <c r="AC723" i="1"/>
  <c r="AD723" i="1" s="1"/>
  <c r="U723" i="1"/>
  <c r="AB716" i="1"/>
  <c r="AC715" i="1"/>
  <c r="AD715" i="1"/>
  <c r="U715" i="1"/>
  <c r="AC711" i="1"/>
  <c r="AD711" i="1" s="1"/>
  <c r="U711" i="1"/>
  <c r="AB708" i="1"/>
  <c r="U707" i="1"/>
  <c r="AC703" i="1"/>
  <c r="AD703" i="1" s="1"/>
  <c r="AF703" i="1" s="1"/>
  <c r="U703" i="1"/>
  <c r="AB700" i="1"/>
  <c r="AC699" i="1"/>
  <c r="AD699" i="1"/>
  <c r="U699" i="1"/>
  <c r="AB696" i="1"/>
  <c r="AC695" i="1"/>
  <c r="AD695" i="1" s="1"/>
  <c r="U695" i="1"/>
  <c r="AB692" i="1"/>
  <c r="AC687" i="1"/>
  <c r="AD687" i="1" s="1"/>
  <c r="U687" i="1"/>
  <c r="AG687" i="1" s="1"/>
  <c r="AC683" i="1"/>
  <c r="AD683" i="1" s="1"/>
  <c r="U683" i="1"/>
  <c r="AC679" i="1"/>
  <c r="AD679" i="1"/>
  <c r="AF679" i="1" s="1"/>
  <c r="U679" i="1"/>
  <c r="AB676" i="1"/>
  <c r="AB672" i="1"/>
  <c r="AC671" i="1"/>
  <c r="AD671" i="1"/>
  <c r="U671" i="1"/>
  <c r="AC667" i="1"/>
  <c r="AD667" i="1"/>
  <c r="U667" i="1"/>
  <c r="U661" i="1"/>
  <c r="AC661" i="1"/>
  <c r="AD661" i="1"/>
  <c r="U653" i="1"/>
  <c r="AC653" i="1"/>
  <c r="AD653" i="1" s="1"/>
  <c r="U645" i="1"/>
  <c r="AC645" i="1"/>
  <c r="AD645" i="1" s="1"/>
  <c r="U637" i="1"/>
  <c r="AC637" i="1"/>
  <c r="AD637" i="1"/>
  <c r="U629" i="1"/>
  <c r="AC629" i="1"/>
  <c r="AD629" i="1" s="1"/>
  <c r="U621" i="1"/>
  <c r="AC621" i="1"/>
  <c r="AD621" i="1"/>
  <c r="U613" i="1"/>
  <c r="AC613" i="1"/>
  <c r="AD613" i="1"/>
  <c r="U605" i="1"/>
  <c r="AC605" i="1"/>
  <c r="AD605" i="1"/>
  <c r="U597" i="1"/>
  <c r="AC597" i="1"/>
  <c r="AD597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V772" i="1"/>
  <c r="AB772" i="1"/>
  <c r="V771" i="1"/>
  <c r="V770" i="1"/>
  <c r="AB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AB762" i="1"/>
  <c r="V761" i="1"/>
  <c r="V760" i="1"/>
  <c r="V759" i="1"/>
  <c r="V758" i="1"/>
  <c r="AB758" i="1"/>
  <c r="V757" i="1"/>
  <c r="V756" i="1"/>
  <c r="AB756" i="1"/>
  <c r="V755" i="1"/>
  <c r="AB755" i="1"/>
  <c r="V754" i="1"/>
  <c r="AB754" i="1"/>
  <c r="V753" i="1"/>
  <c r="V752" i="1"/>
  <c r="V751" i="1"/>
  <c r="AB751" i="1"/>
  <c r="V750" i="1"/>
  <c r="AB750" i="1"/>
  <c r="V749" i="1"/>
  <c r="V748" i="1"/>
  <c r="V747" i="1"/>
  <c r="AB747" i="1"/>
  <c r="V746" i="1"/>
  <c r="AB746" i="1"/>
  <c r="V745" i="1"/>
  <c r="V744" i="1"/>
  <c r="AB744" i="1"/>
  <c r="V743" i="1"/>
  <c r="AB743" i="1"/>
  <c r="V742" i="1"/>
  <c r="AB742" i="1"/>
  <c r="V741" i="1"/>
  <c r="V740" i="1"/>
  <c r="AB740" i="1"/>
  <c r="AB738" i="1"/>
  <c r="AB737" i="1"/>
  <c r="AB736" i="1"/>
  <c r="AB735" i="1"/>
  <c r="AB733" i="1"/>
  <c r="AB732" i="1"/>
  <c r="AB731" i="1"/>
  <c r="AB730" i="1"/>
  <c r="AB729" i="1"/>
  <c r="AC726" i="1"/>
  <c r="AD726" i="1"/>
  <c r="U726" i="1"/>
  <c r="AC722" i="1"/>
  <c r="AD722" i="1" s="1"/>
  <c r="U722" i="1"/>
  <c r="AC714" i="1"/>
  <c r="AD714" i="1" s="1"/>
  <c r="U714" i="1"/>
  <c r="AC706" i="1"/>
  <c r="AD706" i="1"/>
  <c r="U706" i="1"/>
  <c r="AC702" i="1"/>
  <c r="AD702" i="1"/>
  <c r="AC698" i="1"/>
  <c r="AD698" i="1" s="1"/>
  <c r="U698" i="1"/>
  <c r="AD694" i="1"/>
  <c r="AF694" i="1" s="1"/>
  <c r="U694" i="1"/>
  <c r="AC690" i="1"/>
  <c r="AD690" i="1" s="1"/>
  <c r="U690" i="1"/>
  <c r="AC686" i="1"/>
  <c r="AD686" i="1"/>
  <c r="U686" i="1"/>
  <c r="AC682" i="1"/>
  <c r="AD682" i="1" s="1"/>
  <c r="U682" i="1"/>
  <c r="AC678" i="1"/>
  <c r="AD678" i="1"/>
  <c r="U678" i="1"/>
  <c r="AC670" i="1"/>
  <c r="AD670" i="1"/>
  <c r="U670" i="1"/>
  <c r="AC666" i="1"/>
  <c r="AD666" i="1" s="1"/>
  <c r="U666" i="1"/>
  <c r="T593" i="1"/>
  <c r="AB593" i="1" s="1"/>
  <c r="AC787" i="1"/>
  <c r="AD787" i="1" s="1"/>
  <c r="U786" i="1"/>
  <c r="AG786" i="1" s="1"/>
  <c r="AH786" i="1" s="1"/>
  <c r="U784" i="1"/>
  <c r="U783" i="1"/>
  <c r="U782" i="1"/>
  <c r="U781" i="1"/>
  <c r="U780" i="1"/>
  <c r="U779" i="1"/>
  <c r="U778" i="1"/>
  <c r="AG778" i="1"/>
  <c r="AH778" i="1"/>
  <c r="U777" i="1"/>
  <c r="U775" i="1"/>
  <c r="U774" i="1"/>
  <c r="U773" i="1"/>
  <c r="U772" i="1"/>
  <c r="U770" i="1"/>
  <c r="AG770" i="1" s="1"/>
  <c r="AH770" i="1" s="1"/>
  <c r="U769" i="1"/>
  <c r="U768" i="1"/>
  <c r="AG768" i="1" s="1"/>
  <c r="AH768" i="1" s="1"/>
  <c r="U767" i="1"/>
  <c r="U764" i="1"/>
  <c r="AG764" i="1" s="1"/>
  <c r="AH764" i="1" s="1"/>
  <c r="U762" i="1"/>
  <c r="U761" i="1"/>
  <c r="AG761" i="1" s="1"/>
  <c r="U759" i="1"/>
  <c r="AG759" i="1" s="1"/>
  <c r="AH759" i="1" s="1"/>
  <c r="U758" i="1"/>
  <c r="U757" i="1"/>
  <c r="U756" i="1"/>
  <c r="AG756" i="1" s="1"/>
  <c r="AH756" i="1" s="1"/>
  <c r="U755" i="1"/>
  <c r="U754" i="1"/>
  <c r="AH754" i="1"/>
  <c r="U753" i="1"/>
  <c r="U752" i="1"/>
  <c r="U750" i="1"/>
  <c r="U747" i="1"/>
  <c r="U746" i="1"/>
  <c r="AG746" i="1" s="1"/>
  <c r="AH746" i="1" s="1"/>
  <c r="U745" i="1"/>
  <c r="U744" i="1"/>
  <c r="U743" i="1"/>
  <c r="AG743" i="1" s="1"/>
  <c r="U742" i="1"/>
  <c r="AG742" i="1" s="1"/>
  <c r="AH742" i="1" s="1"/>
  <c r="U740" i="1"/>
  <c r="U738" i="1"/>
  <c r="U737" i="1"/>
  <c r="U736" i="1"/>
  <c r="U735" i="1"/>
  <c r="U734" i="1"/>
  <c r="U732" i="1"/>
  <c r="AG732" i="1"/>
  <c r="AH732" i="1"/>
  <c r="U731" i="1"/>
  <c r="AG731" i="1" s="1"/>
  <c r="AH731" i="1" s="1"/>
  <c r="U730" i="1"/>
  <c r="U729" i="1"/>
  <c r="AG729" i="1" s="1"/>
  <c r="AH729" i="1" s="1"/>
  <c r="AB726" i="1"/>
  <c r="AC725" i="1"/>
  <c r="AD725" i="1"/>
  <c r="U725" i="1"/>
  <c r="AB722" i="1"/>
  <c r="AC721" i="1"/>
  <c r="AD721" i="1" s="1"/>
  <c r="AC717" i="1"/>
  <c r="AD717" i="1"/>
  <c r="U717" i="1"/>
  <c r="AB714" i="1"/>
  <c r="AC713" i="1"/>
  <c r="AD713" i="1"/>
  <c r="U713" i="1"/>
  <c r="AB710" i="1"/>
  <c r="AC709" i="1"/>
  <c r="AD709" i="1"/>
  <c r="U709" i="1"/>
  <c r="AB706" i="1"/>
  <c r="AC705" i="1"/>
  <c r="AD705" i="1"/>
  <c r="AF705" i="1" s="1"/>
  <c r="U705" i="1"/>
  <c r="AB702" i="1"/>
  <c r="AC701" i="1"/>
  <c r="AD701" i="1"/>
  <c r="U701" i="1"/>
  <c r="AB698" i="1"/>
  <c r="AC697" i="1"/>
  <c r="AD697" i="1"/>
  <c r="U697" i="1"/>
  <c r="AB694" i="1"/>
  <c r="AB690" i="1"/>
  <c r="AC689" i="1"/>
  <c r="AD689" i="1"/>
  <c r="AF689" i="1" s="1"/>
  <c r="AB686" i="1"/>
  <c r="AC685" i="1"/>
  <c r="AD685" i="1"/>
  <c r="U685" i="1"/>
  <c r="AB682" i="1"/>
  <c r="AC681" i="1"/>
  <c r="AD681" i="1"/>
  <c r="U681" i="1"/>
  <c r="AB678" i="1"/>
  <c r="AC677" i="1"/>
  <c r="AD677" i="1"/>
  <c r="U677" i="1"/>
  <c r="AC673" i="1"/>
  <c r="AD673" i="1"/>
  <c r="AF673" i="1" s="1"/>
  <c r="U673" i="1"/>
  <c r="AB670" i="1"/>
  <c r="AC669" i="1"/>
  <c r="AD669" i="1"/>
  <c r="U669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AB621" i="1"/>
  <c r="T617" i="1"/>
  <c r="AB617" i="1" s="1"/>
  <c r="AB613" i="1"/>
  <c r="T609" i="1"/>
  <c r="AC609" i="1" s="1"/>
  <c r="AD609" i="1" s="1"/>
  <c r="AF609" i="1" s="1"/>
  <c r="AB605" i="1"/>
  <c r="T601" i="1"/>
  <c r="AB601" i="1"/>
  <c r="AB597" i="1"/>
  <c r="T589" i="1"/>
  <c r="AB589" i="1" s="1"/>
  <c r="AG596" i="1"/>
  <c r="AH596" i="1" s="1"/>
  <c r="T590" i="1"/>
  <c r="T582" i="1"/>
  <c r="U582" i="1" s="1"/>
  <c r="AC662" i="1"/>
  <c r="AD662" i="1"/>
  <c r="AC658" i="1"/>
  <c r="AD658" i="1" s="1"/>
  <c r="AC654" i="1"/>
  <c r="AD654" i="1" s="1"/>
  <c r="AC650" i="1"/>
  <c r="AD650" i="1" s="1"/>
  <c r="AC634" i="1"/>
  <c r="AD634" i="1"/>
  <c r="AC622" i="1"/>
  <c r="AD622" i="1" s="1"/>
  <c r="AC618" i="1"/>
  <c r="AD618" i="1" s="1"/>
  <c r="AC610" i="1"/>
  <c r="AD610" i="1" s="1"/>
  <c r="AC606" i="1"/>
  <c r="AD606" i="1"/>
  <c r="AC602" i="1"/>
  <c r="AD602" i="1" s="1"/>
  <c r="AC598" i="1"/>
  <c r="AD598" i="1" s="1"/>
  <c r="AF598" i="1" s="1"/>
  <c r="AB592" i="1"/>
  <c r="T591" i="1"/>
  <c r="AB591" i="1"/>
  <c r="T587" i="1"/>
  <c r="AB587" i="1"/>
  <c r="T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20" i="1"/>
  <c r="V216" i="1"/>
  <c r="V192" i="1"/>
  <c r="AF612" i="1"/>
  <c r="AG612" i="1" s="1"/>
  <c r="AH612" i="1"/>
  <c r="AC640" i="1"/>
  <c r="AD640" i="1"/>
  <c r="AC594" i="1"/>
  <c r="AD594" i="1"/>
  <c r="AC626" i="1"/>
  <c r="AD626" i="1" s="1"/>
  <c r="AC642" i="1"/>
  <c r="AD642" i="1"/>
  <c r="AC568" i="1"/>
  <c r="AD568" i="1" s="1"/>
  <c r="U549" i="1"/>
  <c r="AB619" i="1"/>
  <c r="U640" i="1"/>
  <c r="AC604" i="1"/>
  <c r="AD604" i="1"/>
  <c r="AB646" i="1"/>
  <c r="AB600" i="1"/>
  <c r="AC614" i="1"/>
  <c r="AD614" i="1"/>
  <c r="AC646" i="1"/>
  <c r="AD646" i="1" s="1"/>
  <c r="AB612" i="1"/>
  <c r="AB642" i="1"/>
  <c r="AG784" i="1"/>
  <c r="AH784" i="1"/>
  <c r="AG758" i="1"/>
  <c r="AH758" i="1" s="1"/>
  <c r="AF628" i="1"/>
  <c r="AG628" i="1" s="1"/>
  <c r="AH628" i="1"/>
  <c r="AB628" i="1"/>
  <c r="AB620" i="1"/>
  <c r="AC627" i="1"/>
  <c r="AD627" i="1"/>
  <c r="AF627" i="1" s="1"/>
  <c r="U599" i="1"/>
  <c r="U620" i="1"/>
  <c r="AG620" i="1"/>
  <c r="AH620" i="1"/>
  <c r="AB610" i="1"/>
  <c r="AB606" i="1"/>
  <c r="AB658" i="1"/>
  <c r="AB654" i="1"/>
  <c r="U655" i="1"/>
  <c r="AC655" i="1"/>
  <c r="AD655" i="1" s="1"/>
  <c r="AB655" i="1"/>
  <c r="AG772" i="1"/>
  <c r="AH772" i="1"/>
  <c r="AG755" i="1"/>
  <c r="AH755" i="1" s="1"/>
  <c r="U627" i="1"/>
  <c r="U595" i="1"/>
  <c r="AG595" i="1" s="1"/>
  <c r="AH595" i="1" s="1"/>
  <c r="AB595" i="1"/>
  <c r="AB662" i="1"/>
  <c r="U648" i="1"/>
  <c r="AC648" i="1"/>
  <c r="AD648" i="1" s="1"/>
  <c r="U656" i="1"/>
  <c r="AC656" i="1"/>
  <c r="AD656" i="1" s="1"/>
  <c r="AF656" i="1" s="1"/>
  <c r="U664" i="1"/>
  <c r="AC664" i="1"/>
  <c r="AD664" i="1"/>
  <c r="AC985" i="1"/>
  <c r="AD985" i="1"/>
  <c r="AF985" i="1" s="1"/>
  <c r="AG985" i="1" s="1"/>
  <c r="AH985" i="1" s="1"/>
  <c r="U984" i="1"/>
  <c r="AC984" i="1"/>
  <c r="AD984" i="1"/>
  <c r="U663" i="1"/>
  <c r="AC663" i="1"/>
  <c r="AD663" i="1" s="1"/>
  <c r="AB663" i="1"/>
  <c r="AG757" i="1"/>
  <c r="AH757" i="1" s="1"/>
  <c r="AG773" i="1"/>
  <c r="AH773" i="1" s="1"/>
  <c r="AH780" i="1"/>
  <c r="AG779" i="1"/>
  <c r="AH779" i="1" s="1"/>
  <c r="U638" i="1"/>
  <c r="AB638" i="1"/>
  <c r="AB664" i="1"/>
  <c r="AG632" i="1"/>
  <c r="AH632" i="1"/>
  <c r="U550" i="1"/>
  <c r="U592" i="1"/>
  <c r="AG592" i="1" s="1"/>
  <c r="AH592" i="1" s="1"/>
  <c r="AC592" i="1"/>
  <c r="AD592" i="1"/>
  <c r="AF592" i="1" s="1"/>
  <c r="U607" i="1"/>
  <c r="AB607" i="1"/>
  <c r="AC607" i="1"/>
  <c r="AD607" i="1" s="1"/>
  <c r="AG598" i="1"/>
  <c r="AH598" i="1" s="1"/>
  <c r="AF662" i="1"/>
  <c r="AG662" i="1"/>
  <c r="AH662" i="1" s="1"/>
  <c r="U589" i="1"/>
  <c r="AC589" i="1"/>
  <c r="AD589" i="1" s="1"/>
  <c r="AF677" i="1"/>
  <c r="AG677" i="1"/>
  <c r="AH677" i="1"/>
  <c r="AF709" i="1"/>
  <c r="AG709" i="1" s="1"/>
  <c r="AH709" i="1" s="1"/>
  <c r="AF725" i="1"/>
  <c r="AG725" i="1"/>
  <c r="AH725" i="1"/>
  <c r="AF787" i="1"/>
  <c r="AG787" i="1" s="1"/>
  <c r="AH787" i="1" s="1"/>
  <c r="AF698" i="1"/>
  <c r="AG698" i="1"/>
  <c r="AH698" i="1" s="1"/>
  <c r="AF706" i="1"/>
  <c r="AF645" i="1"/>
  <c r="AG645" i="1" s="1"/>
  <c r="AH645" i="1" s="1"/>
  <c r="AF588" i="1"/>
  <c r="AG588" i="1"/>
  <c r="AH588" i="1"/>
  <c r="AC792" i="1"/>
  <c r="AD792" i="1" s="1"/>
  <c r="U792" i="1"/>
  <c r="AC800" i="1"/>
  <c r="AD800" i="1" s="1"/>
  <c r="AC808" i="1"/>
  <c r="AD808" i="1"/>
  <c r="U808" i="1"/>
  <c r="U816" i="1"/>
  <c r="AF965" i="1"/>
  <c r="AC803" i="1"/>
  <c r="AD803" i="1"/>
  <c r="U803" i="1"/>
  <c r="AC811" i="1"/>
  <c r="AD811" i="1" s="1"/>
  <c r="AF811" i="1" s="1"/>
  <c r="AG811" i="1" s="1"/>
  <c r="AH811" i="1" s="1"/>
  <c r="AC819" i="1"/>
  <c r="AD819" i="1"/>
  <c r="U819" i="1"/>
  <c r="AC824" i="1"/>
  <c r="AD824" i="1"/>
  <c r="U824" i="1"/>
  <c r="AC826" i="1"/>
  <c r="AD826" i="1" s="1"/>
  <c r="AF826" i="1" s="1"/>
  <c r="U826" i="1"/>
  <c r="AC828" i="1"/>
  <c r="AD828" i="1"/>
  <c r="U828" i="1"/>
  <c r="AC830" i="1"/>
  <c r="AD830" i="1"/>
  <c r="U830" i="1"/>
  <c r="AC834" i="1"/>
  <c r="AD834" i="1" s="1"/>
  <c r="U834" i="1"/>
  <c r="AC838" i="1"/>
  <c r="AD838" i="1"/>
  <c r="U838" i="1"/>
  <c r="AC840" i="1"/>
  <c r="AD840" i="1" s="1"/>
  <c r="U840" i="1"/>
  <c r="AD844" i="1"/>
  <c r="U844" i="1"/>
  <c r="AC846" i="1"/>
  <c r="AD846" i="1" s="1"/>
  <c r="U846" i="1"/>
  <c r="AC850" i="1"/>
  <c r="AD850" i="1"/>
  <c r="U850" i="1"/>
  <c r="AC852" i="1"/>
  <c r="AD852" i="1" s="1"/>
  <c r="AC856" i="1"/>
  <c r="AD856" i="1" s="1"/>
  <c r="U856" i="1"/>
  <c r="AC858" i="1"/>
  <c r="AD858" i="1" s="1"/>
  <c r="AF858" i="1" s="1"/>
  <c r="U858" i="1"/>
  <c r="AC860" i="1"/>
  <c r="AD860" i="1"/>
  <c r="U860" i="1"/>
  <c r="AC862" i="1"/>
  <c r="AD862" i="1" s="1"/>
  <c r="U862" i="1"/>
  <c r="AC864" i="1"/>
  <c r="AD864" i="1"/>
  <c r="U864" i="1"/>
  <c r="AC868" i="1"/>
  <c r="AD868" i="1" s="1"/>
  <c r="U868" i="1"/>
  <c r="AC874" i="1"/>
  <c r="AD874" i="1" s="1"/>
  <c r="AF874" i="1" s="1"/>
  <c r="U874" i="1"/>
  <c r="AC876" i="1"/>
  <c r="AD876" i="1"/>
  <c r="U876" i="1"/>
  <c r="AC878" i="1"/>
  <c r="AD878" i="1" s="1"/>
  <c r="U878" i="1"/>
  <c r="AC881" i="1"/>
  <c r="AD881" i="1"/>
  <c r="U881" i="1"/>
  <c r="AC883" i="1"/>
  <c r="AD883" i="1" s="1"/>
  <c r="U883" i="1"/>
  <c r="AC896" i="1"/>
  <c r="AD896" i="1"/>
  <c r="U901" i="1"/>
  <c r="AC905" i="1"/>
  <c r="AD905" i="1" s="1"/>
  <c r="U905" i="1"/>
  <c r="AC794" i="1"/>
  <c r="AD794" i="1" s="1"/>
  <c r="U794" i="1"/>
  <c r="AC814" i="1"/>
  <c r="AD814" i="1"/>
  <c r="U814" i="1"/>
  <c r="AC822" i="1"/>
  <c r="AD822" i="1" s="1"/>
  <c r="AG822" i="1" s="1"/>
  <c r="AH822" i="1" s="1"/>
  <c r="U822" i="1"/>
  <c r="AF634" i="1"/>
  <c r="AH634" i="1"/>
  <c r="AF650" i="1"/>
  <c r="U609" i="1"/>
  <c r="U625" i="1"/>
  <c r="AC625" i="1"/>
  <c r="AD625" i="1" s="1"/>
  <c r="U641" i="1"/>
  <c r="AC641" i="1"/>
  <c r="AD641" i="1" s="1"/>
  <c r="AG705" i="1"/>
  <c r="AH705" i="1" s="1"/>
  <c r="AB625" i="1"/>
  <c r="AF687" i="1"/>
  <c r="AH687" i="1"/>
  <c r="AG703" i="1"/>
  <c r="AH703" i="1" s="1"/>
  <c r="U793" i="1"/>
  <c r="AC801" i="1"/>
  <c r="AD801" i="1" s="1"/>
  <c r="U801" i="1"/>
  <c r="AC809" i="1"/>
  <c r="AD809" i="1"/>
  <c r="U809" i="1"/>
  <c r="AC817" i="1"/>
  <c r="AD817" i="1" s="1"/>
  <c r="U817" i="1"/>
  <c r="AC886" i="1"/>
  <c r="AD886" i="1" s="1"/>
  <c r="AC897" i="1"/>
  <c r="AD897" i="1" s="1"/>
  <c r="U897" i="1"/>
  <c r="AC903" i="1"/>
  <c r="AD903" i="1"/>
  <c r="U903" i="1"/>
  <c r="U909" i="1"/>
  <c r="AC912" i="1"/>
  <c r="AD912" i="1"/>
  <c r="U912" i="1"/>
  <c r="AC922" i="1"/>
  <c r="AD922" i="1" s="1"/>
  <c r="AD925" i="1"/>
  <c r="U925" i="1"/>
  <c r="AG925" i="1" s="1"/>
  <c r="AH925" i="1" s="1"/>
  <c r="AC928" i="1"/>
  <c r="AD928" i="1" s="1"/>
  <c r="U928" i="1"/>
  <c r="AC930" i="1"/>
  <c r="AD930" i="1" s="1"/>
  <c r="AC936" i="1"/>
  <c r="AD936" i="1" s="1"/>
  <c r="U936" i="1"/>
  <c r="U938" i="1"/>
  <c r="AC943" i="1"/>
  <c r="AD943" i="1"/>
  <c r="AF943" i="1" s="1"/>
  <c r="U943" i="1"/>
  <c r="U947" i="1"/>
  <c r="AC959" i="1"/>
  <c r="AD959" i="1"/>
  <c r="U959" i="1"/>
  <c r="AC790" i="1"/>
  <c r="AD790" i="1" s="1"/>
  <c r="AG790" i="1" s="1"/>
  <c r="AH790" i="1" s="1"/>
  <c r="U790" i="1"/>
  <c r="AF978" i="1"/>
  <c r="AF712" i="1"/>
  <c r="AG728" i="1"/>
  <c r="AH728" i="1" s="1"/>
  <c r="AB897" i="1"/>
  <c r="AB909" i="1"/>
  <c r="AB925" i="1"/>
  <c r="AC885" i="1"/>
  <c r="AD885" i="1"/>
  <c r="U885" i="1"/>
  <c r="AC888" i="1"/>
  <c r="AD888" i="1"/>
  <c r="U888" i="1"/>
  <c r="AC891" i="1"/>
  <c r="AD891" i="1" s="1"/>
  <c r="AC899" i="1"/>
  <c r="AD899" i="1" s="1"/>
  <c r="U899" i="1"/>
  <c r="AC906" i="1"/>
  <c r="AD906" i="1" s="1"/>
  <c r="AC910" i="1"/>
  <c r="AD910" i="1" s="1"/>
  <c r="U910" i="1"/>
  <c r="AC914" i="1"/>
  <c r="AD914" i="1"/>
  <c r="U914" i="1"/>
  <c r="AC917" i="1"/>
  <c r="AD917" i="1"/>
  <c r="U917" i="1"/>
  <c r="AC921" i="1"/>
  <c r="AD921" i="1" s="1"/>
  <c r="U921" i="1"/>
  <c r="AC926" i="1"/>
  <c r="AD926" i="1"/>
  <c r="U926" i="1"/>
  <c r="AC935" i="1"/>
  <c r="AD935" i="1" s="1"/>
  <c r="U935" i="1"/>
  <c r="U945" i="1"/>
  <c r="AC948" i="1"/>
  <c r="AD948" i="1" s="1"/>
  <c r="U948" i="1"/>
  <c r="AC951" i="1"/>
  <c r="AD951" i="1" s="1"/>
  <c r="U951" i="1"/>
  <c r="AD953" i="1"/>
  <c r="U953" i="1"/>
  <c r="AC955" i="1"/>
  <c r="AD955" i="1"/>
  <c r="AC957" i="1"/>
  <c r="AD957" i="1" s="1"/>
  <c r="U957" i="1"/>
  <c r="AC802" i="1"/>
  <c r="AD802" i="1"/>
  <c r="U802" i="1"/>
  <c r="AF676" i="1"/>
  <c r="AG708" i="1"/>
  <c r="AH708" i="1" s="1"/>
  <c r="AF606" i="1"/>
  <c r="AG606" i="1" s="1"/>
  <c r="AH606" i="1" s="1"/>
  <c r="AF638" i="1"/>
  <c r="AG638" i="1"/>
  <c r="AH638" i="1"/>
  <c r="AF669" i="1"/>
  <c r="AG669" i="1"/>
  <c r="AH669" i="1" s="1"/>
  <c r="AF685" i="1"/>
  <c r="AG685" i="1" s="1"/>
  <c r="AH685" i="1" s="1"/>
  <c r="AF701" i="1"/>
  <c r="AG701" i="1"/>
  <c r="AH701" i="1" s="1"/>
  <c r="AF717" i="1"/>
  <c r="AG717" i="1" s="1"/>
  <c r="AH717" i="1"/>
  <c r="AF670" i="1"/>
  <c r="AF686" i="1"/>
  <c r="AG686" i="1"/>
  <c r="AH686" i="1" s="1"/>
  <c r="AG694" i="1"/>
  <c r="AH694" i="1" s="1"/>
  <c r="AF702" i="1"/>
  <c r="AG702" i="1" s="1"/>
  <c r="AH702" i="1" s="1"/>
  <c r="AF597" i="1"/>
  <c r="AG597" i="1" s="1"/>
  <c r="AH597" i="1" s="1"/>
  <c r="AF629" i="1"/>
  <c r="AG629" i="1"/>
  <c r="AH629" i="1" s="1"/>
  <c r="AF667" i="1"/>
  <c r="AG667" i="1" s="1"/>
  <c r="AH667" i="1" s="1"/>
  <c r="AF699" i="1"/>
  <c r="AG699" i="1"/>
  <c r="AH699" i="1" s="1"/>
  <c r="AF715" i="1"/>
  <c r="AG715" i="1"/>
  <c r="AH715" i="1" s="1"/>
  <c r="AB801" i="1"/>
  <c r="AB809" i="1"/>
  <c r="AB790" i="1"/>
  <c r="AC796" i="1"/>
  <c r="AD796" i="1"/>
  <c r="U796" i="1"/>
  <c r="U804" i="1"/>
  <c r="AC820" i="1"/>
  <c r="AD820" i="1" s="1"/>
  <c r="AB886" i="1"/>
  <c r="AB906" i="1"/>
  <c r="AB910" i="1"/>
  <c r="AB914" i="1"/>
  <c r="AB922" i="1"/>
  <c r="AB930" i="1"/>
  <c r="AB802" i="1"/>
  <c r="AF983" i="1"/>
  <c r="AG983" i="1" s="1"/>
  <c r="AH983" i="1" s="1"/>
  <c r="AC791" i="1"/>
  <c r="AD791" i="1"/>
  <c r="AF791" i="1" s="1"/>
  <c r="U791" i="1"/>
  <c r="AC799" i="1"/>
  <c r="AD799" i="1" s="1"/>
  <c r="AC815" i="1"/>
  <c r="AD815" i="1" s="1"/>
  <c r="U815" i="1"/>
  <c r="AC823" i="1"/>
  <c r="AD823" i="1"/>
  <c r="U823" i="1"/>
  <c r="AC827" i="1"/>
  <c r="AD827" i="1"/>
  <c r="AF827" i="1" s="1"/>
  <c r="U827" i="1"/>
  <c r="U829" i="1"/>
  <c r="AC831" i="1"/>
  <c r="AD831" i="1" s="1"/>
  <c r="AF831" i="1" s="1"/>
  <c r="U831" i="1"/>
  <c r="AC835" i="1"/>
  <c r="AD835" i="1"/>
  <c r="U835" i="1"/>
  <c r="AC837" i="1"/>
  <c r="AD837" i="1" s="1"/>
  <c r="AC839" i="1"/>
  <c r="AD839" i="1"/>
  <c r="U839" i="1"/>
  <c r="AC841" i="1"/>
  <c r="AD841" i="1" s="1"/>
  <c r="U841" i="1"/>
  <c r="U845" i="1"/>
  <c r="AC849" i="1"/>
  <c r="AD849" i="1" s="1"/>
  <c r="AC851" i="1"/>
  <c r="AD851" i="1"/>
  <c r="U851" i="1"/>
  <c r="AC853" i="1"/>
  <c r="AD853" i="1" s="1"/>
  <c r="U853" i="1"/>
  <c r="AC855" i="1"/>
  <c r="AD855" i="1"/>
  <c r="U855" i="1"/>
  <c r="AC857" i="1"/>
  <c r="AD857" i="1" s="1"/>
  <c r="U857" i="1"/>
  <c r="AC859" i="1"/>
  <c r="AD859" i="1"/>
  <c r="AF859" i="1" s="1"/>
  <c r="AG859" i="1" s="1"/>
  <c r="U859" i="1"/>
  <c r="AC861" i="1"/>
  <c r="AD861" i="1" s="1"/>
  <c r="AF861" i="1" s="1"/>
  <c r="U861" i="1"/>
  <c r="AC863" i="1"/>
  <c r="AD863" i="1" s="1"/>
  <c r="U863" i="1"/>
  <c r="AC865" i="1"/>
  <c r="AD865" i="1" s="1"/>
  <c r="U865" i="1"/>
  <c r="AC869" i="1"/>
  <c r="AD869" i="1" s="1"/>
  <c r="AF869" i="1" s="1"/>
  <c r="U869" i="1"/>
  <c r="AC873" i="1"/>
  <c r="AD873" i="1"/>
  <c r="AF873" i="1" s="1"/>
  <c r="U873" i="1"/>
  <c r="AC877" i="1"/>
  <c r="AD877" i="1" s="1"/>
  <c r="U877" i="1"/>
  <c r="AC879" i="1"/>
  <c r="AD879" i="1"/>
  <c r="U879" i="1"/>
  <c r="AC882" i="1"/>
  <c r="AD882" i="1" s="1"/>
  <c r="U882" i="1"/>
  <c r="AC898" i="1"/>
  <c r="AD898" i="1" s="1"/>
  <c r="U898" i="1"/>
  <c r="AC798" i="1"/>
  <c r="AD798" i="1" s="1"/>
  <c r="U798" i="1"/>
  <c r="AC818" i="1"/>
  <c r="AD818" i="1"/>
  <c r="U818" i="1"/>
  <c r="U591" i="1"/>
  <c r="AC591" i="1"/>
  <c r="AD591" i="1" s="1"/>
  <c r="AF602" i="1"/>
  <c r="U587" i="1"/>
  <c r="AC587" i="1"/>
  <c r="AD587" i="1"/>
  <c r="AF587" i="1" s="1"/>
  <c r="AF594" i="1"/>
  <c r="AG594" i="1"/>
  <c r="AH594" i="1" s="1"/>
  <c r="AF610" i="1"/>
  <c r="U601" i="1"/>
  <c r="AC601" i="1"/>
  <c r="AD601" i="1"/>
  <c r="U617" i="1"/>
  <c r="AC617" i="1"/>
  <c r="AD617" i="1" s="1"/>
  <c r="U633" i="1"/>
  <c r="AC633" i="1"/>
  <c r="AD633" i="1"/>
  <c r="AF633" i="1" s="1"/>
  <c r="U649" i="1"/>
  <c r="AC649" i="1"/>
  <c r="AD649" i="1" s="1"/>
  <c r="U665" i="1"/>
  <c r="AC665" i="1"/>
  <c r="AD665" i="1"/>
  <c r="AF697" i="1"/>
  <c r="U593" i="1"/>
  <c r="AC593" i="1"/>
  <c r="AD593" i="1" s="1"/>
  <c r="AF593" i="1" s="1"/>
  <c r="AB609" i="1"/>
  <c r="AF621" i="1"/>
  <c r="AB641" i="1"/>
  <c r="AF653" i="1"/>
  <c r="AG653" i="1"/>
  <c r="AH653" i="1" s="1"/>
  <c r="AG679" i="1"/>
  <c r="AH679" i="1" s="1"/>
  <c r="AF711" i="1"/>
  <c r="AG711" i="1" s="1"/>
  <c r="AH711" i="1" s="1"/>
  <c r="AC789" i="1"/>
  <c r="AD789" i="1"/>
  <c r="U789" i="1"/>
  <c r="AC797" i="1"/>
  <c r="AD797" i="1" s="1"/>
  <c r="U797" i="1"/>
  <c r="AC813" i="1"/>
  <c r="AD813" i="1" s="1"/>
  <c r="U813" i="1"/>
  <c r="AC821" i="1"/>
  <c r="AD821" i="1"/>
  <c r="U821" i="1"/>
  <c r="AC884" i="1"/>
  <c r="AD884" i="1" s="1"/>
  <c r="U884" i="1"/>
  <c r="AC894" i="1"/>
  <c r="AD894" i="1" s="1"/>
  <c r="AF894" i="1" s="1"/>
  <c r="U894" i="1"/>
  <c r="AC900" i="1"/>
  <c r="AD900" i="1" s="1"/>
  <c r="AC908" i="1"/>
  <c r="AD908" i="1"/>
  <c r="U908" i="1"/>
  <c r="AC911" i="1"/>
  <c r="AD911" i="1" s="1"/>
  <c r="AF911" i="1" s="1"/>
  <c r="U911" i="1"/>
  <c r="AC915" i="1"/>
  <c r="AD915" i="1"/>
  <c r="U915" i="1"/>
  <c r="AC923" i="1"/>
  <c r="AD923" i="1" s="1"/>
  <c r="U923" i="1"/>
  <c r="AC929" i="1"/>
  <c r="AD929" i="1" s="1"/>
  <c r="U929" i="1"/>
  <c r="AC931" i="1"/>
  <c r="AD931" i="1"/>
  <c r="U931" i="1"/>
  <c r="AC937" i="1"/>
  <c r="AD937" i="1"/>
  <c r="U937" i="1"/>
  <c r="AC940" i="1"/>
  <c r="AD940" i="1" s="1"/>
  <c r="U940" i="1"/>
  <c r="AC942" i="1"/>
  <c r="AD942" i="1"/>
  <c r="AF942" i="1" s="1"/>
  <c r="AG942" i="1" s="1"/>
  <c r="AH942" i="1" s="1"/>
  <c r="U942" i="1"/>
  <c r="AC944" i="1"/>
  <c r="AD944" i="1" s="1"/>
  <c r="AF961" i="1"/>
  <c r="AG961" i="1"/>
  <c r="AH961" i="1" s="1"/>
  <c r="AF986" i="1"/>
  <c r="AG986" i="1" s="1"/>
  <c r="AH986" i="1" s="1"/>
  <c r="AG999" i="1"/>
  <c r="AH999" i="1" s="1"/>
  <c r="AF672" i="1"/>
  <c r="AF720" i="1"/>
  <c r="AB891" i="1"/>
  <c r="AB899" i="1"/>
  <c r="AB903" i="1"/>
  <c r="AB911" i="1"/>
  <c r="AB915" i="1"/>
  <c r="AB919" i="1"/>
  <c r="AB923" i="1"/>
  <c r="AB931" i="1"/>
  <c r="AB935" i="1"/>
  <c r="AB943" i="1"/>
  <c r="AB947" i="1"/>
  <c r="AB951" i="1"/>
  <c r="AB955" i="1"/>
  <c r="AB959" i="1"/>
  <c r="AC887" i="1"/>
  <c r="AD887" i="1"/>
  <c r="U887" i="1"/>
  <c r="AC889" i="1"/>
  <c r="AD889" i="1" s="1"/>
  <c r="U889" i="1"/>
  <c r="AC892" i="1"/>
  <c r="AD892" i="1" s="1"/>
  <c r="U892" i="1"/>
  <c r="AC895" i="1"/>
  <c r="AD895" i="1" s="1"/>
  <c r="U895" i="1"/>
  <c r="AC907" i="1"/>
  <c r="AD907" i="1"/>
  <c r="U907" i="1"/>
  <c r="AC913" i="1"/>
  <c r="AD913" i="1" s="1"/>
  <c r="U913" i="1"/>
  <c r="AC916" i="1"/>
  <c r="AD916" i="1"/>
  <c r="U916" i="1"/>
  <c r="AC918" i="1"/>
  <c r="AD918" i="1"/>
  <c r="U918" i="1"/>
  <c r="AC920" i="1"/>
  <c r="AD920" i="1" s="1"/>
  <c r="U920" i="1"/>
  <c r="AC924" i="1"/>
  <c r="AD924" i="1" s="1"/>
  <c r="AF924" i="1" s="1"/>
  <c r="U924" i="1"/>
  <c r="AC939" i="1"/>
  <c r="AD939" i="1" s="1"/>
  <c r="U939" i="1"/>
  <c r="AC946" i="1"/>
  <c r="AD946" i="1"/>
  <c r="U946" i="1"/>
  <c r="AC950" i="1"/>
  <c r="AD950" i="1"/>
  <c r="AF950" i="1" s="1"/>
  <c r="U950" i="1"/>
  <c r="AC952" i="1"/>
  <c r="AD952" i="1"/>
  <c r="U952" i="1"/>
  <c r="AC954" i="1"/>
  <c r="AD954" i="1" s="1"/>
  <c r="U954" i="1"/>
  <c r="AC956" i="1"/>
  <c r="AD956" i="1" s="1"/>
  <c r="U956" i="1"/>
  <c r="U958" i="1"/>
  <c r="AC806" i="1"/>
  <c r="AD806" i="1" s="1"/>
  <c r="U806" i="1"/>
  <c r="AF964" i="1"/>
  <c r="AG964" i="1" s="1"/>
  <c r="AH964" i="1" s="1"/>
  <c r="AF994" i="1"/>
  <c r="AG994" i="1"/>
  <c r="AH994" i="1" s="1"/>
  <c r="AF700" i="1"/>
  <c r="AG700" i="1" s="1"/>
  <c r="AH700" i="1" s="1"/>
  <c r="AF969" i="1"/>
  <c r="AF640" i="1"/>
  <c r="AG640" i="1" s="1"/>
  <c r="AH640" i="1" s="1"/>
  <c r="AF663" i="1"/>
  <c r="AG663" i="1" s="1"/>
  <c r="AH663" i="1" s="1"/>
  <c r="AG656" i="1"/>
  <c r="AH656" i="1" s="1"/>
  <c r="AF664" i="1"/>
  <c r="AG664" i="1" s="1"/>
  <c r="AH664" i="1" s="1"/>
  <c r="AF931" i="1"/>
  <c r="AG633" i="1"/>
  <c r="AH633" i="1" s="1"/>
  <c r="AF591" i="1"/>
  <c r="AG591" i="1"/>
  <c r="AH591" i="1" s="1"/>
  <c r="AF879" i="1"/>
  <c r="AG879" i="1" s="1"/>
  <c r="AH879" i="1" s="1"/>
  <c r="AH859" i="1"/>
  <c r="AF855" i="1"/>
  <c r="AG855" i="1"/>
  <c r="AH855" i="1" s="1"/>
  <c r="AF823" i="1"/>
  <c r="AG823" i="1" s="1"/>
  <c r="AH823" i="1" s="1"/>
  <c r="AG791" i="1"/>
  <c r="AH791" i="1"/>
  <c r="AF939" i="1"/>
  <c r="AG924" i="1"/>
  <c r="AH924" i="1" s="1"/>
  <c r="AF641" i="1"/>
  <c r="AG609" i="1"/>
  <c r="AH609" i="1" s="1"/>
  <c r="AF814" i="1"/>
  <c r="AG814" i="1" s="1"/>
  <c r="AH814" i="1" s="1"/>
  <c r="AF896" i="1"/>
  <c r="AF881" i="1"/>
  <c r="AG881" i="1" s="1"/>
  <c r="AH881" i="1" s="1"/>
  <c r="AF868" i="1"/>
  <c r="AF864" i="1"/>
  <c r="AG864" i="1"/>
  <c r="AH864" i="1" s="1"/>
  <c r="AF860" i="1"/>
  <c r="AG860" i="1" s="1"/>
  <c r="AH860" i="1" s="1"/>
  <c r="AF852" i="1"/>
  <c r="AG852" i="1" s="1"/>
  <c r="AH852" i="1" s="1"/>
  <c r="AF844" i="1"/>
  <c r="AG844" i="1" s="1"/>
  <c r="AH844" i="1" s="1"/>
  <c r="AF840" i="1"/>
  <c r="AG840" i="1"/>
  <c r="AH840" i="1"/>
  <c r="AF828" i="1"/>
  <c r="AG828" i="1" s="1"/>
  <c r="AH828" i="1" s="1"/>
  <c r="AF940" i="1"/>
  <c r="AG911" i="1"/>
  <c r="AH911" i="1" s="1"/>
  <c r="AF815" i="1"/>
  <c r="AF957" i="1"/>
  <c r="AF935" i="1"/>
  <c r="AG935" i="1" s="1"/>
  <c r="AH935" i="1" s="1"/>
  <c r="AF909" i="1"/>
  <c r="AG909" i="1" s="1"/>
  <c r="AH909" i="1" s="1"/>
  <c r="AF929" i="1"/>
  <c r="AF853" i="1"/>
  <c r="AG853" i="1" s="1"/>
  <c r="AH853" i="1" s="1"/>
  <c r="AF796" i="1"/>
  <c r="AG796" i="1" s="1"/>
  <c r="AH796" i="1" s="1"/>
  <c r="AF917" i="1"/>
  <c r="AG917" i="1" s="1"/>
  <c r="AH917" i="1" s="1"/>
  <c r="AF885" i="1"/>
  <c r="AG885" i="1"/>
  <c r="AH885" i="1"/>
  <c r="AF806" i="1"/>
  <c r="AG806" i="1"/>
  <c r="AH806" i="1" s="1"/>
  <c r="AF952" i="1"/>
  <c r="AF946" i="1"/>
  <c r="AG946" i="1" s="1"/>
  <c r="AH946" i="1" s="1"/>
  <c r="AF916" i="1"/>
  <c r="AG916" i="1"/>
  <c r="AH916" i="1" s="1"/>
  <c r="AF907" i="1"/>
  <c r="AF822" i="1"/>
  <c r="AF794" i="1"/>
  <c r="AG794" i="1"/>
  <c r="AH794" i="1" s="1"/>
  <c r="AF883" i="1"/>
  <c r="AG883" i="1"/>
  <c r="AH883" i="1" s="1"/>
  <c r="AG858" i="1"/>
  <c r="AH858" i="1"/>
  <c r="AF850" i="1"/>
  <c r="AG850" i="1"/>
  <c r="AH850" i="1" s="1"/>
  <c r="AF838" i="1"/>
  <c r="AF834" i="1"/>
  <c r="AG834" i="1" s="1"/>
  <c r="AH834" i="1" s="1"/>
  <c r="AF830" i="1"/>
  <c r="AG830" i="1" s="1"/>
  <c r="AH830" i="1" s="1"/>
  <c r="AG826" i="1"/>
  <c r="AH826" i="1"/>
  <c r="AF819" i="1"/>
  <c r="AG819" i="1"/>
  <c r="AH819" i="1"/>
  <c r="AF803" i="1"/>
  <c r="AG803" i="1" s="1"/>
  <c r="AH803" i="1" s="1"/>
  <c r="AF808" i="1"/>
  <c r="AG808" i="1"/>
  <c r="AH808" i="1"/>
  <c r="AF792" i="1"/>
  <c r="AG792" i="1" s="1"/>
  <c r="AH792" i="1" s="1"/>
  <c r="AF649" i="1"/>
  <c r="AG649" i="1" s="1"/>
  <c r="AH649" i="1" s="1"/>
  <c r="AF617" i="1"/>
  <c r="AG617" i="1" s="1"/>
  <c r="AH617" i="1" s="1"/>
  <c r="AF818" i="1"/>
  <c r="AG818" i="1"/>
  <c r="AH818" i="1"/>
  <c r="AF877" i="1"/>
  <c r="AG877" i="1" s="1"/>
  <c r="AH877" i="1" s="1"/>
  <c r="AG861" i="1"/>
  <c r="AH861" i="1"/>
  <c r="AF849" i="1"/>
  <c r="AF799" i="1"/>
  <c r="AF953" i="1"/>
  <c r="AG953" i="1" s="1"/>
  <c r="AH953" i="1" s="1"/>
  <c r="AF910" i="1"/>
  <c r="AG910" i="1" s="1"/>
  <c r="AH910" i="1" s="1"/>
  <c r="AF891" i="1"/>
  <c r="AF959" i="1"/>
  <c r="AG959" i="1" s="1"/>
  <c r="AH959" i="1" s="1"/>
  <c r="AF938" i="1"/>
  <c r="AG938" i="1"/>
  <c r="AH938" i="1" s="1"/>
  <c r="AF922" i="1"/>
  <c r="AF897" i="1"/>
  <c r="AG897" i="1" s="1"/>
  <c r="AH897" i="1" s="1"/>
  <c r="AF937" i="1"/>
  <c r="AG937" i="1"/>
  <c r="AH937" i="1" s="1"/>
  <c r="AF915" i="1"/>
  <c r="AG915" i="1"/>
  <c r="AH915" i="1" s="1"/>
  <c r="AF665" i="1"/>
  <c r="AG665" i="1" s="1"/>
  <c r="AH665" i="1" s="1"/>
  <c r="AF851" i="1"/>
  <c r="AF839" i="1"/>
  <c r="AG839" i="1"/>
  <c r="AH839" i="1"/>
  <c r="AG827" i="1"/>
  <c r="AH827" i="1"/>
  <c r="AF802" i="1"/>
  <c r="AG802" i="1"/>
  <c r="AH802" i="1" s="1"/>
  <c r="AF955" i="1"/>
  <c r="AG955" i="1" s="1"/>
  <c r="AH955" i="1" s="1"/>
  <c r="AF951" i="1"/>
  <c r="AF926" i="1"/>
  <c r="AG926" i="1" s="1"/>
  <c r="AH926" i="1" s="1"/>
  <c r="AF914" i="1"/>
  <c r="AG914" i="1"/>
  <c r="AH914" i="1"/>
  <c r="AF906" i="1"/>
  <c r="AG906" i="1"/>
  <c r="AH906" i="1" s="1"/>
  <c r="AF790" i="1"/>
  <c r="AF947" i="1"/>
  <c r="AF936" i="1"/>
  <c r="AG936" i="1" s="1"/>
  <c r="AH936" i="1" s="1"/>
  <c r="AF930" i="1"/>
  <c r="AG930" i="1"/>
  <c r="AH930" i="1" s="1"/>
  <c r="AF925" i="1"/>
  <c r="AF912" i="1"/>
  <c r="AG912" i="1" s="1"/>
  <c r="AH912" i="1" s="1"/>
  <c r="AF886" i="1"/>
  <c r="AG886" i="1"/>
  <c r="AH886" i="1" s="1"/>
  <c r="AF809" i="1"/>
  <c r="AG809" i="1" s="1"/>
  <c r="AH809" i="1" s="1"/>
  <c r="AF589" i="1"/>
  <c r="AG589" i="1"/>
  <c r="AH589" i="1" s="1"/>
  <c r="V256" i="1"/>
  <c r="V266" i="1"/>
  <c r="AA423" i="1"/>
  <c r="V418" i="1"/>
  <c r="R488" i="1"/>
  <c r="S488" i="1"/>
  <c r="AA479" i="1"/>
  <c r="AA426" i="1"/>
  <c r="AB426" i="1" s="1"/>
  <c r="AA397" i="1"/>
  <c r="V423" i="1"/>
  <c r="T503" i="1"/>
  <c r="T424" i="1"/>
  <c r="V414" i="1"/>
  <c r="V427" i="1"/>
  <c r="T456" i="1"/>
  <c r="R505" i="1"/>
  <c r="S505" i="1"/>
  <c r="T502" i="1"/>
  <c r="AA415" i="1"/>
  <c r="R534" i="1"/>
  <c r="S534" i="1"/>
  <c r="R516" i="1"/>
  <c r="S516" i="1" s="1"/>
  <c r="S508" i="1"/>
  <c r="R502" i="1"/>
  <c r="S502" i="1" s="1"/>
  <c r="AB499" i="1"/>
  <c r="S494" i="1"/>
  <c r="R487" i="1"/>
  <c r="S487" i="1"/>
  <c r="AA486" i="1"/>
  <c r="AB486" i="1" s="1"/>
  <c r="T485" i="1"/>
  <c r="AC485" i="1" s="1"/>
  <c r="AD485" i="1" s="1"/>
  <c r="AF485" i="1" s="1"/>
  <c r="R484" i="1"/>
  <c r="S484" i="1" s="1"/>
  <c r="R440" i="1"/>
  <c r="S440" i="1" s="1"/>
  <c r="T437" i="1"/>
  <c r="T411" i="1"/>
  <c r="U411" i="1" s="1"/>
  <c r="T288" i="1"/>
  <c r="AC288" i="1"/>
  <c r="AD288" i="1" s="1"/>
  <c r="U268" i="1"/>
  <c r="R529" i="1"/>
  <c r="S529" i="1"/>
  <c r="T518" i="1"/>
  <c r="S503" i="1"/>
  <c r="R466" i="1"/>
  <c r="S466" i="1"/>
  <c r="S458" i="1"/>
  <c r="AA439" i="1"/>
  <c r="R429" i="1"/>
  <c r="S429" i="1"/>
  <c r="R415" i="1"/>
  <c r="S415" i="1" s="1"/>
  <c r="R228" i="1"/>
  <c r="S228" i="1"/>
  <c r="R450" i="1"/>
  <c r="S450" i="1" s="1"/>
  <c r="R403" i="1"/>
  <c r="S403" i="1"/>
  <c r="T428" i="1"/>
  <c r="U428" i="1" s="1"/>
  <c r="T389" i="1"/>
  <c r="U389" i="1" s="1"/>
  <c r="V408" i="1"/>
  <c r="T475" i="1"/>
  <c r="V475" i="1"/>
  <c r="T467" i="1"/>
  <c r="T438" i="1"/>
  <c r="U438" i="1"/>
  <c r="R532" i="1"/>
  <c r="S532" i="1" s="1"/>
  <c r="T529" i="1"/>
  <c r="R525" i="1"/>
  <c r="S525" i="1" s="1"/>
  <c r="R515" i="1"/>
  <c r="S515" i="1"/>
  <c r="R454" i="1"/>
  <c r="S454" i="1"/>
  <c r="R453" i="1"/>
  <c r="S453" i="1" s="1"/>
  <c r="R449" i="1"/>
  <c r="S449" i="1" s="1"/>
  <c r="R448" i="1"/>
  <c r="S448" i="1"/>
  <c r="R435" i="1"/>
  <c r="S435" i="1" s="1"/>
  <c r="R379" i="1"/>
  <c r="S379" i="1" s="1"/>
  <c r="T373" i="1"/>
  <c r="T345" i="1"/>
  <c r="U345" i="1"/>
  <c r="R251" i="1"/>
  <c r="S251" i="1"/>
  <c r="T229" i="1"/>
  <c r="U229" i="1" s="1"/>
  <c r="R535" i="1"/>
  <c r="S535" i="1" s="1"/>
  <c r="R526" i="1"/>
  <c r="S526" i="1" s="1"/>
  <c r="T443" i="1"/>
  <c r="T439" i="1"/>
  <c r="U439" i="1" s="1"/>
  <c r="S437" i="1"/>
  <c r="AA429" i="1"/>
  <c r="AA425" i="1"/>
  <c r="R423" i="1"/>
  <c r="S423" i="1" s="1"/>
  <c r="AA422" i="1"/>
  <c r="AA419" i="1"/>
  <c r="AB419" i="1" s="1"/>
  <c r="R416" i="1"/>
  <c r="S416" i="1" s="1"/>
  <c r="T413" i="1"/>
  <c r="AA412" i="1"/>
  <c r="AA408" i="1"/>
  <c r="T405" i="1"/>
  <c r="AA404" i="1"/>
  <c r="AA399" i="1"/>
  <c r="AA394" i="1"/>
  <c r="AA393" i="1"/>
  <c r="AA389" i="1"/>
  <c r="R388" i="1"/>
  <c r="S388" i="1" s="1"/>
  <c r="AA381" i="1"/>
  <c r="R380" i="1"/>
  <c r="S380" i="1"/>
  <c r="AA197" i="1"/>
  <c r="T530" i="1"/>
  <c r="U530" i="1" s="1"/>
  <c r="R528" i="1"/>
  <c r="S528" i="1"/>
  <c r="R527" i="1"/>
  <c r="S527" i="1" s="1"/>
  <c r="R491" i="1"/>
  <c r="S491" i="1" s="1"/>
  <c r="R490" i="1"/>
  <c r="S490" i="1"/>
  <c r="T516" i="1"/>
  <c r="AC516" i="1" s="1"/>
  <c r="T478" i="1"/>
  <c r="U478" i="1"/>
  <c r="T464" i="1"/>
  <c r="AA535" i="1"/>
  <c r="T534" i="1"/>
  <c r="U534" i="1"/>
  <c r="T531" i="1"/>
  <c r="U531" i="1" s="1"/>
  <c r="R530" i="1"/>
  <c r="S530" i="1"/>
  <c r="R524" i="1"/>
  <c r="S524" i="1" s="1"/>
  <c r="R519" i="1"/>
  <c r="S519" i="1"/>
  <c r="R513" i="1"/>
  <c r="S513" i="1" s="1"/>
  <c r="R510" i="1"/>
  <c r="S510" i="1" s="1"/>
  <c r="T508" i="1"/>
  <c r="U508" i="1" s="1"/>
  <c r="R507" i="1"/>
  <c r="S507" i="1"/>
  <c r="R497" i="1"/>
  <c r="S497" i="1" s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U458" i="1" s="1"/>
  <c r="AA430" i="1"/>
  <c r="S425" i="1"/>
  <c r="R421" i="1"/>
  <c r="S421" i="1"/>
  <c r="R420" i="1"/>
  <c r="S420" i="1" s="1"/>
  <c r="S419" i="1"/>
  <c r="S413" i="1"/>
  <c r="R409" i="1"/>
  <c r="S409" i="1"/>
  <c r="T419" i="1"/>
  <c r="AC419" i="1" s="1"/>
  <c r="AD419" i="1" s="1"/>
  <c r="AA222" i="1"/>
  <c r="V488" i="1"/>
  <c r="V452" i="1"/>
  <c r="U452" i="1"/>
  <c r="V535" i="1"/>
  <c r="T535" i="1"/>
  <c r="V486" i="1"/>
  <c r="T486" i="1"/>
  <c r="U486" i="1"/>
  <c r="R483" i="1"/>
  <c r="S483" i="1" s="1"/>
  <c r="T481" i="1"/>
  <c r="U481" i="1" s="1"/>
  <c r="AA471" i="1"/>
  <c r="T440" i="1"/>
  <c r="U440" i="1" s="1"/>
  <c r="AG440" i="1" s="1"/>
  <c r="AH440" i="1" s="1"/>
  <c r="R433" i="1"/>
  <c r="S433" i="1"/>
  <c r="AA416" i="1"/>
  <c r="AA414" i="1"/>
  <c r="AB414" i="1"/>
  <c r="AC414" i="1"/>
  <c r="AD414" i="1" s="1"/>
  <c r="R537" i="1"/>
  <c r="S537" i="1"/>
  <c r="S492" i="1"/>
  <c r="V491" i="1"/>
  <c r="T491" i="1"/>
  <c r="AB491" i="1" s="1"/>
  <c r="R456" i="1"/>
  <c r="S456" i="1"/>
  <c r="AB408" i="1"/>
  <c r="AC408" i="1"/>
  <c r="AD408" i="1"/>
  <c r="T267" i="1"/>
  <c r="U267" i="1" s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U533" i="1" s="1"/>
  <c r="V532" i="1"/>
  <c r="T532" i="1"/>
  <c r="V446" i="1"/>
  <c r="R531" i="1"/>
  <c r="S531" i="1" s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C477" i="1" s="1"/>
  <c r="U477" i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/>
  <c r="T526" i="1"/>
  <c r="U526" i="1" s="1"/>
  <c r="R496" i="1"/>
  <c r="S496" i="1"/>
  <c r="AA482" i="1"/>
  <c r="AA477" i="1"/>
  <c r="AB477" i="1"/>
  <c r="AA437" i="1"/>
  <c r="AA411" i="1"/>
  <c r="R411" i="1"/>
  <c r="S411" i="1" s="1"/>
  <c r="V250" i="1"/>
  <c r="V495" i="1"/>
  <c r="AC495" i="1"/>
  <c r="AD495" i="1" s="1"/>
  <c r="AF495" i="1" s="1"/>
  <c r="S479" i="1"/>
  <c r="R455" i="1"/>
  <c r="S455" i="1"/>
  <c r="AA449" i="1"/>
  <c r="T442" i="1"/>
  <c r="U442" i="1" s="1"/>
  <c r="AA441" i="1"/>
  <c r="AA440" i="1"/>
  <c r="T433" i="1"/>
  <c r="U433" i="1"/>
  <c r="T431" i="1"/>
  <c r="U431" i="1" s="1"/>
  <c r="V431" i="1"/>
  <c r="T429" i="1"/>
  <c r="AB429" i="1"/>
  <c r="AA418" i="1"/>
  <c r="AB418" i="1" s="1"/>
  <c r="V476" i="1"/>
  <c r="T476" i="1"/>
  <c r="T487" i="1"/>
  <c r="U487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 s="1"/>
  <c r="AA475" i="1"/>
  <c r="R426" i="1"/>
  <c r="S426" i="1"/>
  <c r="R412" i="1"/>
  <c r="S412" i="1"/>
  <c r="AB405" i="1"/>
  <c r="AA395" i="1"/>
  <c r="AA382" i="1"/>
  <c r="AA377" i="1"/>
  <c r="AA373" i="1"/>
  <c r="AC373" i="1"/>
  <c r="AD373" i="1"/>
  <c r="AA417" i="1"/>
  <c r="AB417" i="1" s="1"/>
  <c r="R401" i="1"/>
  <c r="S401" i="1" s="1"/>
  <c r="AA334" i="1"/>
  <c r="R422" i="1"/>
  <c r="S422" i="1" s="1"/>
  <c r="U437" i="1"/>
  <c r="AC571" i="1"/>
  <c r="AD571" i="1" s="1"/>
  <c r="AF528" i="1"/>
  <c r="AG528" i="1"/>
  <c r="AH528" i="1" s="1"/>
  <c r="U546" i="1"/>
  <c r="AB546" i="1"/>
  <c r="AC546" i="1"/>
  <c r="AD546" i="1"/>
  <c r="T569" i="1"/>
  <c r="AB569" i="1" s="1"/>
  <c r="U564" i="1"/>
  <c r="AC564" i="1"/>
  <c r="AD564" i="1"/>
  <c r="AF564" i="1"/>
  <c r="AG564" i="1" s="1"/>
  <c r="AH564" i="1" s="1"/>
  <c r="AB561" i="1"/>
  <c r="V543" i="1"/>
  <c r="T543" i="1"/>
  <c r="AB543" i="1" s="1"/>
  <c r="AB541" i="1"/>
  <c r="V540" i="1"/>
  <c r="T540" i="1"/>
  <c r="AC540" i="1" s="1"/>
  <c r="AD540" i="1" s="1"/>
  <c r="V401" i="1"/>
  <c r="U401" i="1"/>
  <c r="V391" i="1"/>
  <c r="U391" i="1"/>
  <c r="T577" i="1"/>
  <c r="AB577" i="1" s="1"/>
  <c r="AB562" i="1"/>
  <c r="U565" i="1"/>
  <c r="AC565" i="1"/>
  <c r="AD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U572" i="1" s="1"/>
  <c r="T525" i="1"/>
  <c r="V453" i="1"/>
  <c r="T453" i="1"/>
  <c r="T449" i="1"/>
  <c r="U449" i="1"/>
  <c r="V449" i="1"/>
  <c r="T447" i="1"/>
  <c r="AB447" i="1" s="1"/>
  <c r="V436" i="1"/>
  <c r="T436" i="1"/>
  <c r="V435" i="1"/>
  <c r="V432" i="1"/>
  <c r="T432" i="1"/>
  <c r="V430" i="1"/>
  <c r="T430" i="1"/>
  <c r="AE424" i="1"/>
  <c r="AA424" i="1"/>
  <c r="AC424" i="1"/>
  <c r="AD424" i="1"/>
  <c r="AF424" i="1"/>
  <c r="U541" i="1"/>
  <c r="AC541" i="1"/>
  <c r="AD541" i="1" s="1"/>
  <c r="AC425" i="1"/>
  <c r="AD425" i="1" s="1"/>
  <c r="U495" i="1"/>
  <c r="V574" i="1"/>
  <c r="T574" i="1"/>
  <c r="AB565" i="1"/>
  <c r="AA444" i="1"/>
  <c r="AB444" i="1" s="1"/>
  <c r="AB542" i="1"/>
  <c r="AC542" i="1"/>
  <c r="AD542" i="1" s="1"/>
  <c r="T586" i="1"/>
  <c r="AB586" i="1"/>
  <c r="T536" i="1"/>
  <c r="U536" i="1" s="1"/>
  <c r="V568" i="1"/>
  <c r="AB556" i="1"/>
  <c r="V563" i="1"/>
  <c r="R586" i="1"/>
  <c r="S586" i="1"/>
  <c r="T570" i="1"/>
  <c r="AA545" i="1"/>
  <c r="AB545" i="1" s="1"/>
  <c r="AA528" i="1"/>
  <c r="AB528" i="1" s="1"/>
  <c r="AB467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U379" i="1" s="1"/>
  <c r="R574" i="1"/>
  <c r="S574" i="1" s="1"/>
  <c r="R573" i="1"/>
  <c r="S573" i="1"/>
  <c r="R571" i="1"/>
  <c r="S571" i="1"/>
  <c r="R555" i="1"/>
  <c r="S555" i="1" s="1"/>
  <c r="T527" i="1"/>
  <c r="U527" i="1" s="1"/>
  <c r="T522" i="1"/>
  <c r="U522" i="1"/>
  <c r="R517" i="1"/>
  <c r="S517" i="1"/>
  <c r="R511" i="1"/>
  <c r="S511" i="1" s="1"/>
  <c r="AA480" i="1"/>
  <c r="AB480" i="1" s="1"/>
  <c r="AD480" i="1"/>
  <c r="AF480" i="1"/>
  <c r="T479" i="1"/>
  <c r="AB479" i="1" s="1"/>
  <c r="U479" i="1"/>
  <c r="R457" i="1"/>
  <c r="S457" i="1"/>
  <c r="AA451" i="1"/>
  <c r="R424" i="1"/>
  <c r="S424" i="1" s="1"/>
  <c r="AA511" i="1"/>
  <c r="R468" i="1"/>
  <c r="S468" i="1"/>
  <c r="T451" i="1"/>
  <c r="AB451" i="1" s="1"/>
  <c r="AA402" i="1"/>
  <c r="R396" i="1"/>
  <c r="S396" i="1" s="1"/>
  <c r="AA363" i="1"/>
  <c r="T197" i="1"/>
  <c r="AC197" i="1" s="1"/>
  <c r="AD197" i="1" s="1"/>
  <c r="AF197" i="1" s="1"/>
  <c r="AA312" i="1"/>
  <c r="R209" i="1"/>
  <c r="S209" i="1" s="1"/>
  <c r="T195" i="1"/>
  <c r="U195" i="1"/>
  <c r="AE473" i="1"/>
  <c r="V462" i="1"/>
  <c r="T462" i="1"/>
  <c r="U462" i="1" s="1"/>
  <c r="AB462" i="1"/>
  <c r="V461" i="1"/>
  <c r="T461" i="1"/>
  <c r="AD516" i="1"/>
  <c r="AF516" i="1" s="1"/>
  <c r="U516" i="1"/>
  <c r="U544" i="1"/>
  <c r="AB544" i="1"/>
  <c r="AC544" i="1"/>
  <c r="AD544" i="1" s="1"/>
  <c r="AF544" i="1" s="1"/>
  <c r="AC549" i="1"/>
  <c r="AD549" i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/>
  <c r="AC554" i="1"/>
  <c r="AD554" i="1" s="1"/>
  <c r="AG554" i="1" s="1"/>
  <c r="AH554" i="1" s="1"/>
  <c r="U554" i="1"/>
  <c r="AB554" i="1"/>
  <c r="T523" i="1"/>
  <c r="AF562" i="1"/>
  <c r="AG562" i="1"/>
  <c r="AH562" i="1"/>
  <c r="AB552" i="1"/>
  <c r="AC552" i="1"/>
  <c r="AD552" i="1"/>
  <c r="U552" i="1"/>
  <c r="U566" i="1"/>
  <c r="AC566" i="1"/>
  <c r="AD566" i="1"/>
  <c r="AB566" i="1"/>
  <c r="AA487" i="1"/>
  <c r="AB487" i="1" s="1"/>
  <c r="V381" i="1"/>
  <c r="T381" i="1"/>
  <c r="AB582" i="1"/>
  <c r="AC582" i="1"/>
  <c r="AD582" i="1" s="1"/>
  <c r="AF582" i="1" s="1"/>
  <c r="AB581" i="1"/>
  <c r="AB557" i="1"/>
  <c r="AC557" i="1"/>
  <c r="AD557" i="1" s="1"/>
  <c r="AC563" i="1"/>
  <c r="AD563" i="1" s="1"/>
  <c r="AB452" i="1"/>
  <c r="U545" i="1"/>
  <c r="AC545" i="1"/>
  <c r="AD545" i="1"/>
  <c r="T560" i="1"/>
  <c r="U560" i="1" s="1"/>
  <c r="V559" i="1"/>
  <c r="T559" i="1"/>
  <c r="AB559" i="1" s="1"/>
  <c r="V584" i="1"/>
  <c r="AA551" i="1"/>
  <c r="AB551" i="1"/>
  <c r="AC551" i="1"/>
  <c r="AD551" i="1"/>
  <c r="AF551" i="1" s="1"/>
  <c r="R548" i="1"/>
  <c r="S548" i="1"/>
  <c r="AB540" i="1"/>
  <c r="V539" i="1"/>
  <c r="T539" i="1"/>
  <c r="AA523" i="1"/>
  <c r="AA515" i="1"/>
  <c r="AC526" i="1"/>
  <c r="AD526" i="1" s="1"/>
  <c r="U576" i="1"/>
  <c r="AC576" i="1"/>
  <c r="AD576" i="1"/>
  <c r="U551" i="1"/>
  <c r="AA550" i="1"/>
  <c r="AB550" i="1" s="1"/>
  <c r="AC550" i="1"/>
  <c r="AD550" i="1" s="1"/>
  <c r="U547" i="1"/>
  <c r="AC547" i="1"/>
  <c r="AD547" i="1" s="1"/>
  <c r="T537" i="1"/>
  <c r="V537" i="1"/>
  <c r="T524" i="1"/>
  <c r="AB524" i="1"/>
  <c r="V519" i="1"/>
  <c r="T497" i="1"/>
  <c r="AB497" i="1" s="1"/>
  <c r="AA465" i="1"/>
  <c r="AB531" i="1"/>
  <c r="AC531" i="1"/>
  <c r="AD531" i="1" s="1"/>
  <c r="AC543" i="1"/>
  <c r="AD543" i="1"/>
  <c r="AB555" i="1"/>
  <c r="AB579" i="1"/>
  <c r="V575" i="1"/>
  <c r="T575" i="1"/>
  <c r="AB575" i="1" s="1"/>
  <c r="R564" i="1"/>
  <c r="S564" i="1" s="1"/>
  <c r="AA470" i="1"/>
  <c r="T567" i="1"/>
  <c r="T558" i="1"/>
  <c r="T515" i="1"/>
  <c r="AC515" i="1" s="1"/>
  <c r="AD515" i="1" s="1"/>
  <c r="U515" i="1"/>
  <c r="T513" i="1"/>
  <c r="T490" i="1"/>
  <c r="AB490" i="1" s="1"/>
  <c r="V490" i="1"/>
  <c r="AA483" i="1"/>
  <c r="AB466" i="1"/>
  <c r="AA435" i="1"/>
  <c r="S476" i="1"/>
  <c r="AA472" i="1"/>
  <c r="AB472" i="1" s="1"/>
  <c r="V463" i="1"/>
  <c r="AA462" i="1"/>
  <c r="AA458" i="1"/>
  <c r="R539" i="1"/>
  <c r="S539" i="1" s="1"/>
  <c r="R500" i="1"/>
  <c r="S500" i="1"/>
  <c r="R498" i="1"/>
  <c r="S498" i="1" s="1"/>
  <c r="R482" i="1"/>
  <c r="S482" i="1"/>
  <c r="R475" i="1"/>
  <c r="S475" i="1" s="1"/>
  <c r="AA454" i="1"/>
  <c r="AA448" i="1"/>
  <c r="AA446" i="1"/>
  <c r="R446" i="1"/>
  <c r="S446" i="1" s="1"/>
  <c r="S445" i="1"/>
  <c r="AA406" i="1"/>
  <c r="AB406" i="1" s="1"/>
  <c r="T484" i="1"/>
  <c r="R463" i="1"/>
  <c r="S463" i="1" s="1"/>
  <c r="R460" i="1"/>
  <c r="S460" i="1" s="1"/>
  <c r="R447" i="1"/>
  <c r="S447" i="1"/>
  <c r="AA442" i="1"/>
  <c r="AB442" i="1"/>
  <c r="R442" i="1"/>
  <c r="S442" i="1" s="1"/>
  <c r="S441" i="1"/>
  <c r="S389" i="1"/>
  <c r="R438" i="1"/>
  <c r="S438" i="1" s="1"/>
  <c r="R404" i="1"/>
  <c r="S404" i="1" s="1"/>
  <c r="R374" i="1"/>
  <c r="S374" i="1" s="1"/>
  <c r="R417" i="1"/>
  <c r="S417" i="1" s="1"/>
  <c r="T412" i="1"/>
  <c r="T409" i="1"/>
  <c r="R407" i="1"/>
  <c r="S407" i="1" s="1"/>
  <c r="T378" i="1"/>
  <c r="U378" i="1" s="1"/>
  <c r="R395" i="1"/>
  <c r="S395" i="1"/>
  <c r="U387" i="1"/>
  <c r="R384" i="1"/>
  <c r="S384" i="1" s="1"/>
  <c r="T347" i="1"/>
  <c r="AC347" i="1" s="1"/>
  <c r="AD347" i="1" s="1"/>
  <c r="R341" i="1"/>
  <c r="S341" i="1" s="1"/>
  <c r="R313" i="1"/>
  <c r="S313" i="1" s="1"/>
  <c r="T227" i="1"/>
  <c r="R223" i="1"/>
  <c r="S223" i="1" s="1"/>
  <c r="R215" i="1"/>
  <c r="S215" i="1" s="1"/>
  <c r="T237" i="1"/>
  <c r="U237" i="1"/>
  <c r="V215" i="1"/>
  <c r="V197" i="1"/>
  <c r="V234" i="1"/>
  <c r="T234" i="1"/>
  <c r="U234" i="1" s="1"/>
  <c r="T376" i="1"/>
  <c r="R375" i="1"/>
  <c r="S375" i="1"/>
  <c r="R346" i="1"/>
  <c r="S346" i="1" s="1"/>
  <c r="T236" i="1"/>
  <c r="AC236" i="1"/>
  <c r="AD236" i="1"/>
  <c r="AF236" i="1" s="1"/>
  <c r="R372" i="1"/>
  <c r="S372" i="1"/>
  <c r="U370" i="1"/>
  <c r="S368" i="1"/>
  <c r="U366" i="1"/>
  <c r="S292" i="1"/>
  <c r="S280" i="1"/>
  <c r="T274" i="1"/>
  <c r="T246" i="1"/>
  <c r="R240" i="1"/>
  <c r="S240" i="1" s="1"/>
  <c r="T356" i="1"/>
  <c r="AA320" i="1"/>
  <c r="T224" i="1"/>
  <c r="U224" i="1" s="1"/>
  <c r="T210" i="1"/>
  <c r="T372" i="1"/>
  <c r="U372" i="1" s="1"/>
  <c r="T354" i="1"/>
  <c r="U354" i="1" s="1"/>
  <c r="R339" i="1"/>
  <c r="S339" i="1" s="1"/>
  <c r="R337" i="1"/>
  <c r="S337" i="1"/>
  <c r="R334" i="1"/>
  <c r="S334" i="1"/>
  <c r="T333" i="1"/>
  <c r="AC333" i="1" s="1"/>
  <c r="AD333" i="1" s="1"/>
  <c r="U333" i="1"/>
  <c r="T308" i="1"/>
  <c r="R303" i="1"/>
  <c r="S303" i="1" s="1"/>
  <c r="R302" i="1"/>
  <c r="S302" i="1" s="1"/>
  <c r="R221" i="1"/>
  <c r="S221" i="1"/>
  <c r="R213" i="1"/>
  <c r="S213" i="1"/>
  <c r="T257" i="1"/>
  <c r="AB257" i="1" s="1"/>
  <c r="AA226" i="1"/>
  <c r="AA219" i="1"/>
  <c r="V406" i="1"/>
  <c r="R360" i="1"/>
  <c r="S360" i="1" s="1"/>
  <c r="V239" i="1"/>
  <c r="V233" i="1"/>
  <c r="V392" i="1"/>
  <c r="T392" i="1"/>
  <c r="T386" i="1"/>
  <c r="AB386" i="1" s="1"/>
  <c r="V361" i="1"/>
  <c r="R406" i="1"/>
  <c r="S406" i="1" s="1"/>
  <c r="R398" i="1"/>
  <c r="S398" i="1" s="1"/>
  <c r="R394" i="1"/>
  <c r="S394" i="1"/>
  <c r="T383" i="1"/>
  <c r="AB383" i="1" s="1"/>
  <c r="U383" i="1"/>
  <c r="R371" i="1"/>
  <c r="S371" i="1"/>
  <c r="R365" i="1"/>
  <c r="S365" i="1" s="1"/>
  <c r="R356" i="1"/>
  <c r="S356" i="1" s="1"/>
  <c r="T350" i="1"/>
  <c r="R345" i="1"/>
  <c r="S345" i="1" s="1"/>
  <c r="T342" i="1"/>
  <c r="T339" i="1"/>
  <c r="R331" i="1"/>
  <c r="S331" i="1" s="1"/>
  <c r="R323" i="1"/>
  <c r="S323" i="1"/>
  <c r="R318" i="1"/>
  <c r="S318" i="1" s="1"/>
  <c r="R312" i="1"/>
  <c r="S312" i="1" s="1"/>
  <c r="T305" i="1"/>
  <c r="AA304" i="1"/>
  <c r="R289" i="1"/>
  <c r="S289" i="1"/>
  <c r="T287" i="1"/>
  <c r="U287" i="1" s="1"/>
  <c r="AB287" i="1"/>
  <c r="R252" i="1"/>
  <c r="S252" i="1"/>
  <c r="AA229" i="1"/>
  <c r="R405" i="1"/>
  <c r="S405" i="1" s="1"/>
  <c r="T402" i="1"/>
  <c r="T394" i="1"/>
  <c r="T388" i="1"/>
  <c r="R385" i="1"/>
  <c r="S385" i="1" s="1"/>
  <c r="R377" i="1"/>
  <c r="S377" i="1" s="1"/>
  <c r="T374" i="1"/>
  <c r="R362" i="1"/>
  <c r="S362" i="1"/>
  <c r="AA332" i="1"/>
  <c r="AB332" i="1"/>
  <c r="T324" i="1"/>
  <c r="U324" i="1" s="1"/>
  <c r="R392" i="1"/>
  <c r="S392" i="1"/>
  <c r="R361" i="1"/>
  <c r="S361" i="1" s="1"/>
  <c r="R351" i="1"/>
  <c r="S351" i="1" s="1"/>
  <c r="R311" i="1"/>
  <c r="S311" i="1" s="1"/>
  <c r="R306" i="1"/>
  <c r="S306" i="1" s="1"/>
  <c r="AA263" i="1"/>
  <c r="R254" i="1"/>
  <c r="S254" i="1"/>
  <c r="R247" i="1"/>
  <c r="S247" i="1"/>
  <c r="T245" i="1"/>
  <c r="AC245" i="1" s="1"/>
  <c r="AD245" i="1" s="1"/>
  <c r="AF245" i="1" s="1"/>
  <c r="AA239" i="1"/>
  <c r="R239" i="1"/>
  <c r="S239" i="1" s="1"/>
  <c r="R212" i="1"/>
  <c r="S212" i="1" s="1"/>
  <c r="U373" i="1"/>
  <c r="V243" i="1"/>
  <c r="V245" i="1"/>
  <c r="V394" i="1"/>
  <c r="T399" i="1"/>
  <c r="AE371" i="1"/>
  <c r="AA371" i="1"/>
  <c r="AB371" i="1" s="1"/>
  <c r="AA350" i="1"/>
  <c r="R344" i="1"/>
  <c r="S344" i="1" s="1"/>
  <c r="T337" i="1"/>
  <c r="U337" i="1"/>
  <c r="V337" i="1"/>
  <c r="V407" i="1"/>
  <c r="T407" i="1"/>
  <c r="V395" i="1"/>
  <c r="T395" i="1"/>
  <c r="AB395" i="1" s="1"/>
  <c r="AA249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A380" i="1"/>
  <c r="AA379" i="1"/>
  <c r="R378" i="1"/>
  <c r="S378" i="1"/>
  <c r="AA375" i="1"/>
  <c r="AB375" i="1" s="1"/>
  <c r="T367" i="1"/>
  <c r="AA344" i="1"/>
  <c r="AA313" i="1"/>
  <c r="AA295" i="1"/>
  <c r="AA286" i="1"/>
  <c r="AA214" i="1"/>
  <c r="R402" i="1"/>
  <c r="S402" i="1" s="1"/>
  <c r="R376" i="1"/>
  <c r="S376" i="1"/>
  <c r="AA374" i="1"/>
  <c r="AB374" i="1" s="1"/>
  <c r="R369" i="1"/>
  <c r="S369" i="1" s="1"/>
  <c r="AA355" i="1"/>
  <c r="AB355" i="1" s="1"/>
  <c r="R333" i="1"/>
  <c r="S333" i="1" s="1"/>
  <c r="R390" i="1"/>
  <c r="S390" i="1"/>
  <c r="AA367" i="1"/>
  <c r="AB367" i="1"/>
  <c r="R367" i="1"/>
  <c r="S367" i="1" s="1"/>
  <c r="R364" i="1"/>
  <c r="S364" i="1" s="1"/>
  <c r="T357" i="1"/>
  <c r="U357" i="1" s="1"/>
  <c r="AA356" i="1"/>
  <c r="R350" i="1"/>
  <c r="S350" i="1"/>
  <c r="T344" i="1"/>
  <c r="U344" i="1" s="1"/>
  <c r="R343" i="1"/>
  <c r="S343" i="1" s="1"/>
  <c r="R338" i="1"/>
  <c r="S338" i="1"/>
  <c r="R329" i="1"/>
  <c r="S329" i="1" s="1"/>
  <c r="U325" i="1"/>
  <c r="R316" i="1"/>
  <c r="S316" i="1"/>
  <c r="R308" i="1"/>
  <c r="S308" i="1" s="1"/>
  <c r="R297" i="1"/>
  <c r="S297" i="1"/>
  <c r="T279" i="1"/>
  <c r="U279" i="1" s="1"/>
  <c r="T272" i="1"/>
  <c r="U272" i="1" s="1"/>
  <c r="T226" i="1"/>
  <c r="S217" i="1"/>
  <c r="R196" i="1"/>
  <c r="S196" i="1" s="1"/>
  <c r="T307" i="1"/>
  <c r="R285" i="1"/>
  <c r="S285" i="1" s="1"/>
  <c r="S281" i="1"/>
  <c r="T249" i="1"/>
  <c r="AB249" i="1"/>
  <c r="R227" i="1"/>
  <c r="S227" i="1"/>
  <c r="U256" i="1"/>
  <c r="V384" i="1"/>
  <c r="T384" i="1"/>
  <c r="V362" i="1"/>
  <c r="T362" i="1"/>
  <c r="T310" i="1"/>
  <c r="V310" i="1"/>
  <c r="AA305" i="1"/>
  <c r="V247" i="1"/>
  <c r="T247" i="1"/>
  <c r="V324" i="1"/>
  <c r="V374" i="1"/>
  <c r="V382" i="1"/>
  <c r="T382" i="1"/>
  <c r="AB382" i="1" s="1"/>
  <c r="V380" i="1"/>
  <c r="T380" i="1"/>
  <c r="AA351" i="1"/>
  <c r="U350" i="1"/>
  <c r="T338" i="1"/>
  <c r="U338" i="1"/>
  <c r="V338" i="1"/>
  <c r="T330" i="1"/>
  <c r="T326" i="1"/>
  <c r="V326" i="1"/>
  <c r="R320" i="1"/>
  <c r="S320" i="1" s="1"/>
  <c r="R317" i="1"/>
  <c r="S317" i="1"/>
  <c r="V314" i="1"/>
  <c r="T314" i="1"/>
  <c r="AA284" i="1"/>
  <c r="V371" i="1"/>
  <c r="T371" i="1"/>
  <c r="T319" i="1"/>
  <c r="AC319" i="1" s="1"/>
  <c r="AD319" i="1" s="1"/>
  <c r="V319" i="1"/>
  <c r="V272" i="1"/>
  <c r="T385" i="1"/>
  <c r="U385" i="1" s="1"/>
  <c r="T377" i="1"/>
  <c r="V377" i="1"/>
  <c r="AA353" i="1"/>
  <c r="AA349" i="1"/>
  <c r="AA342" i="1"/>
  <c r="AA340" i="1"/>
  <c r="AB340" i="1" s="1"/>
  <c r="AA326" i="1"/>
  <c r="AA321" i="1"/>
  <c r="AA317" i="1"/>
  <c r="AA303" i="1"/>
  <c r="AA292" i="1"/>
  <c r="AA283" i="1"/>
  <c r="AA271" i="1"/>
  <c r="AA264" i="1"/>
  <c r="AA337" i="1"/>
  <c r="R324" i="1"/>
  <c r="S324" i="1" s="1"/>
  <c r="AA319" i="1"/>
  <c r="V311" i="1"/>
  <c r="T311" i="1"/>
  <c r="AA309" i="1"/>
  <c r="AB309" i="1"/>
  <c r="AA291" i="1"/>
  <c r="V253" i="1"/>
  <c r="T253" i="1"/>
  <c r="T355" i="1"/>
  <c r="R354" i="1"/>
  <c r="S354" i="1"/>
  <c r="T352" i="1"/>
  <c r="U352" i="1" s="1"/>
  <c r="R352" i="1"/>
  <c r="S352" i="1"/>
  <c r="R348" i="1"/>
  <c r="S348" i="1" s="1"/>
  <c r="R327" i="1"/>
  <c r="S327" i="1" s="1"/>
  <c r="R322" i="1"/>
  <c r="S322" i="1"/>
  <c r="AA318" i="1"/>
  <c r="AA316" i="1"/>
  <c r="R314" i="1"/>
  <c r="S314" i="1" s="1"/>
  <c r="R310" i="1"/>
  <c r="S310" i="1" s="1"/>
  <c r="R307" i="1"/>
  <c r="S307" i="1"/>
  <c r="R305" i="1"/>
  <c r="S305" i="1"/>
  <c r="R304" i="1"/>
  <c r="S304" i="1" s="1"/>
  <c r="T297" i="1"/>
  <c r="AB297" i="1" s="1"/>
  <c r="T282" i="1"/>
  <c r="R274" i="1"/>
  <c r="S274" i="1" s="1"/>
  <c r="S262" i="1"/>
  <c r="AA256" i="1"/>
  <c r="AB256" i="1" s="1"/>
  <c r="AC256" i="1"/>
  <c r="AD256" i="1" s="1"/>
  <c r="R243" i="1"/>
  <c r="S243" i="1"/>
  <c r="T359" i="1"/>
  <c r="AB359" i="1"/>
  <c r="R358" i="1"/>
  <c r="S358" i="1" s="1"/>
  <c r="AA357" i="1"/>
  <c r="AB357" i="1" s="1"/>
  <c r="R357" i="1"/>
  <c r="S357" i="1" s="1"/>
  <c r="T351" i="1"/>
  <c r="AC351" i="1" s="1"/>
  <c r="AD351" i="1"/>
  <c r="T349" i="1"/>
  <c r="AB349" i="1"/>
  <c r="R347" i="1"/>
  <c r="S347" i="1" s="1"/>
  <c r="R335" i="1"/>
  <c r="S335" i="1" s="1"/>
  <c r="AA330" i="1"/>
  <c r="T329" i="1"/>
  <c r="S328" i="1"/>
  <c r="R326" i="1"/>
  <c r="S326" i="1" s="1"/>
  <c r="AA325" i="1"/>
  <c r="T317" i="1"/>
  <c r="AB317" i="1" s="1"/>
  <c r="R315" i="1"/>
  <c r="S315" i="1"/>
  <c r="AA293" i="1"/>
  <c r="AA289" i="1"/>
  <c r="AA254" i="1"/>
  <c r="R250" i="1"/>
  <c r="S250" i="1" s="1"/>
  <c r="R246" i="1"/>
  <c r="S246" i="1"/>
  <c r="R309" i="1"/>
  <c r="S309" i="1"/>
  <c r="T302" i="1"/>
  <c r="R283" i="1"/>
  <c r="S283" i="1" s="1"/>
  <c r="T281" i="1"/>
  <c r="U281" i="1"/>
  <c r="T275" i="1"/>
  <c r="U275" i="1" s="1"/>
  <c r="AC267" i="1"/>
  <c r="AD267" i="1" s="1"/>
  <c r="AA265" i="1"/>
  <c r="R253" i="1"/>
  <c r="S253" i="1" s="1"/>
  <c r="S248" i="1"/>
  <c r="R241" i="1"/>
  <c r="S241" i="1"/>
  <c r="AA227" i="1"/>
  <c r="AB227" i="1" s="1"/>
  <c r="R278" i="1"/>
  <c r="S278" i="1" s="1"/>
  <c r="S272" i="1"/>
  <c r="T269" i="1"/>
  <c r="AC269" i="1"/>
  <c r="AD269" i="1"/>
  <c r="AF269" i="1" s="1"/>
  <c r="S266" i="1"/>
  <c r="R265" i="1"/>
  <c r="S265" i="1" s="1"/>
  <c r="R244" i="1"/>
  <c r="S244" i="1" s="1"/>
  <c r="T211" i="1"/>
  <c r="U211" i="1"/>
  <c r="T358" i="1"/>
  <c r="U358" i="1" s="1"/>
  <c r="V358" i="1"/>
  <c r="T327" i="1"/>
  <c r="U327" i="1" s="1"/>
  <c r="AB327" i="1"/>
  <c r="V327" i="1"/>
  <c r="V295" i="1"/>
  <c r="V293" i="1"/>
  <c r="AA251" i="1"/>
  <c r="AA339" i="1"/>
  <c r="V352" i="1"/>
  <c r="V323" i="1"/>
  <c r="T323" i="1"/>
  <c r="AA315" i="1"/>
  <c r="AE314" i="1"/>
  <c r="AA314" i="1"/>
  <c r="T306" i="1"/>
  <c r="AA285" i="1"/>
  <c r="V276" i="1"/>
  <c r="T265" i="1"/>
  <c r="AB265" i="1" s="1"/>
  <c r="V262" i="1"/>
  <c r="T219" i="1"/>
  <c r="AB219" i="1" s="1"/>
  <c r="U219" i="1"/>
  <c r="V219" i="1"/>
  <c r="U356" i="1"/>
  <c r="T343" i="1"/>
  <c r="AB343" i="1" s="1"/>
  <c r="T335" i="1"/>
  <c r="V335" i="1"/>
  <c r="T334" i="1"/>
  <c r="V332" i="1"/>
  <c r="T332" i="1"/>
  <c r="V321" i="1"/>
  <c r="V316" i="1"/>
  <c r="T316" i="1"/>
  <c r="U316" i="1" s="1"/>
  <c r="AB316" i="1"/>
  <c r="V296" i="1"/>
  <c r="T283" i="1"/>
  <c r="AA282" i="1"/>
  <c r="V235" i="1"/>
  <c r="AA235" i="1"/>
  <c r="V226" i="1"/>
  <c r="T304" i="1"/>
  <c r="U304" i="1" s="1"/>
  <c r="V269" i="1"/>
  <c r="T331" i="1"/>
  <c r="V348" i="1"/>
  <c r="T348" i="1"/>
  <c r="AA345" i="1"/>
  <c r="AB345" i="1" s="1"/>
  <c r="T336" i="1"/>
  <c r="AA333" i="1"/>
  <c r="AB333" i="1" s="1"/>
  <c r="V328" i="1"/>
  <c r="T328" i="1"/>
  <c r="AB328" i="1" s="1"/>
  <c r="V315" i="1"/>
  <c r="T315" i="1"/>
  <c r="AA311" i="1"/>
  <c r="AB311" i="1" s="1"/>
  <c r="AA310" i="1"/>
  <c r="AB310" i="1" s="1"/>
  <c r="V309" i="1"/>
  <c r="T309" i="1"/>
  <c r="AA308" i="1"/>
  <c r="V303" i="1"/>
  <c r="T303" i="1"/>
  <c r="T273" i="1"/>
  <c r="AC273" i="1" s="1"/>
  <c r="AD273" i="1" s="1"/>
  <c r="U273" i="1"/>
  <c r="AA242" i="1"/>
  <c r="AA346" i="1"/>
  <c r="AA343" i="1"/>
  <c r="AA336" i="1"/>
  <c r="AA324" i="1"/>
  <c r="AB324" i="1"/>
  <c r="AC324" i="1"/>
  <c r="AD324" i="1"/>
  <c r="T313" i="1"/>
  <c r="AA307" i="1"/>
  <c r="AB307" i="1"/>
  <c r="AA306" i="1"/>
  <c r="AA302" i="1"/>
  <c r="V286" i="1"/>
  <c r="AA230" i="1"/>
  <c r="R216" i="1"/>
  <c r="S216" i="1" s="1"/>
  <c r="AA348" i="1"/>
  <c r="R340" i="1"/>
  <c r="S340" i="1" s="1"/>
  <c r="AA338" i="1"/>
  <c r="AA323" i="1"/>
  <c r="V312" i="1"/>
  <c r="T312" i="1"/>
  <c r="AA260" i="1"/>
  <c r="AA243" i="1"/>
  <c r="T222" i="1"/>
  <c r="AB222" i="1" s="1"/>
  <c r="AA259" i="1"/>
  <c r="T248" i="1"/>
  <c r="AC248" i="1" s="1"/>
  <c r="AD248" i="1" s="1"/>
  <c r="AB248" i="1"/>
  <c r="V248" i="1"/>
  <c r="AA228" i="1"/>
  <c r="AB508" i="1"/>
  <c r="AB268" i="1"/>
  <c r="AF268" i="1"/>
  <c r="AB356" i="1"/>
  <c r="AC356" i="1"/>
  <c r="AD356" i="1"/>
  <c r="AB421" i="1"/>
  <c r="AB437" i="1"/>
  <c r="AC437" i="1"/>
  <c r="AD437" i="1"/>
  <c r="AC406" i="1"/>
  <c r="AD406" i="1" s="1"/>
  <c r="AC442" i="1"/>
  <c r="AD442" i="1"/>
  <c r="AF442" i="1"/>
  <c r="AD477" i="1"/>
  <c r="AB439" i="1"/>
  <c r="AC439" i="1"/>
  <c r="AD439" i="1" s="1"/>
  <c r="AB478" i="1"/>
  <c r="AB401" i="1"/>
  <c r="AC401" i="1"/>
  <c r="AD401" i="1" s="1"/>
  <c r="AF401" i="1" s="1"/>
  <c r="AB438" i="1"/>
  <c r="AC438" i="1"/>
  <c r="AD438" i="1" s="1"/>
  <c r="AC508" i="1"/>
  <c r="AD508" i="1" s="1"/>
  <c r="AF508" i="1" s="1"/>
  <c r="AG508" i="1" s="1"/>
  <c r="AH508" i="1" s="1"/>
  <c r="AC487" i="1"/>
  <c r="AD487" i="1"/>
  <c r="AF487" i="1"/>
  <c r="AC478" i="1"/>
  <c r="AD478" i="1"/>
  <c r="AF478" i="1" s="1"/>
  <c r="AB495" i="1"/>
  <c r="AC534" i="1"/>
  <c r="AD534" i="1"/>
  <c r="AC475" i="1"/>
  <c r="AD475" i="1"/>
  <c r="AF475" i="1" s="1"/>
  <c r="AB527" i="1"/>
  <c r="AC527" i="1"/>
  <c r="AD527" i="1" s="1"/>
  <c r="AF527" i="1" s="1"/>
  <c r="AB533" i="1"/>
  <c r="AC533" i="1"/>
  <c r="AD533" i="1" s="1"/>
  <c r="AF533" i="1" s="1"/>
  <c r="AB526" i="1"/>
  <c r="AG495" i="1"/>
  <c r="AH495" i="1"/>
  <c r="AB496" i="1"/>
  <c r="U443" i="1"/>
  <c r="AB443" i="1"/>
  <c r="AC443" i="1"/>
  <c r="AD443" i="1" s="1"/>
  <c r="AC345" i="1"/>
  <c r="AD345" i="1"/>
  <c r="AF345" i="1" s="1"/>
  <c r="AG345" i="1" s="1"/>
  <c r="AH345" i="1" s="1"/>
  <c r="AC449" i="1"/>
  <c r="AD449" i="1"/>
  <c r="AB530" i="1"/>
  <c r="AC530" i="1"/>
  <c r="AD530" i="1" s="1"/>
  <c r="AF530" i="1" s="1"/>
  <c r="AB534" i="1"/>
  <c r="AB488" i="1"/>
  <c r="AC372" i="1"/>
  <c r="AD372" i="1" s="1"/>
  <c r="AF372" i="1" s="1"/>
  <c r="AB454" i="1"/>
  <c r="U419" i="1"/>
  <c r="AB440" i="1"/>
  <c r="AC440" i="1"/>
  <c r="AD440" i="1" s="1"/>
  <c r="AF440" i="1" s="1"/>
  <c r="U510" i="1"/>
  <c r="AB436" i="1"/>
  <c r="AC436" i="1"/>
  <c r="AD436" i="1"/>
  <c r="U492" i="1"/>
  <c r="AC492" i="1"/>
  <c r="AD492" i="1"/>
  <c r="AF492" i="1"/>
  <c r="AG492" i="1" s="1"/>
  <c r="AH492" i="1" s="1"/>
  <c r="AC509" i="1"/>
  <c r="AD509" i="1"/>
  <c r="U535" i="1"/>
  <c r="AC535" i="1"/>
  <c r="AD535" i="1" s="1"/>
  <c r="AB492" i="1"/>
  <c r="AC383" i="1"/>
  <c r="AD383" i="1"/>
  <c r="AF383" i="1" s="1"/>
  <c r="AB481" i="1"/>
  <c r="AC481" i="1"/>
  <c r="AD481" i="1"/>
  <c r="AB535" i="1"/>
  <c r="AB391" i="1"/>
  <c r="AC391" i="1"/>
  <c r="AD391" i="1" s="1"/>
  <c r="AC444" i="1"/>
  <c r="AD444" i="1"/>
  <c r="AF444" i="1"/>
  <c r="AG444" i="1" s="1"/>
  <c r="AH444" i="1" s="1"/>
  <c r="AB521" i="1"/>
  <c r="AC521" i="1"/>
  <c r="AD521" i="1" s="1"/>
  <c r="AB433" i="1"/>
  <c r="AC433" i="1"/>
  <c r="AD433" i="1" s="1"/>
  <c r="AC486" i="1"/>
  <c r="AD486" i="1" s="1"/>
  <c r="AC237" i="1"/>
  <c r="AD237" i="1" s="1"/>
  <c r="AC460" i="1"/>
  <c r="AD460" i="1" s="1"/>
  <c r="AF460" i="1" s="1"/>
  <c r="AC431" i="1"/>
  <c r="AD431" i="1" s="1"/>
  <c r="AF431" i="1" s="1"/>
  <c r="AB450" i="1"/>
  <c r="AC450" i="1"/>
  <c r="AD450" i="1" s="1"/>
  <c r="U450" i="1"/>
  <c r="U476" i="1"/>
  <c r="AB476" i="1"/>
  <c r="AC476" i="1"/>
  <c r="AD476" i="1"/>
  <c r="AF476" i="1"/>
  <c r="U429" i="1"/>
  <c r="AB347" i="1"/>
  <c r="AC272" i="1"/>
  <c r="AD272" i="1"/>
  <c r="AB366" i="1"/>
  <c r="AC366" i="1"/>
  <c r="AD366" i="1" s="1"/>
  <c r="AF366" i="1" s="1"/>
  <c r="AB453" i="1"/>
  <c r="AC453" i="1"/>
  <c r="AD453" i="1"/>
  <c r="U453" i="1"/>
  <c r="AB379" i="1"/>
  <c r="AC379" i="1"/>
  <c r="AD379" i="1"/>
  <c r="AF379" i="1" s="1"/>
  <c r="AB387" i="1"/>
  <c r="AC387" i="1"/>
  <c r="AD387" i="1" s="1"/>
  <c r="AF387" i="1" s="1"/>
  <c r="AC451" i="1"/>
  <c r="AD451" i="1"/>
  <c r="AF451" i="1" s="1"/>
  <c r="AB445" i="1"/>
  <c r="AB574" i="1"/>
  <c r="U574" i="1"/>
  <c r="AC574" i="1"/>
  <c r="AD574" i="1" s="1"/>
  <c r="U525" i="1"/>
  <c r="AC580" i="1"/>
  <c r="AD580" i="1" s="1"/>
  <c r="AF580" i="1" s="1"/>
  <c r="AC583" i="1"/>
  <c r="AD583" i="1"/>
  <c r="AB583" i="1"/>
  <c r="U583" i="1"/>
  <c r="AC569" i="1"/>
  <c r="AD569" i="1" s="1"/>
  <c r="AC479" i="1"/>
  <c r="AD479" i="1" s="1"/>
  <c r="AG533" i="1"/>
  <c r="AH533" i="1" s="1"/>
  <c r="AB517" i="1"/>
  <c r="U436" i="1"/>
  <c r="U577" i="1"/>
  <c r="AC357" i="1"/>
  <c r="AD357" i="1"/>
  <c r="AF357" i="1"/>
  <c r="AB352" i="1"/>
  <c r="AC352" i="1"/>
  <c r="AD352" i="1" s="1"/>
  <c r="AF352" i="1" s="1"/>
  <c r="U406" i="1"/>
  <c r="U586" i="1"/>
  <c r="AC586" i="1"/>
  <c r="AD586" i="1" s="1"/>
  <c r="AB522" i="1"/>
  <c r="AC522" i="1"/>
  <c r="AD522" i="1" s="1"/>
  <c r="AC572" i="1"/>
  <c r="AD572" i="1" s="1"/>
  <c r="U581" i="1"/>
  <c r="AC581" i="1"/>
  <c r="AD581" i="1"/>
  <c r="AF581" i="1"/>
  <c r="AF540" i="1"/>
  <c r="AF545" i="1"/>
  <c r="AG545" i="1" s="1"/>
  <c r="AH545" i="1" s="1"/>
  <c r="U412" i="1"/>
  <c r="AB412" i="1"/>
  <c r="AC412" i="1"/>
  <c r="AD412" i="1" s="1"/>
  <c r="AB484" i="1"/>
  <c r="AC484" i="1"/>
  <c r="AD484" i="1"/>
  <c r="AF484" i="1" s="1"/>
  <c r="AG484" i="1"/>
  <c r="AH484" i="1"/>
  <c r="U484" i="1"/>
  <c r="U558" i="1"/>
  <c r="AC558" i="1"/>
  <c r="AD558" i="1"/>
  <c r="AB558" i="1"/>
  <c r="AC575" i="1"/>
  <c r="AD575" i="1"/>
  <c r="U575" i="1"/>
  <c r="AF543" i="1"/>
  <c r="U497" i="1"/>
  <c r="AF477" i="1"/>
  <c r="AG582" i="1"/>
  <c r="AH582" i="1"/>
  <c r="AG566" i="1"/>
  <c r="AH566" i="1" s="1"/>
  <c r="AF566" i="1"/>
  <c r="AG487" i="1"/>
  <c r="AH487" i="1"/>
  <c r="AC472" i="1"/>
  <c r="AD472" i="1" s="1"/>
  <c r="U472" i="1"/>
  <c r="U490" i="1"/>
  <c r="AC490" i="1"/>
  <c r="AD490" i="1" s="1"/>
  <c r="U567" i="1"/>
  <c r="AC567" i="1"/>
  <c r="AD567" i="1" s="1"/>
  <c r="AB567" i="1"/>
  <c r="U524" i="1"/>
  <c r="AC524" i="1"/>
  <c r="AD524" i="1" s="1"/>
  <c r="AF576" i="1"/>
  <c r="AG576" i="1" s="1"/>
  <c r="AH576" i="1" s="1"/>
  <c r="AF526" i="1"/>
  <c r="AG526" i="1" s="1"/>
  <c r="AH526" i="1" s="1"/>
  <c r="AF552" i="1"/>
  <c r="AB578" i="1"/>
  <c r="AC578" i="1"/>
  <c r="AD578" i="1" s="1"/>
  <c r="AF578" i="1" s="1"/>
  <c r="U578" i="1"/>
  <c r="AF549" i="1"/>
  <c r="AG549" i="1" s="1"/>
  <c r="AH549" i="1" s="1"/>
  <c r="AC462" i="1"/>
  <c r="AD462" i="1" s="1"/>
  <c r="AC217" i="1"/>
  <c r="AD217" i="1" s="1"/>
  <c r="AC370" i="1"/>
  <c r="AD370" i="1"/>
  <c r="AF370" i="1"/>
  <c r="U513" i="1"/>
  <c r="AC513" i="1"/>
  <c r="AD513" i="1" s="1"/>
  <c r="AB519" i="1"/>
  <c r="AC519" i="1"/>
  <c r="AD519" i="1" s="1"/>
  <c r="U539" i="1"/>
  <c r="AB539" i="1"/>
  <c r="AC539" i="1"/>
  <c r="AD539" i="1" s="1"/>
  <c r="AF539" i="1" s="1"/>
  <c r="U523" i="1"/>
  <c r="AC523" i="1"/>
  <c r="AD523" i="1"/>
  <c r="AF554" i="1"/>
  <c r="AC573" i="1"/>
  <c r="AD573" i="1" s="1"/>
  <c r="AB573" i="1"/>
  <c r="U573" i="1"/>
  <c r="AG544" i="1"/>
  <c r="AH544" i="1" s="1"/>
  <c r="U376" i="1"/>
  <c r="U409" i="1"/>
  <c r="U537" i="1"/>
  <c r="AB537" i="1"/>
  <c r="AC537" i="1"/>
  <c r="AD537" i="1" s="1"/>
  <c r="AB560" i="1"/>
  <c r="AB523" i="1"/>
  <c r="AB461" i="1"/>
  <c r="AB305" i="1"/>
  <c r="AB338" i="1"/>
  <c r="AC338" i="1"/>
  <c r="AD338" i="1"/>
  <c r="AF338" i="1" s="1"/>
  <c r="AC246" i="1"/>
  <c r="AD246" i="1"/>
  <c r="AF246" i="1"/>
  <c r="AG246" i="1" s="1"/>
  <c r="AH246" i="1" s="1"/>
  <c r="AC329" i="1"/>
  <c r="AD329" i="1" s="1"/>
  <c r="AB353" i="1"/>
  <c r="AB337" i="1"/>
  <c r="AC337" i="1"/>
  <c r="AD337" i="1"/>
  <c r="AF337" i="1"/>
  <c r="AC308" i="1"/>
  <c r="AD308" i="1" s="1"/>
  <c r="AC367" i="1"/>
  <c r="AD367" i="1" s="1"/>
  <c r="AF367" i="1" s="1"/>
  <c r="AC374" i="1"/>
  <c r="AD374" i="1"/>
  <c r="AC386" i="1"/>
  <c r="AD386" i="1"/>
  <c r="AF386" i="1"/>
  <c r="U392" i="1"/>
  <c r="AB350" i="1"/>
  <c r="AC350" i="1"/>
  <c r="AD350" i="1"/>
  <c r="AF350" i="1"/>
  <c r="AC402" i="1"/>
  <c r="AD402" i="1"/>
  <c r="AF402" i="1"/>
  <c r="U402" i="1"/>
  <c r="AC395" i="1"/>
  <c r="AD395" i="1"/>
  <c r="AF395" i="1"/>
  <c r="AD325" i="1"/>
  <c r="AF325" i="1" s="1"/>
  <c r="U367" i="1"/>
  <c r="U319" i="1"/>
  <c r="U359" i="1"/>
  <c r="AB211" i="1"/>
  <c r="U371" i="1"/>
  <c r="AC371" i="1"/>
  <c r="AD371" i="1"/>
  <c r="U382" i="1"/>
  <c r="U362" i="1"/>
  <c r="AB362" i="1"/>
  <c r="AC362" i="1"/>
  <c r="AD362" i="1" s="1"/>
  <c r="AC281" i="1"/>
  <c r="AD281" i="1"/>
  <c r="AF281" i="1" s="1"/>
  <c r="AB306" i="1"/>
  <c r="AC310" i="1"/>
  <c r="AD310" i="1" s="1"/>
  <c r="U326" i="1"/>
  <c r="AB380" i="1"/>
  <c r="AB384" i="1"/>
  <c r="AC384" i="1"/>
  <c r="AD384" i="1" s="1"/>
  <c r="U384" i="1"/>
  <c r="AC316" i="1"/>
  <c r="AD316" i="1" s="1"/>
  <c r="AF356" i="1"/>
  <c r="U222" i="1"/>
  <c r="AC222" i="1"/>
  <c r="AD222" i="1"/>
  <c r="U331" i="1"/>
  <c r="AC296" i="1"/>
  <c r="AD296" i="1" s="1"/>
  <c r="U296" i="1"/>
  <c r="U343" i="1"/>
  <c r="U265" i="1"/>
  <c r="AC309" i="1"/>
  <c r="AD309" i="1"/>
  <c r="U309" i="1"/>
  <c r="U315" i="1"/>
  <c r="AC283" i="1"/>
  <c r="AD283" i="1"/>
  <c r="AB334" i="1"/>
  <c r="AC343" i="1"/>
  <c r="AD343" i="1" s="1"/>
  <c r="AB331" i="1"/>
  <c r="AC331" i="1"/>
  <c r="AD331" i="1"/>
  <c r="U328" i="1"/>
  <c r="AC328" i="1"/>
  <c r="AD328" i="1" s="1"/>
  <c r="AF328" i="1" s="1"/>
  <c r="U348" i="1"/>
  <c r="AB348" i="1"/>
  <c r="AC348" i="1"/>
  <c r="AD348" i="1" s="1"/>
  <c r="U235" i="1"/>
  <c r="AC235" i="1"/>
  <c r="AD235" i="1"/>
  <c r="AF235" i="1" s="1"/>
  <c r="AC332" i="1"/>
  <c r="AD332" i="1"/>
  <c r="U332" i="1"/>
  <c r="AC219" i="1"/>
  <c r="AD219" i="1" s="1"/>
  <c r="AC306" i="1"/>
  <c r="AD306" i="1"/>
  <c r="AF306" i="1" s="1"/>
  <c r="U306" i="1"/>
  <c r="AG401" i="1"/>
  <c r="AH401" i="1" s="1"/>
  <c r="AG387" i="1"/>
  <c r="AH387" i="1" s="1"/>
  <c r="AG337" i="1"/>
  <c r="AH337" i="1" s="1"/>
  <c r="AF574" i="1"/>
  <c r="AG574" i="1" s="1"/>
  <c r="AH574" i="1" s="1"/>
  <c r="AF583" i="1"/>
  <c r="AF513" i="1"/>
  <c r="AG513" i="1" s="1"/>
  <c r="AH513" i="1"/>
  <c r="AF523" i="1"/>
  <c r="AG523" i="1"/>
  <c r="AH523" i="1"/>
  <c r="AG578" i="1"/>
  <c r="AH578" i="1" s="1"/>
  <c r="AF558" i="1"/>
  <c r="AG558" i="1" s="1"/>
  <c r="AH558" i="1" s="1"/>
  <c r="AG367" i="1"/>
  <c r="AH367" i="1"/>
  <c r="AF362" i="1"/>
  <c r="AF331" i="1"/>
  <c r="AG331" i="1" s="1"/>
  <c r="AH331" i="1" s="1"/>
  <c r="AF309" i="1"/>
  <c r="AG309" i="1" s="1"/>
  <c r="AH309" i="1" s="1"/>
  <c r="V176" i="1"/>
  <c r="T208" i="1"/>
  <c r="U208" i="1" s="1"/>
  <c r="R197" i="1"/>
  <c r="S197" i="1" s="1"/>
  <c r="AF351" i="1"/>
  <c r="AG351" i="1" s="1"/>
  <c r="AH351" i="1" s="1"/>
  <c r="AG306" i="1"/>
  <c r="AH306" i="1" s="1"/>
  <c r="AG395" i="1"/>
  <c r="AH395" i="1" s="1"/>
  <c r="AC358" i="1"/>
  <c r="AD358" i="1" s="1"/>
  <c r="U314" i="1"/>
  <c r="AB314" i="1"/>
  <c r="AB430" i="1"/>
  <c r="U430" i="1"/>
  <c r="AC330" i="1"/>
  <c r="AD330" i="1"/>
  <c r="AB319" i="1"/>
  <c r="AB416" i="1"/>
  <c r="T320" i="1"/>
  <c r="U303" i="1"/>
  <c r="AC297" i="1"/>
  <c r="AD297" i="1"/>
  <c r="AF297" i="1"/>
  <c r="U311" i="1"/>
  <c r="AC311" i="1"/>
  <c r="AD311" i="1"/>
  <c r="T390" i="1"/>
  <c r="AC353" i="1"/>
  <c r="AD353" i="1" s="1"/>
  <c r="U353" i="1"/>
  <c r="AC399" i="1"/>
  <c r="AD399" i="1" s="1"/>
  <c r="U374" i="1"/>
  <c r="AC498" i="1"/>
  <c r="AD498" i="1" s="1"/>
  <c r="U498" i="1"/>
  <c r="AB498" i="1"/>
  <c r="AC511" i="1"/>
  <c r="AD511" i="1" s="1"/>
  <c r="AB511" i="1"/>
  <c r="U413" i="1"/>
  <c r="AB413" i="1"/>
  <c r="AC502" i="1"/>
  <c r="AD502" i="1" s="1"/>
  <c r="U502" i="1"/>
  <c r="AB502" i="1"/>
  <c r="U503" i="1"/>
  <c r="AC503" i="1"/>
  <c r="AD503" i="1"/>
  <c r="V398" i="1"/>
  <c r="T398" i="1"/>
  <c r="AB398" i="1" s="1"/>
  <c r="T397" i="1"/>
  <c r="AB397" i="1" s="1"/>
  <c r="U375" i="1"/>
  <c r="AC375" i="1"/>
  <c r="AD375" i="1"/>
  <c r="V369" i="1"/>
  <c r="T369" i="1"/>
  <c r="AC369" i="1" s="1"/>
  <c r="AD369" i="1" s="1"/>
  <c r="T364" i="1"/>
  <c r="V364" i="1"/>
  <c r="T363" i="1"/>
  <c r="AB363" i="1" s="1"/>
  <c r="T361" i="1"/>
  <c r="AB361" i="1"/>
  <c r="T318" i="1"/>
  <c r="AB318" i="1"/>
  <c r="V213" i="1"/>
  <c r="T213" i="1"/>
  <c r="AB213" i="1" s="1"/>
  <c r="AF310" i="1"/>
  <c r="AG310" i="1" s="1"/>
  <c r="AH310" i="1" s="1"/>
  <c r="AC382" i="1"/>
  <c r="AD382" i="1" s="1"/>
  <c r="AG350" i="1"/>
  <c r="AH350" i="1"/>
  <c r="AG480" i="1"/>
  <c r="AH480" i="1" s="1"/>
  <c r="AC497" i="1"/>
  <c r="AD497" i="1"/>
  <c r="AC432" i="1"/>
  <c r="AD432" i="1"/>
  <c r="AF432" i="1" s="1"/>
  <c r="AC430" i="1"/>
  <c r="AD430" i="1" s="1"/>
  <c r="AF486" i="1"/>
  <c r="AG486" i="1"/>
  <c r="AH486" i="1" s="1"/>
  <c r="AC413" i="1"/>
  <c r="AD413" i="1"/>
  <c r="AC389" i="1"/>
  <c r="AD389" i="1"/>
  <c r="AG477" i="1"/>
  <c r="AH477" i="1"/>
  <c r="T321" i="1"/>
  <c r="U334" i="1"/>
  <c r="AC334" i="1"/>
  <c r="AD334" i="1" s="1"/>
  <c r="AB392" i="1"/>
  <c r="AC392" i="1"/>
  <c r="AD392" i="1" s="1"/>
  <c r="AB372" i="1"/>
  <c r="U292" i="1"/>
  <c r="AC461" i="1"/>
  <c r="AD461" i="1"/>
  <c r="U461" i="1"/>
  <c r="U467" i="1"/>
  <c r="AC467" i="1"/>
  <c r="AD467" i="1"/>
  <c r="AG467" i="1" s="1"/>
  <c r="AH467" i="1" s="1"/>
  <c r="T505" i="1"/>
  <c r="V505" i="1"/>
  <c r="U488" i="1"/>
  <c r="AC488" i="1"/>
  <c r="AD488" i="1" s="1"/>
  <c r="V483" i="1"/>
  <c r="T483" i="1"/>
  <c r="T482" i="1"/>
  <c r="U482" i="1" s="1"/>
  <c r="AB482" i="1"/>
  <c r="V474" i="1"/>
  <c r="T474" i="1"/>
  <c r="AC474" i="1" s="1"/>
  <c r="AD474" i="1" s="1"/>
  <c r="V470" i="1"/>
  <c r="T470" i="1"/>
  <c r="U470" i="1" s="1"/>
  <c r="T469" i="1"/>
  <c r="V459" i="1"/>
  <c r="T459" i="1"/>
  <c r="AB459" i="1" s="1"/>
  <c r="AB458" i="1"/>
  <c r="AB449" i="1"/>
  <c r="U421" i="1"/>
  <c r="AC421" i="1"/>
  <c r="AD421" i="1" s="1"/>
  <c r="AC317" i="1"/>
  <c r="AD317" i="1" s="1"/>
  <c r="U317" i="1"/>
  <c r="U351" i="1"/>
  <c r="AB351" i="1"/>
  <c r="AG516" i="1"/>
  <c r="AH516" i="1"/>
  <c r="U447" i="1"/>
  <c r="AC447" i="1"/>
  <c r="AD447" i="1" s="1"/>
  <c r="AB518" i="1"/>
  <c r="AC518" i="1"/>
  <c r="AD518" i="1"/>
  <c r="U485" i="1"/>
  <c r="AG485" i="1"/>
  <c r="AH485" i="1"/>
  <c r="AB485" i="1"/>
  <c r="AC416" i="1"/>
  <c r="AD416" i="1"/>
  <c r="AF416" i="1" s="1"/>
  <c r="AG416" i="1" s="1"/>
  <c r="U416" i="1"/>
  <c r="AB389" i="1"/>
  <c r="V365" i="1"/>
  <c r="T365" i="1"/>
  <c r="AB365" i="1" s="1"/>
  <c r="V341" i="1"/>
  <c r="T341" i="1"/>
  <c r="U340" i="1"/>
  <c r="AC340" i="1"/>
  <c r="AD340" i="1"/>
  <c r="AF340" i="1" s="1"/>
  <c r="T218" i="1"/>
  <c r="U218" i="1"/>
  <c r="V212" i="1"/>
  <c r="T212" i="1"/>
  <c r="AC212" i="1" s="1"/>
  <c r="AD212" i="1" s="1"/>
  <c r="AF212" i="1" s="1"/>
  <c r="AG212" i="1" s="1"/>
  <c r="AH212" i="1" s="1"/>
  <c r="AE202" i="1"/>
  <c r="AA202" i="1"/>
  <c r="AB358" i="1"/>
  <c r="AC359" i="1"/>
  <c r="AD359" i="1" s="1"/>
  <c r="AF359" i="1" s="1"/>
  <c r="AB325" i="1"/>
  <c r="U395" i="1"/>
  <c r="AF374" i="1"/>
  <c r="AG374" i="1"/>
  <c r="AH374" i="1" s="1"/>
  <c r="AB239" i="1"/>
  <c r="AC314" i="1"/>
  <c r="AD314" i="1"/>
  <c r="AG357" i="1"/>
  <c r="AH357" i="1" s="1"/>
  <c r="AC429" i="1"/>
  <c r="AD429" i="1"/>
  <c r="AG431" i="1"/>
  <c r="AH431" i="1"/>
  <c r="AC510" i="1"/>
  <c r="AD510" i="1"/>
  <c r="AF449" i="1"/>
  <c r="AG449" i="1"/>
  <c r="AH449" i="1" s="1"/>
  <c r="AC458" i="1"/>
  <c r="AD458" i="1" s="1"/>
  <c r="AG268" i="1"/>
  <c r="AH268" i="1"/>
  <c r="AB336" i="1"/>
  <c r="T220" i="1"/>
  <c r="AC220" i="1"/>
  <c r="AD220" i="1" s="1"/>
  <c r="AB329" i="1"/>
  <c r="U329" i="1"/>
  <c r="AC355" i="1"/>
  <c r="AD355" i="1" s="1"/>
  <c r="U355" i="1"/>
  <c r="U310" i="1"/>
  <c r="U307" i="1"/>
  <c r="AC307" i="1"/>
  <c r="AD307" i="1" s="1"/>
  <c r="AB226" i="1"/>
  <c r="T322" i="1"/>
  <c r="U342" i="1"/>
  <c r="U308" i="1"/>
  <c r="AB308" i="1"/>
  <c r="U451" i="1"/>
  <c r="AG451" i="1"/>
  <c r="AH451" i="1" s="1"/>
  <c r="U445" i="1"/>
  <c r="AC445" i="1"/>
  <c r="AD445" i="1"/>
  <c r="U518" i="1"/>
  <c r="AF373" i="1"/>
  <c r="AG373" i="1" s="1"/>
  <c r="AH373" i="1"/>
  <c r="T417" i="1"/>
  <c r="U417" i="1" s="1"/>
  <c r="AB509" i="1"/>
  <c r="U509" i="1"/>
  <c r="U475" i="1"/>
  <c r="AG475" i="1"/>
  <c r="AH475" i="1" s="1"/>
  <c r="AB475" i="1"/>
  <c r="AC517" i="1"/>
  <c r="AD517" i="1"/>
  <c r="U517" i="1"/>
  <c r="T512" i="1"/>
  <c r="V512" i="1"/>
  <c r="T507" i="1"/>
  <c r="V507" i="1"/>
  <c r="V500" i="1"/>
  <c r="T500" i="1"/>
  <c r="AC499" i="1"/>
  <c r="AD499" i="1"/>
  <c r="AG499" i="1" s="1"/>
  <c r="AH499" i="1" s="1"/>
  <c r="U499" i="1"/>
  <c r="V494" i="1"/>
  <c r="T494" i="1"/>
  <c r="T473" i="1"/>
  <c r="V473" i="1"/>
  <c r="V471" i="1"/>
  <c r="T471" i="1"/>
  <c r="AC471" i="1" s="1"/>
  <c r="AD471" i="1" s="1"/>
  <c r="V455" i="1"/>
  <c r="T455" i="1"/>
  <c r="U454" i="1"/>
  <c r="AC454" i="1"/>
  <c r="AD454" i="1" s="1"/>
  <c r="U427" i="1"/>
  <c r="AC427" i="1"/>
  <c r="AD427" i="1"/>
  <c r="AB427" i="1"/>
  <c r="V426" i="1"/>
  <c r="T426" i="1"/>
  <c r="AB425" i="1"/>
  <c r="U423" i="1"/>
  <c r="AC423" i="1"/>
  <c r="AD423" i="1"/>
  <c r="U422" i="1"/>
  <c r="AB422" i="1"/>
  <c r="AC422" i="1"/>
  <c r="AD422" i="1" s="1"/>
  <c r="AG422" i="1" s="1"/>
  <c r="AH422" i="1" s="1"/>
  <c r="V420" i="1"/>
  <c r="T420" i="1"/>
  <c r="U418" i="1"/>
  <c r="AC418" i="1"/>
  <c r="AD418" i="1" s="1"/>
  <c r="AB516" i="1"/>
  <c r="U405" i="1"/>
  <c r="AC405" i="1"/>
  <c r="AD405" i="1" s="1"/>
  <c r="AB373" i="1"/>
  <c r="V504" i="1"/>
  <c r="T504" i="1"/>
  <c r="AC504" i="1" s="1"/>
  <c r="AD504" i="1" s="1"/>
  <c r="AF504" i="1" s="1"/>
  <c r="V501" i="1"/>
  <c r="T501" i="1"/>
  <c r="U466" i="1"/>
  <c r="AC466" i="1"/>
  <c r="AD466" i="1" s="1"/>
  <c r="U463" i="1"/>
  <c r="AG463" i="1" s="1"/>
  <c r="AH463" i="1" s="1"/>
  <c r="AC463" i="1"/>
  <c r="AD463" i="1" s="1"/>
  <c r="AF463" i="1" s="1"/>
  <c r="V415" i="1"/>
  <c r="T415" i="1"/>
  <c r="V400" i="1"/>
  <c r="T400" i="1"/>
  <c r="U491" i="1"/>
  <c r="AC491" i="1"/>
  <c r="AD491" i="1" s="1"/>
  <c r="AB424" i="1"/>
  <c r="U424" i="1"/>
  <c r="AG424" i="1"/>
  <c r="AH424" i="1"/>
  <c r="V506" i="1"/>
  <c r="T506" i="1"/>
  <c r="AB506" i="1" s="1"/>
  <c r="V493" i="1"/>
  <c r="T493" i="1"/>
  <c r="T468" i="1"/>
  <c r="V468" i="1"/>
  <c r="V457" i="1"/>
  <c r="T457" i="1"/>
  <c r="U457" i="1" s="1"/>
  <c r="V448" i="1"/>
  <c r="T448" i="1"/>
  <c r="T434" i="1"/>
  <c r="AB434" i="1" s="1"/>
  <c r="T410" i="1"/>
  <c r="V410" i="1"/>
  <c r="V396" i="1"/>
  <c r="T396" i="1"/>
  <c r="V360" i="1"/>
  <c r="T360" i="1"/>
  <c r="V251" i="1"/>
  <c r="T251" i="1"/>
  <c r="U251" i="1" s="1"/>
  <c r="V465" i="1"/>
  <c r="T465" i="1"/>
  <c r="T240" i="1"/>
  <c r="U240" i="1"/>
  <c r="AC251" i="1"/>
  <c r="AD251" i="1" s="1"/>
  <c r="AF423" i="1"/>
  <c r="AG423" i="1"/>
  <c r="AH423" i="1"/>
  <c r="AB471" i="1"/>
  <c r="U471" i="1"/>
  <c r="U494" i="1"/>
  <c r="AC494" i="1"/>
  <c r="AD494" i="1" s="1"/>
  <c r="AB494" i="1"/>
  <c r="AB500" i="1"/>
  <c r="AF307" i="1"/>
  <c r="U220" i="1"/>
  <c r="AF518" i="1"/>
  <c r="AF421" i="1"/>
  <c r="U459" i="1"/>
  <c r="AC459" i="1"/>
  <c r="AD459" i="1" s="1"/>
  <c r="AB470" i="1"/>
  <c r="AC470" i="1"/>
  <c r="AD470" i="1"/>
  <c r="AF467" i="1"/>
  <c r="AF413" i="1"/>
  <c r="AG413" i="1" s="1"/>
  <c r="AH413" i="1" s="1"/>
  <c r="U213" i="1"/>
  <c r="AB369" i="1"/>
  <c r="U369" i="1"/>
  <c r="AB493" i="1"/>
  <c r="AC493" i="1"/>
  <c r="AD493" i="1" s="1"/>
  <c r="U493" i="1"/>
  <c r="AF422" i="1"/>
  <c r="AB512" i="1"/>
  <c r="AF445" i="1"/>
  <c r="AG445" i="1"/>
  <c r="AH445" i="1" s="1"/>
  <c r="AF355" i="1"/>
  <c r="AG355" i="1"/>
  <c r="AH355" i="1" s="1"/>
  <c r="AF510" i="1"/>
  <c r="AG510" i="1"/>
  <c r="AH510" i="1" s="1"/>
  <c r="AF429" i="1"/>
  <c r="AG429" i="1" s="1"/>
  <c r="AH429" i="1" s="1"/>
  <c r="AB341" i="1"/>
  <c r="U341" i="1"/>
  <c r="AC341" i="1"/>
  <c r="AD341" i="1"/>
  <c r="AF341" i="1" s="1"/>
  <c r="AC482" i="1"/>
  <c r="AD482" i="1"/>
  <c r="AF392" i="1"/>
  <c r="AG392" i="1"/>
  <c r="AH392" i="1"/>
  <c r="AC363" i="1"/>
  <c r="AD363" i="1" s="1"/>
  <c r="U363" i="1"/>
  <c r="U397" i="1"/>
  <c r="AC397" i="1"/>
  <c r="AD397" i="1" s="1"/>
  <c r="AF511" i="1"/>
  <c r="U390" i="1"/>
  <c r="AF311" i="1"/>
  <c r="AG311" i="1"/>
  <c r="AH311" i="1" s="1"/>
  <c r="AF330" i="1"/>
  <c r="AB396" i="1"/>
  <c r="U468" i="1"/>
  <c r="AC468" i="1"/>
  <c r="AD468" i="1"/>
  <c r="AB468" i="1"/>
  <c r="AB400" i="1"/>
  <c r="AC501" i="1"/>
  <c r="AD501" i="1"/>
  <c r="AF501" i="1" s="1"/>
  <c r="U501" i="1"/>
  <c r="AB501" i="1"/>
  <c r="AC360" i="1"/>
  <c r="AD360" i="1"/>
  <c r="AF360" i="1" s="1"/>
  <c r="U360" i="1"/>
  <c r="AB360" i="1"/>
  <c r="U434" i="1"/>
  <c r="AC434" i="1"/>
  <c r="AD434" i="1" s="1"/>
  <c r="U415" i="1"/>
  <c r="AB415" i="1"/>
  <c r="AC415" i="1"/>
  <c r="AD415" i="1"/>
  <c r="AB504" i="1"/>
  <c r="AF427" i="1"/>
  <c r="AG427" i="1" s="1"/>
  <c r="AH427" i="1" s="1"/>
  <c r="AC417" i="1"/>
  <c r="AD417" i="1"/>
  <c r="AB212" i="1"/>
  <c r="U212" i="1"/>
  <c r="AB474" i="1"/>
  <c r="AC483" i="1"/>
  <c r="AD483" i="1" s="1"/>
  <c r="AG483" i="1" s="1"/>
  <c r="AH483" i="1" s="1"/>
  <c r="AB483" i="1"/>
  <c r="U483" i="1"/>
  <c r="AG389" i="1"/>
  <c r="AH389" i="1"/>
  <c r="AF389" i="1"/>
  <c r="AF375" i="1"/>
  <c r="AG375" i="1" s="1"/>
  <c r="AH375" i="1" s="1"/>
  <c r="AC398" i="1"/>
  <c r="AD398" i="1" s="1"/>
  <c r="AB410" i="1"/>
  <c r="AB448" i="1"/>
  <c r="AC448" i="1"/>
  <c r="AD448" i="1" s="1"/>
  <c r="U448" i="1"/>
  <c r="AC506" i="1"/>
  <c r="AD506" i="1"/>
  <c r="U506" i="1"/>
  <c r="AF491" i="1"/>
  <c r="AG491" i="1"/>
  <c r="AH491" i="1" s="1"/>
  <c r="U420" i="1"/>
  <c r="AB420" i="1"/>
  <c r="AC420" i="1"/>
  <c r="AD420" i="1"/>
  <c r="AC426" i="1"/>
  <c r="AD426" i="1"/>
  <c r="AG426" i="1" s="1"/>
  <c r="AH426" i="1" s="1"/>
  <c r="U426" i="1"/>
  <c r="AC473" i="1"/>
  <c r="AD473" i="1" s="1"/>
  <c r="AF473" i="1" s="1"/>
  <c r="AB473" i="1"/>
  <c r="U473" i="1"/>
  <c r="AF499" i="1"/>
  <c r="AB507" i="1"/>
  <c r="AC507" i="1"/>
  <c r="AD507" i="1" s="1"/>
  <c r="U507" i="1"/>
  <c r="AF517" i="1"/>
  <c r="AG517" i="1" s="1"/>
  <c r="AH517" i="1" s="1"/>
  <c r="U322" i="1"/>
  <c r="AG340" i="1"/>
  <c r="AH340" i="1"/>
  <c r="AC365" i="1"/>
  <c r="AD365" i="1" s="1"/>
  <c r="AF365" i="1" s="1"/>
  <c r="AH416" i="1"/>
  <c r="AC469" i="1"/>
  <c r="AD469" i="1"/>
  <c r="U469" i="1"/>
  <c r="U361" i="1"/>
  <c r="AC361" i="1"/>
  <c r="AD361" i="1" s="1"/>
  <c r="AC320" i="1"/>
  <c r="AD320" i="1" s="1"/>
  <c r="AG473" i="1"/>
  <c r="AH473" i="1" s="1"/>
  <c r="AF506" i="1"/>
  <c r="AG506" i="1" s="1"/>
  <c r="AH506" i="1" s="1"/>
  <c r="AF415" i="1"/>
  <c r="AG415" i="1" s="1"/>
  <c r="AH415" i="1" s="1"/>
  <c r="AG341" i="1"/>
  <c r="AH341" i="1" s="1"/>
  <c r="AF507" i="1"/>
  <c r="AG507" i="1"/>
  <c r="AH507" i="1" s="1"/>
  <c r="AF369" i="1"/>
  <c r="AF426" i="1"/>
  <c r="AF483" i="1"/>
  <c r="AF363" i="1"/>
  <c r="AF494" i="1"/>
  <c r="AG494" i="1" s="1"/>
  <c r="AH494" i="1" s="1"/>
  <c r="AF471" i="1"/>
  <c r="AF292" i="1"/>
  <c r="AB286" i="1"/>
  <c r="U286" i="1"/>
  <c r="AC286" i="1"/>
  <c r="AD286" i="1" s="1"/>
  <c r="AC278" i="1"/>
  <c r="AD278" i="1" s="1"/>
  <c r="U278" i="1"/>
  <c r="U250" i="1"/>
  <c r="AC250" i="1"/>
  <c r="AD250" i="1" s="1"/>
  <c r="U244" i="1"/>
  <c r="AC244" i="1"/>
  <c r="AD244" i="1" s="1"/>
  <c r="AF244" i="1" s="1"/>
  <c r="AG244" i="1" s="1"/>
  <c r="AH244" i="1" s="1"/>
  <c r="U230" i="1"/>
  <c r="AC230" i="1"/>
  <c r="AD230" i="1"/>
  <c r="AB223" i="1"/>
  <c r="AC223" i="1"/>
  <c r="AD223" i="1" s="1"/>
  <c r="U223" i="1"/>
  <c r="V231" i="1"/>
  <c r="T231" i="1"/>
  <c r="AB231" i="1" s="1"/>
  <c r="AC213" i="1"/>
  <c r="AD213" i="1" s="1"/>
  <c r="AC262" i="1"/>
  <c r="AD262" i="1"/>
  <c r="T203" i="1"/>
  <c r="U203" i="1"/>
  <c r="U245" i="1"/>
  <c r="AC224" i="1"/>
  <c r="AD224" i="1"/>
  <c r="T258" i="1"/>
  <c r="T243" i="1"/>
  <c r="T290" i="1"/>
  <c r="AC290" i="1" s="1"/>
  <c r="AD290" i="1" s="1"/>
  <c r="AG290" i="1" s="1"/>
  <c r="AH290" i="1" s="1"/>
  <c r="T221" i="1"/>
  <c r="AC221" i="1" s="1"/>
  <c r="AD221" i="1" s="1"/>
  <c r="AB221" i="1"/>
  <c r="R300" i="1"/>
  <c r="S300" i="1" s="1"/>
  <c r="R295" i="1"/>
  <c r="S295" i="1" s="1"/>
  <c r="V284" i="1"/>
  <c r="T284" i="1"/>
  <c r="AB284" i="1"/>
  <c r="AB281" i="1"/>
  <c r="AB250" i="1"/>
  <c r="AC239" i="1"/>
  <c r="AD239" i="1" s="1"/>
  <c r="U239" i="1"/>
  <c r="AB229" i="1"/>
  <c r="AC287" i="1"/>
  <c r="AD287" i="1"/>
  <c r="AC249" i="1"/>
  <c r="AD249" i="1" s="1"/>
  <c r="AB273" i="1"/>
  <c r="T260" i="1"/>
  <c r="AB260" i="1" s="1"/>
  <c r="AC260" i="1"/>
  <c r="AD260" i="1" s="1"/>
  <c r="T232" i="1"/>
  <c r="U257" i="1"/>
  <c r="AC257" i="1"/>
  <c r="AD257" i="1"/>
  <c r="AF257" i="1"/>
  <c r="AG257" i="1"/>
  <c r="AH257" i="1"/>
  <c r="V294" i="1"/>
  <c r="T294" i="1"/>
  <c r="AB232" i="1"/>
  <c r="AB230" i="1"/>
  <c r="V225" i="1"/>
  <c r="T225" i="1"/>
  <c r="AB220" i="1"/>
  <c r="AB251" i="1"/>
  <c r="AC211" i="1"/>
  <c r="AD211" i="1" s="1"/>
  <c r="U249" i="1"/>
  <c r="AB235" i="1"/>
  <c r="AB262" i="1"/>
  <c r="AB237" i="1"/>
  <c r="AB292" i="1"/>
  <c r="U274" i="1"/>
  <c r="AB274" i="1"/>
  <c r="AC274" i="1"/>
  <c r="AD274" i="1" s="1"/>
  <c r="AF274" i="1"/>
  <c r="U288" i="1"/>
  <c r="R299" i="1"/>
  <c r="S299" i="1" s="1"/>
  <c r="T293" i="1"/>
  <c r="U293" i="1" s="1"/>
  <c r="AB272" i="1"/>
  <c r="AB267" i="1"/>
  <c r="V242" i="1"/>
  <c r="T242" i="1"/>
  <c r="AB242" i="1" s="1"/>
  <c r="T295" i="1"/>
  <c r="T238" i="1"/>
  <c r="V238" i="1"/>
  <c r="R229" i="1"/>
  <c r="S229" i="1"/>
  <c r="R287" i="1"/>
  <c r="S287" i="1"/>
  <c r="AB278" i="1"/>
  <c r="R269" i="1"/>
  <c r="S269" i="1" s="1"/>
  <c r="R260" i="1"/>
  <c r="S260" i="1"/>
  <c r="R259" i="1"/>
  <c r="S259" i="1"/>
  <c r="R256" i="1"/>
  <c r="S256" i="1" s="1"/>
  <c r="R255" i="1"/>
  <c r="S255" i="1" s="1"/>
  <c r="AB244" i="1"/>
  <c r="R242" i="1"/>
  <c r="S242" i="1" s="1"/>
  <c r="R233" i="1"/>
  <c r="S233" i="1" s="1"/>
  <c r="R232" i="1"/>
  <c r="S232" i="1" s="1"/>
  <c r="R226" i="1"/>
  <c r="S226" i="1"/>
  <c r="AB224" i="1"/>
  <c r="AB217" i="1"/>
  <c r="R208" i="1"/>
  <c r="S208" i="1" s="1"/>
  <c r="R207" i="1"/>
  <c r="S207" i="1"/>
  <c r="R206" i="1"/>
  <c r="S206" i="1"/>
  <c r="T204" i="1"/>
  <c r="AC204" i="1" s="1"/>
  <c r="AD204" i="1" s="1"/>
  <c r="AF204" i="1" s="1"/>
  <c r="R195" i="1"/>
  <c r="S195" i="1" s="1"/>
  <c r="R190" i="1"/>
  <c r="S190" i="1" s="1"/>
  <c r="R290" i="1"/>
  <c r="S290" i="1"/>
  <c r="R288" i="1"/>
  <c r="S288" i="1"/>
  <c r="R284" i="1"/>
  <c r="S284" i="1" s="1"/>
  <c r="R282" i="1"/>
  <c r="S282" i="1" s="1"/>
  <c r="R273" i="1"/>
  <c r="S273" i="1"/>
  <c r="R270" i="1"/>
  <c r="S270" i="1" s="1"/>
  <c r="AB253" i="1"/>
  <c r="T252" i="1"/>
  <c r="AB252" i="1" s="1"/>
  <c r="R211" i="1"/>
  <c r="S211" i="1"/>
  <c r="AF266" i="1"/>
  <c r="AC270" i="1"/>
  <c r="AD270" i="1" s="1"/>
  <c r="AF270" i="1" s="1"/>
  <c r="U270" i="1"/>
  <c r="U282" i="1"/>
  <c r="AC282" i="1"/>
  <c r="AD282" i="1" s="1"/>
  <c r="AF282" i="1" s="1"/>
  <c r="U290" i="1"/>
  <c r="AB290" i="1"/>
  <c r="AB234" i="1"/>
  <c r="AC215" i="1"/>
  <c r="AD215" i="1" s="1"/>
  <c r="AF215" i="1" s="1"/>
  <c r="AB215" i="1"/>
  <c r="V264" i="1"/>
  <c r="T264" i="1"/>
  <c r="AC264" i="1" s="1"/>
  <c r="AD264" i="1" s="1"/>
  <c r="T259" i="1"/>
  <c r="U259" i="1" s="1"/>
  <c r="AB269" i="1"/>
  <c r="T255" i="1"/>
  <c r="V255" i="1"/>
  <c r="AF287" i="1"/>
  <c r="U236" i="1"/>
  <c r="U269" i="1"/>
  <c r="U283" i="1"/>
  <c r="AB283" i="1"/>
  <c r="V270" i="1"/>
  <c r="AB288" i="1"/>
  <c r="U215" i="1"/>
  <c r="U227" i="1"/>
  <c r="AC227" i="1"/>
  <c r="AD227" i="1"/>
  <c r="AF227" i="1" s="1"/>
  <c r="T291" i="1"/>
  <c r="AB291" i="1" s="1"/>
  <c r="V289" i="1"/>
  <c r="T289" i="1"/>
  <c r="T285" i="1"/>
  <c r="AC285" i="1" s="1"/>
  <c r="AD285" i="1" s="1"/>
  <c r="AB282" i="1"/>
  <c r="AC229" i="1"/>
  <c r="AD229" i="1" s="1"/>
  <c r="V241" i="1"/>
  <c r="T241" i="1"/>
  <c r="AF219" i="1"/>
  <c r="AG219" i="1"/>
  <c r="AH219" i="1" s="1"/>
  <c r="AF283" i="1"/>
  <c r="AG283" i="1" s="1"/>
  <c r="AH283" i="1" s="1"/>
  <c r="AB236" i="1"/>
  <c r="AF267" i="1"/>
  <c r="AG267" i="1"/>
  <c r="AH267" i="1" s="1"/>
  <c r="AC226" i="1"/>
  <c r="AD226" i="1" s="1"/>
  <c r="U226" i="1"/>
  <c r="AC210" i="1"/>
  <c r="AD210" i="1"/>
  <c r="AF210" i="1" s="1"/>
  <c r="U210" i="1"/>
  <c r="AG210" i="1" s="1"/>
  <c r="AH210" i="1" s="1"/>
  <c r="AB210" i="1"/>
  <c r="U221" i="1"/>
  <c r="V301" i="1"/>
  <c r="T301" i="1"/>
  <c r="T298" i="1"/>
  <c r="V298" i="1"/>
  <c r="T280" i="1"/>
  <c r="AB280" i="1" s="1"/>
  <c r="V280" i="1"/>
  <c r="V277" i="1"/>
  <c r="T277" i="1"/>
  <c r="V271" i="1"/>
  <c r="T271" i="1"/>
  <c r="AB270" i="1"/>
  <c r="AB266" i="1"/>
  <c r="U266" i="1"/>
  <c r="AG266" i="1" s="1"/>
  <c r="AH266" i="1" s="1"/>
  <c r="V299" i="1"/>
  <c r="T299" i="1"/>
  <c r="AB296" i="1"/>
  <c r="T263" i="1"/>
  <c r="AB263" i="1"/>
  <c r="V263" i="1"/>
  <c r="T254" i="1"/>
  <c r="V254" i="1"/>
  <c r="V228" i="1"/>
  <c r="T228" i="1"/>
  <c r="AB246" i="1"/>
  <c r="U246" i="1"/>
  <c r="T300" i="1"/>
  <c r="AC300" i="1" s="1"/>
  <c r="AD300" i="1" s="1"/>
  <c r="AB300" i="1"/>
  <c r="V300" i="1"/>
  <c r="AB299" i="1"/>
  <c r="AB276" i="1"/>
  <c r="T276" i="1"/>
  <c r="R201" i="1"/>
  <c r="S201" i="1"/>
  <c r="T194" i="1"/>
  <c r="U194" i="1" s="1"/>
  <c r="AB194" i="1"/>
  <c r="R192" i="1"/>
  <c r="S192" i="1" s="1"/>
  <c r="R203" i="1"/>
  <c r="S203" i="1" s="1"/>
  <c r="R202" i="1"/>
  <c r="S202" i="1"/>
  <c r="R188" i="1"/>
  <c r="S188" i="1"/>
  <c r="R185" i="1"/>
  <c r="S185" i="1" s="1"/>
  <c r="T183" i="1"/>
  <c r="U183" i="1" s="1"/>
  <c r="R175" i="1"/>
  <c r="S175" i="1"/>
  <c r="R199" i="1"/>
  <c r="S199" i="1"/>
  <c r="R194" i="1"/>
  <c r="S194" i="1"/>
  <c r="V194" i="1"/>
  <c r="T199" i="1"/>
  <c r="U199" i="1" s="1"/>
  <c r="AB195" i="1"/>
  <c r="AC195" i="1"/>
  <c r="AD195" i="1" s="1"/>
  <c r="T205" i="1"/>
  <c r="T207" i="1"/>
  <c r="AC207" i="1"/>
  <c r="AD207" i="1" s="1"/>
  <c r="T189" i="1"/>
  <c r="AB189" i="1" s="1"/>
  <c r="R187" i="1"/>
  <c r="S187" i="1"/>
  <c r="T209" i="1"/>
  <c r="AC209" i="1"/>
  <c r="AD209" i="1" s="1"/>
  <c r="T206" i="1"/>
  <c r="AB206" i="1" s="1"/>
  <c r="T201" i="1"/>
  <c r="U201" i="1"/>
  <c r="R200" i="1"/>
  <c r="S200" i="1"/>
  <c r="T191" i="1"/>
  <c r="AB191" i="1"/>
  <c r="T188" i="1"/>
  <c r="U197" i="1"/>
  <c r="AB197" i="1"/>
  <c r="U198" i="1"/>
  <c r="U204" i="1"/>
  <c r="AG204" i="1" s="1"/>
  <c r="AH204" i="1" s="1"/>
  <c r="AA192" i="1"/>
  <c r="AB192" i="1" s="1"/>
  <c r="AC192" i="1"/>
  <c r="AD192" i="1"/>
  <c r="AC201" i="1"/>
  <c r="AD201" i="1"/>
  <c r="AB198" i="1"/>
  <c r="AC198" i="1"/>
  <c r="AD198" i="1" s="1"/>
  <c r="T196" i="1"/>
  <c r="AB199" i="1"/>
  <c r="AC199" i="1"/>
  <c r="AD199" i="1"/>
  <c r="T200" i="1"/>
  <c r="AC200" i="1" s="1"/>
  <c r="AD200" i="1" s="1"/>
  <c r="T193" i="1"/>
  <c r="AA191" i="1"/>
  <c r="R186" i="1"/>
  <c r="S186" i="1"/>
  <c r="AA176" i="1"/>
  <c r="T202" i="1"/>
  <c r="AB202" i="1" s="1"/>
  <c r="R177" i="1"/>
  <c r="S177" i="1"/>
  <c r="AA144" i="1"/>
  <c r="R191" i="1"/>
  <c r="S191" i="1" s="1"/>
  <c r="AA188" i="1"/>
  <c r="AB188" i="1"/>
  <c r="T187" i="1"/>
  <c r="U187" i="1"/>
  <c r="R171" i="1"/>
  <c r="S171" i="1"/>
  <c r="AA172" i="1"/>
  <c r="R172" i="1"/>
  <c r="S172" i="1"/>
  <c r="V183" i="1"/>
  <c r="R184" i="1"/>
  <c r="S184" i="1"/>
  <c r="V181" i="1"/>
  <c r="T178" i="1"/>
  <c r="U178" i="1" s="1"/>
  <c r="R170" i="1"/>
  <c r="S170" i="1"/>
  <c r="T177" i="1"/>
  <c r="U177" i="1"/>
  <c r="R183" i="1"/>
  <c r="S183" i="1"/>
  <c r="AA181" i="1"/>
  <c r="AB181" i="1" s="1"/>
  <c r="AC181" i="1"/>
  <c r="AD181" i="1"/>
  <c r="R181" i="1"/>
  <c r="S181" i="1" s="1"/>
  <c r="R179" i="1"/>
  <c r="S179" i="1"/>
  <c r="R178" i="1"/>
  <c r="S178" i="1" s="1"/>
  <c r="R174" i="1"/>
  <c r="S174" i="1"/>
  <c r="AA182" i="1"/>
  <c r="AB182" i="1" s="1"/>
  <c r="AA177" i="1"/>
  <c r="AB177" i="1" s="1"/>
  <c r="AA170" i="1"/>
  <c r="T154" i="1"/>
  <c r="U154" i="1"/>
  <c r="T172" i="1"/>
  <c r="T170" i="1"/>
  <c r="U170" i="1"/>
  <c r="T165" i="1"/>
  <c r="R162" i="1"/>
  <c r="S162" i="1" s="1"/>
  <c r="V185" i="1"/>
  <c r="AA168" i="1"/>
  <c r="T163" i="1"/>
  <c r="U163" i="1" s="1"/>
  <c r="T184" i="1"/>
  <c r="AC184" i="1"/>
  <c r="AD184" i="1"/>
  <c r="R182" i="1"/>
  <c r="S182" i="1" s="1"/>
  <c r="R180" i="1"/>
  <c r="S180" i="1" s="1"/>
  <c r="T176" i="1"/>
  <c r="U176" i="1"/>
  <c r="T171" i="1"/>
  <c r="AB171" i="1" s="1"/>
  <c r="U171" i="1"/>
  <c r="T179" i="1"/>
  <c r="T167" i="1"/>
  <c r="T180" i="1"/>
  <c r="U180" i="1"/>
  <c r="R176" i="1"/>
  <c r="S176" i="1"/>
  <c r="AA163" i="1"/>
  <c r="AA162" i="1"/>
  <c r="R158" i="1"/>
  <c r="S158" i="1" s="1"/>
  <c r="AC188" i="1"/>
  <c r="AD188" i="1"/>
  <c r="U188" i="1"/>
  <c r="AC189" i="1"/>
  <c r="AD189" i="1"/>
  <c r="AG189" i="1" s="1"/>
  <c r="AH189" i="1" s="1"/>
  <c r="AF189" i="1"/>
  <c r="R189" i="1"/>
  <c r="S189" i="1" s="1"/>
  <c r="V184" i="1"/>
  <c r="T174" i="1"/>
  <c r="U174" i="1"/>
  <c r="V171" i="1"/>
  <c r="AA169" i="1"/>
  <c r="AB169" i="1" s="1"/>
  <c r="AA167" i="1"/>
  <c r="AB167" i="1"/>
  <c r="T166" i="1"/>
  <c r="V165" i="1"/>
  <c r="R161" i="1"/>
  <c r="S161" i="1"/>
  <c r="V154" i="1"/>
  <c r="T148" i="1"/>
  <c r="U148" i="1" s="1"/>
  <c r="AA147" i="1"/>
  <c r="T186" i="1"/>
  <c r="AC186" i="1" s="1"/>
  <c r="AD186" i="1" s="1"/>
  <c r="AB186" i="1"/>
  <c r="T175" i="1"/>
  <c r="U175" i="1" s="1"/>
  <c r="T173" i="1"/>
  <c r="U173" i="1" s="1"/>
  <c r="R173" i="1"/>
  <c r="S173" i="1"/>
  <c r="R169" i="1"/>
  <c r="S169" i="1"/>
  <c r="AF188" i="1"/>
  <c r="AG188" i="1" s="1"/>
  <c r="AH188" i="1" s="1"/>
  <c r="AA180" i="1"/>
  <c r="AA190" i="1"/>
  <c r="AB190" i="1" s="1"/>
  <c r="AC190" i="1"/>
  <c r="AD190" i="1"/>
  <c r="AA183" i="1"/>
  <c r="AB183" i="1"/>
  <c r="AC183" i="1"/>
  <c r="AD183" i="1"/>
  <c r="U185" i="1"/>
  <c r="AB185" i="1"/>
  <c r="AC185" i="1"/>
  <c r="AD185" i="1"/>
  <c r="AF185" i="1" s="1"/>
  <c r="AG185" i="1" s="1"/>
  <c r="AH185" i="1" s="1"/>
  <c r="U181" i="1"/>
  <c r="AG181" i="1" s="1"/>
  <c r="AH181" i="1" s="1"/>
  <c r="AA178" i="1"/>
  <c r="V169" i="1"/>
  <c r="T169" i="1"/>
  <c r="AC177" i="1"/>
  <c r="AD177" i="1"/>
  <c r="T182" i="1"/>
  <c r="U182" i="1" s="1"/>
  <c r="AA175" i="1"/>
  <c r="AA173" i="1"/>
  <c r="AA166" i="1"/>
  <c r="AA164" i="1"/>
  <c r="AA174" i="1"/>
  <c r="AB174" i="1"/>
  <c r="AC174" i="1"/>
  <c r="AD174" i="1"/>
  <c r="AA153" i="1"/>
  <c r="AA179" i="1"/>
  <c r="V186" i="1"/>
  <c r="V175" i="1"/>
  <c r="AA171" i="1"/>
  <c r="AA165" i="1"/>
  <c r="R165" i="1"/>
  <c r="S165" i="1"/>
  <c r="R167" i="1"/>
  <c r="S167" i="1" s="1"/>
  <c r="R164" i="1"/>
  <c r="S164" i="1"/>
  <c r="R163" i="1"/>
  <c r="S163" i="1" s="1"/>
  <c r="AA159" i="1"/>
  <c r="AA155" i="1"/>
  <c r="AA160" i="1"/>
  <c r="T158" i="1"/>
  <c r="U158" i="1" s="1"/>
  <c r="R154" i="1"/>
  <c r="S154" i="1"/>
  <c r="AA143" i="1"/>
  <c r="R157" i="1"/>
  <c r="S157" i="1"/>
  <c r="R153" i="1"/>
  <c r="S153" i="1" s="1"/>
  <c r="AA145" i="1"/>
  <c r="T156" i="1"/>
  <c r="U156" i="1"/>
  <c r="T153" i="1"/>
  <c r="R151" i="1"/>
  <c r="S151" i="1"/>
  <c r="R150" i="1"/>
  <c r="S150" i="1" s="1"/>
  <c r="T145" i="1"/>
  <c r="U145" i="1"/>
  <c r="T157" i="1"/>
  <c r="AB157" i="1" s="1"/>
  <c r="U157" i="1"/>
  <c r="T152" i="1"/>
  <c r="U152" i="1" s="1"/>
  <c r="AA151" i="1"/>
  <c r="T150" i="1"/>
  <c r="U150" i="1"/>
  <c r="AA139" i="1"/>
  <c r="AB139" i="1" s="1"/>
  <c r="AA138" i="1"/>
  <c r="AB138" i="1" s="1"/>
  <c r="R13" i="1"/>
  <c r="S13" i="1" s="1"/>
  <c r="R147" i="1"/>
  <c r="S147" i="1" s="1"/>
  <c r="R146" i="1"/>
  <c r="S146" i="1"/>
  <c r="R145" i="1"/>
  <c r="S145" i="1"/>
  <c r="T142" i="1"/>
  <c r="U142" i="1"/>
  <c r="T144" i="1"/>
  <c r="U144" i="1" s="1"/>
  <c r="R143" i="1"/>
  <c r="S143" i="1"/>
  <c r="AA14" i="1"/>
  <c r="T50" i="1"/>
  <c r="U50" i="1"/>
  <c r="R130" i="1"/>
  <c r="S130" i="1"/>
  <c r="T104" i="1"/>
  <c r="U104" i="1" s="1"/>
  <c r="T92" i="1"/>
  <c r="U92" i="1"/>
  <c r="R69" i="1"/>
  <c r="S69" i="1"/>
  <c r="T67" i="1"/>
  <c r="R65" i="1"/>
  <c r="S65" i="1" s="1"/>
  <c r="R52" i="1"/>
  <c r="S52" i="1"/>
  <c r="R48" i="1"/>
  <c r="S48" i="1"/>
  <c r="T46" i="1"/>
  <c r="AB46" i="1" s="1"/>
  <c r="U46" i="1"/>
  <c r="T38" i="1"/>
  <c r="U38" i="1" s="1"/>
  <c r="T22" i="1"/>
  <c r="U22" i="1"/>
  <c r="R20" i="1"/>
  <c r="S20" i="1"/>
  <c r="R128" i="1"/>
  <c r="S128" i="1"/>
  <c r="T126" i="1"/>
  <c r="U126" i="1" s="1"/>
  <c r="R125" i="1"/>
  <c r="S125" i="1"/>
  <c r="T114" i="1"/>
  <c r="U114" i="1" s="1"/>
  <c r="R96" i="1"/>
  <c r="S96" i="1"/>
  <c r="R63" i="1"/>
  <c r="S63" i="1" s="1"/>
  <c r="R51" i="1"/>
  <c r="S51" i="1"/>
  <c r="R23" i="1"/>
  <c r="S23" i="1" s="1"/>
  <c r="AA18" i="1"/>
  <c r="R17" i="1"/>
  <c r="S17" i="1" s="1"/>
  <c r="T15" i="1"/>
  <c r="U15" i="1"/>
  <c r="R14" i="1"/>
  <c r="S14" i="1" s="1"/>
  <c r="AA103" i="1"/>
  <c r="AB103" i="1" s="1"/>
  <c r="AC103" i="1" s="1"/>
  <c r="AD103" i="1" s="1"/>
  <c r="R49" i="1"/>
  <c r="S49" i="1" s="1"/>
  <c r="AA17" i="1"/>
  <c r="AA81" i="1"/>
  <c r="AA89" i="1"/>
  <c r="T83" i="1"/>
  <c r="T53" i="1"/>
  <c r="R115" i="1"/>
  <c r="S115" i="1" s="1"/>
  <c r="AA111" i="1"/>
  <c r="AA107" i="1"/>
  <c r="T95" i="1"/>
  <c r="U95" i="1"/>
  <c r="R88" i="1"/>
  <c r="S88" i="1"/>
  <c r="R84" i="1"/>
  <c r="S84" i="1" s="1"/>
  <c r="R75" i="1"/>
  <c r="S75" i="1"/>
  <c r="AA61" i="1"/>
  <c r="R45" i="1"/>
  <c r="S45" i="1"/>
  <c r="R21" i="1"/>
  <c r="S21" i="1"/>
  <c r="T79" i="1"/>
  <c r="U79" i="1" s="1"/>
  <c r="AA125" i="1"/>
  <c r="AA109" i="1"/>
  <c r="AA118" i="1"/>
  <c r="R44" i="1"/>
  <c r="S44" i="1"/>
  <c r="T41" i="1"/>
  <c r="U41" i="1" s="1"/>
  <c r="T37" i="1"/>
  <c r="U37" i="1"/>
  <c r="R71" i="1"/>
  <c r="S71" i="1"/>
  <c r="T35" i="1"/>
  <c r="U35" i="1"/>
  <c r="R34" i="1"/>
  <c r="S34" i="1" s="1"/>
  <c r="R29" i="1"/>
  <c r="S29" i="1"/>
  <c r="T27" i="1"/>
  <c r="U27" i="1" s="1"/>
  <c r="AG27" i="1" s="1"/>
  <c r="T51" i="1"/>
  <c r="U51" i="1"/>
  <c r="AA131" i="1"/>
  <c r="AB131" i="1" s="1"/>
  <c r="T118" i="1"/>
  <c r="U118" i="1" s="1"/>
  <c r="R80" i="1"/>
  <c r="S80" i="1"/>
  <c r="AA77" i="1"/>
  <c r="T56" i="1"/>
  <c r="U56" i="1"/>
  <c r="AA47" i="1"/>
  <c r="T24" i="1"/>
  <c r="U24" i="1" s="1"/>
  <c r="AA117" i="1"/>
  <c r="AA99" i="1"/>
  <c r="AB99" i="1" s="1"/>
  <c r="AC99" i="1" s="1"/>
  <c r="AD99" i="1" s="1"/>
  <c r="AA95" i="1"/>
  <c r="AB95" i="1" s="1"/>
  <c r="AC95" i="1" s="1"/>
  <c r="AD95" i="1" s="1"/>
  <c r="AF95" i="1" s="1"/>
  <c r="AA91" i="1"/>
  <c r="AA66" i="1"/>
  <c r="AA136" i="1"/>
  <c r="T93" i="1"/>
  <c r="U93" i="1" s="1"/>
  <c r="R92" i="1"/>
  <c r="S92" i="1"/>
  <c r="T73" i="1"/>
  <c r="U73" i="1"/>
  <c r="AA70" i="1"/>
  <c r="R70" i="1"/>
  <c r="S70" i="1" s="1"/>
  <c r="R47" i="1"/>
  <c r="S47" i="1"/>
  <c r="R43" i="1"/>
  <c r="S43" i="1"/>
  <c r="AA39" i="1"/>
  <c r="R37" i="1"/>
  <c r="S37" i="1" s="1"/>
  <c r="T34" i="1"/>
  <c r="U34" i="1" s="1"/>
  <c r="R18" i="1"/>
  <c r="S18" i="1"/>
  <c r="T129" i="1"/>
  <c r="AC129" i="1" s="1"/>
  <c r="AD129" i="1" s="1"/>
  <c r="U129" i="1"/>
  <c r="T135" i="1"/>
  <c r="AC135" i="1" s="1"/>
  <c r="AD135" i="1" s="1"/>
  <c r="U135" i="1"/>
  <c r="R133" i="1"/>
  <c r="S133" i="1" s="1"/>
  <c r="R121" i="1"/>
  <c r="S121" i="1"/>
  <c r="T119" i="1"/>
  <c r="U119" i="1"/>
  <c r="R118" i="1"/>
  <c r="S118" i="1"/>
  <c r="AA112" i="1"/>
  <c r="R110" i="1"/>
  <c r="S110" i="1"/>
  <c r="T107" i="1"/>
  <c r="U107" i="1"/>
  <c r="R100" i="1"/>
  <c r="S100" i="1"/>
  <c r="R99" i="1"/>
  <c r="S99" i="1" s="1"/>
  <c r="R98" i="1"/>
  <c r="S98" i="1"/>
  <c r="R90" i="1"/>
  <c r="S90" i="1"/>
  <c r="T68" i="1"/>
  <c r="U68" i="1"/>
  <c r="R62" i="1"/>
  <c r="S62" i="1" s="1"/>
  <c r="R61" i="1"/>
  <c r="S61" i="1"/>
  <c r="T59" i="1"/>
  <c r="U59" i="1" s="1"/>
  <c r="R57" i="1"/>
  <c r="S57" i="1"/>
  <c r="T55" i="1"/>
  <c r="U55" i="1" s="1"/>
  <c r="R54" i="1"/>
  <c r="S54" i="1"/>
  <c r="R53" i="1"/>
  <c r="S53" i="1" s="1"/>
  <c r="R46" i="1"/>
  <c r="S46" i="1"/>
  <c r="T42" i="1"/>
  <c r="U42" i="1" s="1"/>
  <c r="T40" i="1"/>
  <c r="AB40" i="1"/>
  <c r="AC40" i="1"/>
  <c r="AD40" i="1"/>
  <c r="AA33" i="1"/>
  <c r="R27" i="1"/>
  <c r="S27" i="1"/>
  <c r="R26" i="1"/>
  <c r="S26" i="1" s="1"/>
  <c r="AA105" i="1"/>
  <c r="AA38" i="1"/>
  <c r="T52" i="1"/>
  <c r="U52" i="1"/>
  <c r="T60" i="1"/>
  <c r="U60" i="1" s="1"/>
  <c r="AG60" i="1" s="1"/>
  <c r="AH60" i="1" s="1"/>
  <c r="AA68" i="1"/>
  <c r="R50" i="1"/>
  <c r="S50" i="1"/>
  <c r="R42" i="1"/>
  <c r="S42" i="1"/>
  <c r="AA25" i="1"/>
  <c r="T127" i="1"/>
  <c r="U127" i="1" s="1"/>
  <c r="AG127" i="1" s="1"/>
  <c r="AH127" i="1" s="1"/>
  <c r="T16" i="1"/>
  <c r="U16" i="1" s="1"/>
  <c r="T82" i="1"/>
  <c r="U82" i="1"/>
  <c r="T39" i="1"/>
  <c r="AB39" i="1" s="1"/>
  <c r="U39" i="1"/>
  <c r="T141" i="1"/>
  <c r="T139" i="1"/>
  <c r="U139" i="1" s="1"/>
  <c r="R138" i="1"/>
  <c r="S138" i="1"/>
  <c r="R122" i="1"/>
  <c r="S122" i="1"/>
  <c r="R120" i="1"/>
  <c r="S120" i="1"/>
  <c r="R116" i="1"/>
  <c r="S116" i="1" s="1"/>
  <c r="T109" i="1"/>
  <c r="U109" i="1"/>
  <c r="R108" i="1"/>
  <c r="S108" i="1"/>
  <c r="R106" i="1"/>
  <c r="S106" i="1"/>
  <c r="R102" i="1"/>
  <c r="S102" i="1" s="1"/>
  <c r="T100" i="1"/>
  <c r="U100" i="1"/>
  <c r="AA98" i="1"/>
  <c r="R91" i="1"/>
  <c r="S91" i="1"/>
  <c r="R89" i="1"/>
  <c r="S89" i="1" s="1"/>
  <c r="T87" i="1"/>
  <c r="U87" i="1"/>
  <c r="R87" i="1"/>
  <c r="S87" i="1" s="1"/>
  <c r="T84" i="1"/>
  <c r="R82" i="1"/>
  <c r="S82" i="1"/>
  <c r="T80" i="1"/>
  <c r="U80" i="1" s="1"/>
  <c r="T78" i="1"/>
  <c r="U78" i="1"/>
  <c r="R59" i="1"/>
  <c r="S59" i="1" s="1"/>
  <c r="T57" i="1"/>
  <c r="U57" i="1"/>
  <c r="T48" i="1"/>
  <c r="U48" i="1" s="1"/>
  <c r="R38" i="1"/>
  <c r="S38" i="1"/>
  <c r="T33" i="1"/>
  <c r="R32" i="1"/>
  <c r="S32" i="1"/>
  <c r="T29" i="1"/>
  <c r="U29" i="1" s="1"/>
  <c r="AA28" i="1"/>
  <c r="R28" i="1"/>
  <c r="S28" i="1"/>
  <c r="R22" i="1"/>
  <c r="S22" i="1" s="1"/>
  <c r="AA21" i="1"/>
  <c r="T20" i="1"/>
  <c r="U20" i="1" s="1"/>
  <c r="T13" i="1"/>
  <c r="U13" i="1"/>
  <c r="T75" i="1"/>
  <c r="U75" i="1"/>
  <c r="R73" i="1"/>
  <c r="S73" i="1" s="1"/>
  <c r="T66" i="1"/>
  <c r="U66" i="1" s="1"/>
  <c r="T45" i="1"/>
  <c r="U45" i="1"/>
  <c r="T130" i="1"/>
  <c r="AB130" i="1" s="1"/>
  <c r="U130" i="1"/>
  <c r="T61" i="1"/>
  <c r="AC61" i="1" s="1"/>
  <c r="AD61" i="1" s="1"/>
  <c r="T47" i="1"/>
  <c r="T140" i="1"/>
  <c r="U140" i="1"/>
  <c r="T28" i="1"/>
  <c r="U28" i="1"/>
  <c r="R131" i="1"/>
  <c r="S131" i="1"/>
  <c r="R117" i="1"/>
  <c r="S117" i="1" s="1"/>
  <c r="R78" i="1"/>
  <c r="S78" i="1"/>
  <c r="R76" i="1"/>
  <c r="S76" i="1"/>
  <c r="T65" i="1"/>
  <c r="U65" i="1"/>
  <c r="T26" i="1"/>
  <c r="U26" i="1" s="1"/>
  <c r="T23" i="1"/>
  <c r="U23" i="1"/>
  <c r="AA154" i="1"/>
  <c r="AA94" i="1"/>
  <c r="AA90" i="1"/>
  <c r="AA86" i="1"/>
  <c r="AA82" i="1"/>
  <c r="AA56" i="1"/>
  <c r="V32" i="1"/>
  <c r="T32" i="1"/>
  <c r="AA16" i="1"/>
  <c r="T138" i="1"/>
  <c r="U138" i="1"/>
  <c r="T110" i="1"/>
  <c r="U110" i="1" s="1"/>
  <c r="T164" i="1"/>
  <c r="V162" i="1"/>
  <c r="T162" i="1"/>
  <c r="AA115" i="1"/>
  <c r="R111" i="1"/>
  <c r="S111" i="1" s="1"/>
  <c r="AA74" i="1"/>
  <c r="AB74" i="1" s="1"/>
  <c r="V72" i="1"/>
  <c r="T72" i="1"/>
  <c r="AA67" i="1"/>
  <c r="AA53" i="1"/>
  <c r="AA44" i="1"/>
  <c r="V168" i="1"/>
  <c r="T168" i="1"/>
  <c r="U168" i="1" s="1"/>
  <c r="AA124" i="1"/>
  <c r="V88" i="1"/>
  <c r="T88" i="1"/>
  <c r="U88" i="1" s="1"/>
  <c r="AA84" i="1"/>
  <c r="AA62" i="1"/>
  <c r="V14" i="1"/>
  <c r="T14" i="1"/>
  <c r="AB14" i="1" s="1"/>
  <c r="U14" i="1"/>
  <c r="T121" i="1"/>
  <c r="T58" i="1"/>
  <c r="U58" i="1"/>
  <c r="T98" i="1"/>
  <c r="U98" i="1" s="1"/>
  <c r="V133" i="1"/>
  <c r="T133" i="1"/>
  <c r="U133" i="1"/>
  <c r="V115" i="1"/>
  <c r="T115" i="1"/>
  <c r="V74" i="1"/>
  <c r="T74" i="1"/>
  <c r="U74" i="1" s="1"/>
  <c r="V69" i="1"/>
  <c r="T69" i="1"/>
  <c r="U69" i="1"/>
  <c r="T64" i="1"/>
  <c r="U64" i="1"/>
  <c r="V64" i="1"/>
  <c r="AA51" i="1"/>
  <c r="AA49" i="1"/>
  <c r="T43" i="1"/>
  <c r="U43" i="1"/>
  <c r="V43" i="1"/>
  <c r="AA43" i="1"/>
  <c r="AA37" i="1"/>
  <c r="AB37" i="1" s="1"/>
  <c r="R168" i="1"/>
  <c r="S168" i="1" s="1"/>
  <c r="T161" i="1"/>
  <c r="U161" i="1"/>
  <c r="R152" i="1"/>
  <c r="S152" i="1"/>
  <c r="AA149" i="1"/>
  <c r="AB149" i="1" s="1"/>
  <c r="R134" i="1"/>
  <c r="S134" i="1" s="1"/>
  <c r="R129" i="1"/>
  <c r="S129" i="1" s="1"/>
  <c r="R127" i="1"/>
  <c r="S127" i="1"/>
  <c r="R119" i="1"/>
  <c r="S119" i="1"/>
  <c r="AA113" i="1"/>
  <c r="R113" i="1"/>
  <c r="S113" i="1" s="1"/>
  <c r="T112" i="1"/>
  <c r="U112" i="1"/>
  <c r="R107" i="1"/>
  <c r="S107" i="1"/>
  <c r="R101" i="1"/>
  <c r="S101" i="1"/>
  <c r="R93" i="1"/>
  <c r="S93" i="1" s="1"/>
  <c r="R56" i="1"/>
  <c r="S56" i="1"/>
  <c r="AA48" i="1"/>
  <c r="R36" i="1"/>
  <c r="S36" i="1"/>
  <c r="T30" i="1"/>
  <c r="AB30" i="1" s="1"/>
  <c r="U30" i="1"/>
  <c r="R15" i="1"/>
  <c r="S15" i="1" s="1"/>
  <c r="R166" i="1"/>
  <c r="S166" i="1"/>
  <c r="R159" i="1"/>
  <c r="S159" i="1"/>
  <c r="T155" i="1"/>
  <c r="AB155" i="1" s="1"/>
  <c r="U155" i="1"/>
  <c r="R141" i="1"/>
  <c r="S141" i="1" s="1"/>
  <c r="T136" i="1"/>
  <c r="T134" i="1"/>
  <c r="U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U19" i="1"/>
  <c r="AA157" i="1"/>
  <c r="AA108" i="1"/>
  <c r="V89" i="1"/>
  <c r="T89" i="1"/>
  <c r="U89" i="1" s="1"/>
  <c r="V86" i="1"/>
  <c r="T86" i="1"/>
  <c r="AA158" i="1"/>
  <c r="V87" i="1"/>
  <c r="AA161" i="1"/>
  <c r="AA141" i="1"/>
  <c r="AA134" i="1"/>
  <c r="AB134" i="1" s="1"/>
  <c r="T91" i="1"/>
  <c r="U91" i="1"/>
  <c r="AA78" i="1"/>
  <c r="V71" i="1"/>
  <c r="T71" i="1"/>
  <c r="U71" i="1"/>
  <c r="AA23" i="1"/>
  <c r="V18" i="1"/>
  <c r="T18" i="1"/>
  <c r="AC18" i="1" s="1"/>
  <c r="AD18" i="1" s="1"/>
  <c r="AF18" i="1" s="1"/>
  <c r="U18" i="1"/>
  <c r="V17" i="1"/>
  <c r="T17" i="1"/>
  <c r="V95" i="1"/>
  <c r="T97" i="1"/>
  <c r="U97" i="1"/>
  <c r="T76" i="1"/>
  <c r="U76" i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A35" i="1"/>
  <c r="T159" i="1"/>
  <c r="R156" i="1"/>
  <c r="S156" i="1"/>
  <c r="AA148" i="1"/>
  <c r="AB148" i="1" s="1"/>
  <c r="R148" i="1"/>
  <c r="S148" i="1"/>
  <c r="R142" i="1"/>
  <c r="S142" i="1"/>
  <c r="T137" i="1"/>
  <c r="U137" i="1"/>
  <c r="R132" i="1"/>
  <c r="S132" i="1"/>
  <c r="R126" i="1"/>
  <c r="S126" i="1"/>
  <c r="AA116" i="1"/>
  <c r="R109" i="1"/>
  <c r="S109" i="1"/>
  <c r="R104" i="1"/>
  <c r="S104" i="1"/>
  <c r="R95" i="1"/>
  <c r="S95" i="1" s="1"/>
  <c r="R77" i="1"/>
  <c r="S77" i="1" s="1"/>
  <c r="R64" i="1"/>
  <c r="S64" i="1"/>
  <c r="R39" i="1"/>
  <c r="S39" i="1"/>
  <c r="R16" i="1"/>
  <c r="S16" i="1" s="1"/>
  <c r="AA156" i="1"/>
  <c r="AB156" i="1" s="1"/>
  <c r="R155" i="1"/>
  <c r="S155" i="1" s="1"/>
  <c r="AA150" i="1"/>
  <c r="T123" i="1"/>
  <c r="U123" i="1"/>
  <c r="R114" i="1"/>
  <c r="S114" i="1" s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T94" i="1"/>
  <c r="AA36" i="1"/>
  <c r="T85" i="1"/>
  <c r="V122" i="1"/>
  <c r="T122" i="1"/>
  <c r="U122" i="1"/>
  <c r="V102" i="1"/>
  <c r="T102" i="1"/>
  <c r="U102" i="1" s="1"/>
  <c r="V25" i="1"/>
  <c r="T25" i="1"/>
  <c r="R140" i="1"/>
  <c r="S140" i="1"/>
  <c r="R139" i="1"/>
  <c r="S139" i="1"/>
  <c r="R137" i="1"/>
  <c r="S137" i="1" s="1"/>
  <c r="T132" i="1"/>
  <c r="U132" i="1"/>
  <c r="R124" i="1"/>
  <c r="S124" i="1"/>
  <c r="AA121" i="1"/>
  <c r="AA120" i="1"/>
  <c r="AA110" i="1"/>
  <c r="R97" i="1"/>
  <c r="S97" i="1"/>
  <c r="T36" i="1"/>
  <c r="AA27" i="1"/>
  <c r="AA22" i="1"/>
  <c r="AB22" i="1" s="1"/>
  <c r="AA15" i="1"/>
  <c r="AB15" i="1" s="1"/>
  <c r="R136" i="1"/>
  <c r="S136" i="1" s="1"/>
  <c r="R135" i="1"/>
  <c r="S135" i="1"/>
  <c r="T111" i="1"/>
  <c r="R105" i="1"/>
  <c r="S105" i="1"/>
  <c r="AA57" i="1"/>
  <c r="AB57" i="1" s="1"/>
  <c r="AC57" i="1" s="1"/>
  <c r="AD57" i="1" s="1"/>
  <c r="AF57" i="1" s="1"/>
  <c r="AA54" i="1"/>
  <c r="AA52" i="1"/>
  <c r="AA32" i="1"/>
  <c r="AA20" i="1"/>
  <c r="AA142" i="1"/>
  <c r="AA123" i="1"/>
  <c r="AA122" i="1"/>
  <c r="AA75" i="1"/>
  <c r="AB75" i="1" s="1"/>
  <c r="AC75" i="1" s="1"/>
  <c r="AD75" i="1" s="1"/>
  <c r="R72" i="1"/>
  <c r="S72" i="1" s="1"/>
  <c r="AA71" i="1"/>
  <c r="T63" i="1"/>
  <c r="U63" i="1"/>
  <c r="R25" i="1"/>
  <c r="S25" i="1"/>
  <c r="AA101" i="1"/>
  <c r="AA97" i="1"/>
  <c r="AB97" i="1" s="1"/>
  <c r="AC97" i="1" s="1"/>
  <c r="AD97" i="1" s="1"/>
  <c r="AA87" i="1"/>
  <c r="R86" i="1"/>
  <c r="S86" i="1"/>
  <c r="AA85" i="1"/>
  <c r="R83" i="1"/>
  <c r="S83" i="1"/>
  <c r="R55" i="1"/>
  <c r="S55" i="1"/>
  <c r="AA46" i="1"/>
  <c r="AA34" i="1"/>
  <c r="AA30" i="1"/>
  <c r="T21" i="1"/>
  <c r="T108" i="1"/>
  <c r="U108" i="1"/>
  <c r="AG108" i="1" s="1"/>
  <c r="AH108" i="1" s="1"/>
  <c r="T105" i="1"/>
  <c r="AB105" i="1" s="1"/>
  <c r="U105" i="1"/>
  <c r="R103" i="1"/>
  <c r="S103" i="1" s="1"/>
  <c r="AA102" i="1"/>
  <c r="T90" i="1"/>
  <c r="U90" i="1" s="1"/>
  <c r="R85" i="1"/>
  <c r="S85" i="1"/>
  <c r="R81" i="1"/>
  <c r="S81" i="1"/>
  <c r="T77" i="1"/>
  <c r="R74" i="1"/>
  <c r="S74" i="1"/>
  <c r="R67" i="1"/>
  <c r="S67" i="1"/>
  <c r="T54" i="1"/>
  <c r="AB54" i="1" s="1"/>
  <c r="U54" i="1"/>
  <c r="AA42" i="1"/>
  <c r="AB42" i="1" s="1"/>
  <c r="R41" i="1"/>
  <c r="S41" i="1" s="1"/>
  <c r="R30" i="1"/>
  <c r="S30" i="1" s="1"/>
  <c r="R24" i="1"/>
  <c r="S24" i="1"/>
  <c r="T151" i="1"/>
  <c r="AB151" i="1" s="1"/>
  <c r="AA132" i="1"/>
  <c r="AB132" i="1" s="1"/>
  <c r="AA104" i="1"/>
  <c r="AB104" i="1" s="1"/>
  <c r="AC104" i="1" s="1"/>
  <c r="AD104" i="1" s="1"/>
  <c r="AE72" i="1"/>
  <c r="AA72" i="1"/>
  <c r="AE116" i="1"/>
  <c r="T44" i="1"/>
  <c r="T117" i="1"/>
  <c r="AA114" i="1"/>
  <c r="AB114" i="1" s="1"/>
  <c r="AC114" i="1" s="1"/>
  <c r="AD114" i="1" s="1"/>
  <c r="V113" i="1"/>
  <c r="T113" i="1"/>
  <c r="T99" i="1"/>
  <c r="V99" i="1"/>
  <c r="AE83" i="1"/>
  <c r="AA83" i="1"/>
  <c r="V106" i="1"/>
  <c r="T106" i="1"/>
  <c r="AB106" i="1" s="1"/>
  <c r="AC106" i="1" s="1"/>
  <c r="AD106" i="1" s="1"/>
  <c r="AF106" i="1" s="1"/>
  <c r="AA50" i="1"/>
  <c r="AB50" i="1" s="1"/>
  <c r="V49" i="1"/>
  <c r="T49" i="1"/>
  <c r="AE41" i="1"/>
  <c r="AA41" i="1"/>
  <c r="T31" i="1"/>
  <c r="V31" i="1"/>
  <c r="V132" i="1"/>
  <c r="AE126" i="1"/>
  <c r="AA126" i="1"/>
  <c r="AB126" i="1" s="1"/>
  <c r="AC126" i="1" s="1"/>
  <c r="AD126" i="1" s="1"/>
  <c r="T125" i="1"/>
  <c r="T96" i="1"/>
  <c r="T143" i="1"/>
  <c r="V143" i="1"/>
  <c r="AE106" i="1"/>
  <c r="AA106" i="1"/>
  <c r="AA76" i="1"/>
  <c r="AB76" i="1" s="1"/>
  <c r="AC76" i="1" s="1"/>
  <c r="AD76" i="1" s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AC62" i="1" s="1"/>
  <c r="AD62" i="1" s="1"/>
  <c r="V160" i="1"/>
  <c r="T160" i="1"/>
  <c r="R160" i="1"/>
  <c r="S160" i="1" s="1"/>
  <c r="R149" i="1"/>
  <c r="S149" i="1"/>
  <c r="T146" i="1"/>
  <c r="U146" i="1" s="1"/>
  <c r="V146" i="1"/>
  <c r="V120" i="1"/>
  <c r="T120" i="1"/>
  <c r="AA100" i="1"/>
  <c r="AA79" i="1"/>
  <c r="V131" i="1"/>
  <c r="T131" i="1"/>
  <c r="AA128" i="1"/>
  <c r="AB128" i="1" s="1"/>
  <c r="R123" i="1"/>
  <c r="S123" i="1"/>
  <c r="V103" i="1"/>
  <c r="T103" i="1"/>
  <c r="V70" i="1"/>
  <c r="T70" i="1"/>
  <c r="AA58" i="1"/>
  <c r="AA88" i="1"/>
  <c r="V81" i="1"/>
  <c r="T81" i="1"/>
  <c r="AB81" i="1" s="1"/>
  <c r="AA80" i="1"/>
  <c r="AB80" i="1" s="1"/>
  <c r="AA65" i="1"/>
  <c r="R33" i="1"/>
  <c r="S33" i="1" s="1"/>
  <c r="R19" i="1"/>
  <c r="S19" i="1"/>
  <c r="AA69" i="1"/>
  <c r="R68" i="1"/>
  <c r="S68" i="1"/>
  <c r="AA64" i="1"/>
  <c r="AA60" i="1"/>
  <c r="AA55" i="1"/>
  <c r="AA26" i="1"/>
  <c r="AA13" i="1"/>
  <c r="AA29" i="1"/>
  <c r="AB29" i="1" s="1"/>
  <c r="AA24" i="1"/>
  <c r="AC203" i="1"/>
  <c r="AD203" i="1"/>
  <c r="AB203" i="1"/>
  <c r="U260" i="1"/>
  <c r="U295" i="1"/>
  <c r="AC295" i="1"/>
  <c r="AD295" i="1"/>
  <c r="AC294" i="1"/>
  <c r="AD294" i="1"/>
  <c r="U294" i="1"/>
  <c r="U243" i="1"/>
  <c r="AC243" i="1"/>
  <c r="AD243" i="1"/>
  <c r="AB243" i="1"/>
  <c r="AC231" i="1"/>
  <c r="AD231" i="1" s="1"/>
  <c r="AF231" i="1" s="1"/>
  <c r="U252" i="1"/>
  <c r="AC252" i="1"/>
  <c r="AD252" i="1" s="1"/>
  <c r="AB293" i="1"/>
  <c r="AC293" i="1"/>
  <c r="AD293" i="1"/>
  <c r="U232" i="1"/>
  <c r="AC232" i="1"/>
  <c r="AD232" i="1"/>
  <c r="U258" i="1"/>
  <c r="AC258" i="1"/>
  <c r="AD258" i="1"/>
  <c r="AF258" i="1" s="1"/>
  <c r="AG258" i="1"/>
  <c r="AH258" i="1"/>
  <c r="AB258" i="1"/>
  <c r="AB294" i="1"/>
  <c r="AC238" i="1"/>
  <c r="AD238" i="1"/>
  <c r="AB238" i="1"/>
  <c r="U238" i="1"/>
  <c r="AB225" i="1"/>
  <c r="AC225" i="1"/>
  <c r="AD225" i="1"/>
  <c r="U225" i="1"/>
  <c r="U284" i="1"/>
  <c r="AC284" i="1"/>
  <c r="AD284" i="1"/>
  <c r="AF284" i="1" s="1"/>
  <c r="AF286" i="1"/>
  <c r="AG286" i="1" s="1"/>
  <c r="AH286" i="1" s="1"/>
  <c r="AB166" i="1"/>
  <c r="AB295" i="1"/>
  <c r="AC254" i="1"/>
  <c r="AD254" i="1"/>
  <c r="AB254" i="1"/>
  <c r="U254" i="1"/>
  <c r="AC299" i="1"/>
  <c r="AD299" i="1" s="1"/>
  <c r="U299" i="1"/>
  <c r="U241" i="1"/>
  <c r="AC241" i="1"/>
  <c r="AD241" i="1" s="1"/>
  <c r="AB241" i="1"/>
  <c r="AF290" i="1"/>
  <c r="AG270" i="1"/>
  <c r="AH270" i="1" s="1"/>
  <c r="AB180" i="1"/>
  <c r="AC180" i="1"/>
  <c r="AD180" i="1" s="1"/>
  <c r="AB173" i="1"/>
  <c r="AC173" i="1"/>
  <c r="AD173" i="1" s="1"/>
  <c r="U228" i="1"/>
  <c r="AB228" i="1"/>
  <c r="AC228" i="1"/>
  <c r="AD228" i="1" s="1"/>
  <c r="AC298" i="1"/>
  <c r="AD298" i="1"/>
  <c r="U298" i="1"/>
  <c r="AB298" i="1"/>
  <c r="AB289" i="1"/>
  <c r="U289" i="1"/>
  <c r="AC289" i="1"/>
  <c r="AD289" i="1" s="1"/>
  <c r="AG282" i="1"/>
  <c r="AH282" i="1"/>
  <c r="AC280" i="1"/>
  <c r="AD280" i="1"/>
  <c r="AF226" i="1"/>
  <c r="AG226" i="1" s="1"/>
  <c r="AH226" i="1" s="1"/>
  <c r="U285" i="1"/>
  <c r="U291" i="1"/>
  <c r="AC291" i="1"/>
  <c r="AD291" i="1" s="1"/>
  <c r="AG215" i="1"/>
  <c r="AH215" i="1"/>
  <c r="AB172" i="1"/>
  <c r="AC172" i="1"/>
  <c r="AD172" i="1"/>
  <c r="AF172" i="1"/>
  <c r="AC194" i="1"/>
  <c r="AD194" i="1"/>
  <c r="AF194" i="1"/>
  <c r="U276" i="1"/>
  <c r="AC276" i="1"/>
  <c r="AD276" i="1"/>
  <c r="U300" i="1"/>
  <c r="AC263" i="1"/>
  <c r="AD263" i="1"/>
  <c r="U263" i="1"/>
  <c r="AB271" i="1"/>
  <c r="AC271" i="1"/>
  <c r="AD271" i="1" s="1"/>
  <c r="U271" i="1"/>
  <c r="U301" i="1"/>
  <c r="AC301" i="1"/>
  <c r="AD301" i="1" s="1"/>
  <c r="AB301" i="1"/>
  <c r="AB255" i="1"/>
  <c r="U255" i="1"/>
  <c r="AC255" i="1"/>
  <c r="AD255" i="1" s="1"/>
  <c r="U189" i="1"/>
  <c r="AB201" i="1"/>
  <c r="AB209" i="1"/>
  <c r="U209" i="1"/>
  <c r="U205" i="1"/>
  <c r="AC205" i="1"/>
  <c r="AD205" i="1" s="1"/>
  <c r="U206" i="1"/>
  <c r="AC206" i="1"/>
  <c r="AD206" i="1"/>
  <c r="AB205" i="1"/>
  <c r="AF192" i="1"/>
  <c r="AG192" i="1"/>
  <c r="AH192" i="1" s="1"/>
  <c r="AF198" i="1"/>
  <c r="AG198" i="1"/>
  <c r="AH198" i="1" s="1"/>
  <c r="AB196" i="1"/>
  <c r="U196" i="1"/>
  <c r="AC196" i="1"/>
  <c r="AD196" i="1"/>
  <c r="U193" i="1"/>
  <c r="AF207" i="1"/>
  <c r="AB187" i="1"/>
  <c r="AC187" i="1"/>
  <c r="AD187" i="1"/>
  <c r="U202" i="1"/>
  <c r="AC202" i="1"/>
  <c r="AD202" i="1"/>
  <c r="AF202" i="1" s="1"/>
  <c r="AB200" i="1"/>
  <c r="AB164" i="1"/>
  <c r="AC164" i="1"/>
  <c r="AD164" i="1" s="1"/>
  <c r="U172" i="1"/>
  <c r="AB184" i="1"/>
  <c r="AB159" i="1"/>
  <c r="AC159" i="1"/>
  <c r="AD159" i="1" s="1"/>
  <c r="AB178" i="1"/>
  <c r="AC165" i="1"/>
  <c r="AD165" i="1" s="1"/>
  <c r="AB176" i="1"/>
  <c r="AC176" i="1"/>
  <c r="AD176" i="1"/>
  <c r="AF176" i="1"/>
  <c r="AG176" i="1"/>
  <c r="AH176" i="1"/>
  <c r="AB154" i="1"/>
  <c r="AC154" i="1"/>
  <c r="AD154" i="1"/>
  <c r="AF154" i="1"/>
  <c r="AC168" i="1"/>
  <c r="AD168" i="1"/>
  <c r="AB170" i="1"/>
  <c r="AC170" i="1"/>
  <c r="AD170" i="1" s="1"/>
  <c r="AB161" i="1"/>
  <c r="AB158" i="1"/>
  <c r="AC158" i="1"/>
  <c r="AD158" i="1" s="1"/>
  <c r="AC148" i="1"/>
  <c r="AD148" i="1"/>
  <c r="AF148" i="1"/>
  <c r="U184" i="1"/>
  <c r="AB175" i="1"/>
  <c r="AC175" i="1"/>
  <c r="AD175" i="1" s="1"/>
  <c r="AB163" i="1"/>
  <c r="AC163" i="1"/>
  <c r="AD163" i="1"/>
  <c r="AC161" i="1"/>
  <c r="AD161" i="1"/>
  <c r="AF161" i="1"/>
  <c r="AG161" i="1"/>
  <c r="AH161" i="1"/>
  <c r="AB152" i="1"/>
  <c r="AC152" i="1"/>
  <c r="AD152" i="1" s="1"/>
  <c r="AF180" i="1"/>
  <c r="AG180" i="1"/>
  <c r="AH180" i="1"/>
  <c r="AC153" i="1"/>
  <c r="AD153" i="1" s="1"/>
  <c r="AC182" i="1"/>
  <c r="AD182" i="1"/>
  <c r="AC156" i="1"/>
  <c r="AD156" i="1"/>
  <c r="AF156" i="1"/>
  <c r="AG156" i="1"/>
  <c r="AH156" i="1"/>
  <c r="AF177" i="1"/>
  <c r="AG177" i="1" s="1"/>
  <c r="AH177" i="1" s="1"/>
  <c r="AF181" i="1"/>
  <c r="AF190" i="1"/>
  <c r="AG190" i="1"/>
  <c r="AH190" i="1"/>
  <c r="U162" i="1"/>
  <c r="U169" i="1"/>
  <c r="AC169" i="1"/>
  <c r="AD169" i="1"/>
  <c r="AB145" i="1"/>
  <c r="AC145" i="1"/>
  <c r="AD145" i="1"/>
  <c r="AF145" i="1"/>
  <c r="AB150" i="1"/>
  <c r="AC150" i="1"/>
  <c r="AD150" i="1"/>
  <c r="AF150" i="1"/>
  <c r="AG150" i="1"/>
  <c r="AH150" i="1"/>
  <c r="AC134" i="1"/>
  <c r="AD134" i="1"/>
  <c r="AF134" i="1"/>
  <c r="AC22" i="1"/>
  <c r="AD22" i="1"/>
  <c r="AF22" i="1"/>
  <c r="AB144" i="1"/>
  <c r="AC144" i="1"/>
  <c r="AD144" i="1"/>
  <c r="AF144" i="1"/>
  <c r="AG144" i="1"/>
  <c r="AH144" i="1"/>
  <c r="AB142" i="1"/>
  <c r="AC142" i="1"/>
  <c r="AD142" i="1" s="1"/>
  <c r="AB38" i="1"/>
  <c r="AC38" i="1"/>
  <c r="AD38" i="1" s="1"/>
  <c r="AC50" i="1"/>
  <c r="AD50" i="1"/>
  <c r="AF50" i="1"/>
  <c r="AB92" i="1"/>
  <c r="AC92" i="1"/>
  <c r="AD92" i="1" s="1"/>
  <c r="AC15" i="1"/>
  <c r="AD15" i="1"/>
  <c r="AF15" i="1"/>
  <c r="AC139" i="1"/>
  <c r="AD139" i="1"/>
  <c r="AF139" i="1"/>
  <c r="AG139" i="1"/>
  <c r="AH139" i="1"/>
  <c r="AB79" i="1"/>
  <c r="AC79" i="1" s="1"/>
  <c r="AD79" i="1" s="1"/>
  <c r="U40" i="1"/>
  <c r="AB117" i="1"/>
  <c r="AB110" i="1"/>
  <c r="AC110" i="1"/>
  <c r="AD110" i="1" s="1"/>
  <c r="AB51" i="1"/>
  <c r="AC51" i="1"/>
  <c r="AD51" i="1"/>
  <c r="AF51" i="1"/>
  <c r="AB45" i="1"/>
  <c r="AC45" i="1"/>
  <c r="AD45" i="1"/>
  <c r="AF45" i="1"/>
  <c r="AG45" i="1"/>
  <c r="AH45" i="1"/>
  <c r="AB118" i="1"/>
  <c r="AC118" i="1"/>
  <c r="AD118" i="1" s="1"/>
  <c r="AF76" i="1"/>
  <c r="AB35" i="1"/>
  <c r="AC35" i="1"/>
  <c r="AD35" i="1"/>
  <c r="AF35" i="1"/>
  <c r="AG35" i="1"/>
  <c r="AH35" i="1"/>
  <c r="AC37" i="1"/>
  <c r="AD37" i="1"/>
  <c r="AF37" i="1"/>
  <c r="AG37" i="1"/>
  <c r="AH37" i="1"/>
  <c r="AB119" i="1"/>
  <c r="AC119" i="1"/>
  <c r="AD119" i="1" s="1"/>
  <c r="AB59" i="1"/>
  <c r="AC59" i="1"/>
  <c r="AD59" i="1"/>
  <c r="AF59" i="1"/>
  <c r="AB56" i="1"/>
  <c r="AC56" i="1"/>
  <c r="AD56" i="1"/>
  <c r="AF56" i="1"/>
  <c r="AB65" i="1"/>
  <c r="AC65" i="1" s="1"/>
  <c r="AD65" i="1" s="1"/>
  <c r="AB58" i="1"/>
  <c r="AC58" i="1"/>
  <c r="AD58" i="1" s="1"/>
  <c r="AB19" i="1"/>
  <c r="AC19" i="1"/>
  <c r="AD19" i="1"/>
  <c r="AF19" i="1"/>
  <c r="AB123" i="1"/>
  <c r="AC123" i="1"/>
  <c r="AD123" i="1" s="1"/>
  <c r="AB34" i="1"/>
  <c r="AC34" i="1"/>
  <c r="AD34" i="1"/>
  <c r="AF34" i="1"/>
  <c r="AB27" i="1"/>
  <c r="AC27" i="1"/>
  <c r="AD27" i="1"/>
  <c r="AF27" i="1"/>
  <c r="AH27" i="1"/>
  <c r="AB24" i="1"/>
  <c r="AC24" i="1"/>
  <c r="AD24" i="1" s="1"/>
  <c r="AB55" i="1"/>
  <c r="AC55" i="1"/>
  <c r="AD55" i="1"/>
  <c r="AF55" i="1"/>
  <c r="AB60" i="1"/>
  <c r="AC60" i="1"/>
  <c r="AD60" i="1"/>
  <c r="AF60" i="1"/>
  <c r="AC42" i="1"/>
  <c r="AD42" i="1"/>
  <c r="AF42" i="1"/>
  <c r="AG42" i="1"/>
  <c r="AH42" i="1"/>
  <c r="AB112" i="1"/>
  <c r="AC112" i="1"/>
  <c r="AD112" i="1" s="1"/>
  <c r="AB66" i="1"/>
  <c r="AC66" i="1"/>
  <c r="AD66" i="1"/>
  <c r="AF66" i="1"/>
  <c r="AC80" i="1"/>
  <c r="AD80" i="1"/>
  <c r="AF80" i="1"/>
  <c r="AG80" i="1"/>
  <c r="AH80" i="1"/>
  <c r="AB109" i="1"/>
  <c r="AC109" i="1" s="1"/>
  <c r="AD109" i="1" s="1"/>
  <c r="AF109" i="1" s="1"/>
  <c r="AG109" i="1" s="1"/>
  <c r="AH109" i="1" s="1"/>
  <c r="AB93" i="1"/>
  <c r="AC93" i="1"/>
  <c r="AD93" i="1"/>
  <c r="AB48" i="1"/>
  <c r="AC48" i="1"/>
  <c r="AD48" i="1"/>
  <c r="AF48" i="1"/>
  <c r="AG48" i="1"/>
  <c r="AH48" i="1" s="1"/>
  <c r="AC29" i="1"/>
  <c r="AD29" i="1"/>
  <c r="AF29" i="1"/>
  <c r="AG29" i="1"/>
  <c r="AH29" i="1"/>
  <c r="AB107" i="1"/>
  <c r="AC107" i="1" s="1"/>
  <c r="AD107" i="1" s="1"/>
  <c r="U136" i="1"/>
  <c r="AG136" i="1" s="1"/>
  <c r="AH136" i="1" s="1"/>
  <c r="AB115" i="1"/>
  <c r="AC115" i="1" s="1"/>
  <c r="AD115" i="1" s="1"/>
  <c r="AB68" i="1"/>
  <c r="AC68" i="1"/>
  <c r="AD68" i="1"/>
  <c r="AG68" i="1" s="1"/>
  <c r="AH68" i="1" s="1"/>
  <c r="AF68" i="1"/>
  <c r="AB100" i="1"/>
  <c r="AC100" i="1"/>
  <c r="AD100" i="1"/>
  <c r="AF100" i="1"/>
  <c r="AG100" i="1"/>
  <c r="AH100" i="1"/>
  <c r="AB87" i="1"/>
  <c r="AC87" i="1"/>
  <c r="AD87" i="1"/>
  <c r="AF87" i="1"/>
  <c r="AB136" i="1"/>
  <c r="AC136" i="1"/>
  <c r="AD136" i="1"/>
  <c r="AF136" i="1"/>
  <c r="AB23" i="1"/>
  <c r="AC23" i="1"/>
  <c r="AD23" i="1" s="1"/>
  <c r="AB16" i="1"/>
  <c r="AC16" i="1"/>
  <c r="AD16" i="1"/>
  <c r="AF16" i="1"/>
  <c r="AG16" i="1"/>
  <c r="AH16" i="1"/>
  <c r="AB82" i="1"/>
  <c r="AC82" i="1"/>
  <c r="AD82" i="1" s="1"/>
  <c r="AB28" i="1"/>
  <c r="AC28" i="1"/>
  <c r="AD28" i="1"/>
  <c r="AF28" i="1"/>
  <c r="AB13" i="1"/>
  <c r="AC13" i="1"/>
  <c r="AD13" i="1"/>
  <c r="AF13" i="1"/>
  <c r="AG13" i="1"/>
  <c r="AH13" i="1"/>
  <c r="AB140" i="1"/>
  <c r="AC140" i="1"/>
  <c r="AD140" i="1"/>
  <c r="AF140" i="1"/>
  <c r="AG140" i="1"/>
  <c r="AH140" i="1"/>
  <c r="AB26" i="1"/>
  <c r="AC26" i="1"/>
  <c r="AD26" i="1" s="1"/>
  <c r="AB20" i="1"/>
  <c r="AC20" i="1"/>
  <c r="AD20" i="1"/>
  <c r="AG20" i="1" s="1"/>
  <c r="AH20" i="1" s="1"/>
  <c r="AF20" i="1"/>
  <c r="U84" i="1"/>
  <c r="AB84" i="1"/>
  <c r="AC84" i="1"/>
  <c r="AD84" i="1"/>
  <c r="AB78" i="1"/>
  <c r="AC78" i="1"/>
  <c r="AD78" i="1"/>
  <c r="AF78" i="1"/>
  <c r="AB98" i="1"/>
  <c r="AC98" i="1" s="1"/>
  <c r="AD98" i="1" s="1"/>
  <c r="AB69" i="1"/>
  <c r="AB71" i="1"/>
  <c r="AC71" i="1"/>
  <c r="AD71" i="1"/>
  <c r="AC128" i="1"/>
  <c r="AD128" i="1"/>
  <c r="AF128" i="1"/>
  <c r="AG128" i="1"/>
  <c r="AH128" i="1" s="1"/>
  <c r="AB127" i="1"/>
  <c r="AC127" i="1"/>
  <c r="AD127" i="1"/>
  <c r="AF127" i="1"/>
  <c r="AB43" i="1"/>
  <c r="AC43" i="1"/>
  <c r="AD43" i="1" s="1"/>
  <c r="AB102" i="1"/>
  <c r="AC102" i="1"/>
  <c r="AD102" i="1"/>
  <c r="AF102" i="1"/>
  <c r="AB32" i="1"/>
  <c r="AB133" i="1"/>
  <c r="AC133" i="1"/>
  <c r="AD133" i="1"/>
  <c r="AC74" i="1"/>
  <c r="AD74" i="1"/>
  <c r="AF74" i="1"/>
  <c r="AG74" i="1"/>
  <c r="AH74" i="1"/>
  <c r="AB108" i="1"/>
  <c r="AC108" i="1"/>
  <c r="AD108" i="1"/>
  <c r="AF108" i="1"/>
  <c r="U164" i="1"/>
  <c r="AB88" i="1"/>
  <c r="AC88" i="1" s="1"/>
  <c r="AD88" i="1" s="1"/>
  <c r="AB147" i="1"/>
  <c r="AC147" i="1"/>
  <c r="AD147" i="1"/>
  <c r="U115" i="1"/>
  <c r="AB90" i="1"/>
  <c r="AC90" i="1" s="1"/>
  <c r="AD90" i="1" s="1"/>
  <c r="AB137" i="1"/>
  <c r="AC137" i="1"/>
  <c r="AD137" i="1" s="1"/>
  <c r="AC155" i="1"/>
  <c r="AD155" i="1"/>
  <c r="AF155" i="1"/>
  <c r="AC138" i="1"/>
  <c r="AD138" i="1"/>
  <c r="AF138" i="1"/>
  <c r="AG138" i="1"/>
  <c r="AH138" i="1"/>
  <c r="AC132" i="1"/>
  <c r="AD132" i="1"/>
  <c r="U86" i="1"/>
  <c r="AB18" i="1"/>
  <c r="U147" i="1"/>
  <c r="U159" i="1"/>
  <c r="AB17" i="1"/>
  <c r="AC17" i="1"/>
  <c r="AD17" i="1"/>
  <c r="U17" i="1"/>
  <c r="AB86" i="1"/>
  <c r="AC86" i="1"/>
  <c r="AD86" i="1"/>
  <c r="AG86" i="1" s="1"/>
  <c r="AH86" i="1" s="1"/>
  <c r="AB101" i="1"/>
  <c r="AB91" i="1"/>
  <c r="AC91" i="1"/>
  <c r="AD91" i="1"/>
  <c r="U21" i="1"/>
  <c r="AB21" i="1"/>
  <c r="AC21" i="1"/>
  <c r="AD21" i="1"/>
  <c r="AF21" i="1" s="1"/>
  <c r="AB25" i="1"/>
  <c r="AC25" i="1"/>
  <c r="AD25" i="1" s="1"/>
  <c r="U25" i="1"/>
  <c r="AB96" i="1"/>
  <c r="AC96" i="1"/>
  <c r="AD96" i="1"/>
  <c r="AB63" i="1"/>
  <c r="AC63" i="1"/>
  <c r="AD63" i="1" s="1"/>
  <c r="AB85" i="1"/>
  <c r="AC85" i="1"/>
  <c r="AD85" i="1"/>
  <c r="AG85" i="1" s="1"/>
  <c r="AH85" i="1" s="1"/>
  <c r="U85" i="1"/>
  <c r="AB77" i="1"/>
  <c r="AC77" i="1" s="1"/>
  <c r="AD77" i="1" s="1"/>
  <c r="U77" i="1"/>
  <c r="AB122" i="1"/>
  <c r="AC122" i="1"/>
  <c r="AD122" i="1"/>
  <c r="U36" i="1"/>
  <c r="AB36" i="1"/>
  <c r="AC36" i="1"/>
  <c r="AD36" i="1"/>
  <c r="AF36" i="1" s="1"/>
  <c r="AG36" i="1" s="1"/>
  <c r="U111" i="1"/>
  <c r="AB111" i="1"/>
  <c r="AC111" i="1" s="1"/>
  <c r="AD111" i="1" s="1"/>
  <c r="U94" i="1"/>
  <c r="AB94" i="1"/>
  <c r="AC94" i="1"/>
  <c r="AD94" i="1"/>
  <c r="AG94" i="1" s="1"/>
  <c r="AH94" i="1" s="1"/>
  <c r="AF94" i="1"/>
  <c r="U124" i="1"/>
  <c r="AB124" i="1"/>
  <c r="AC124" i="1"/>
  <c r="AD124" i="1" s="1"/>
  <c r="AC149" i="1"/>
  <c r="AD149" i="1"/>
  <c r="U149" i="1"/>
  <c r="U125" i="1"/>
  <c r="U31" i="1"/>
  <c r="AB31" i="1"/>
  <c r="AC31" i="1"/>
  <c r="AD31" i="1" s="1"/>
  <c r="AB49" i="1"/>
  <c r="AC49" i="1"/>
  <c r="AD49" i="1"/>
  <c r="AG49" i="1" s="1"/>
  <c r="AH49" i="1" s="1"/>
  <c r="U49" i="1"/>
  <c r="U70" i="1"/>
  <c r="AB70" i="1"/>
  <c r="AC70" i="1" s="1"/>
  <c r="AD70" i="1" s="1"/>
  <c r="U103" i="1"/>
  <c r="U96" i="1"/>
  <c r="U99" i="1"/>
  <c r="U151" i="1"/>
  <c r="U131" i="1"/>
  <c r="AC131" i="1"/>
  <c r="AD131" i="1"/>
  <c r="AF131" i="1" s="1"/>
  <c r="U62" i="1"/>
  <c r="U44" i="1"/>
  <c r="AB44" i="1"/>
  <c r="AC44" i="1"/>
  <c r="AD44" i="1"/>
  <c r="U143" i="1"/>
  <c r="AB125" i="1"/>
  <c r="AC125" i="1"/>
  <c r="AD125" i="1" s="1"/>
  <c r="AB143" i="1"/>
  <c r="AC143" i="1"/>
  <c r="AD143" i="1"/>
  <c r="AF143" i="1" s="1"/>
  <c r="U106" i="1"/>
  <c r="AF232" i="1"/>
  <c r="AG232" i="1"/>
  <c r="AH232" i="1"/>
  <c r="AF295" i="1"/>
  <c r="AG295" i="1"/>
  <c r="AH295" i="1"/>
  <c r="AG172" i="1"/>
  <c r="AH172" i="1" s="1"/>
  <c r="AG284" i="1"/>
  <c r="AH284" i="1"/>
  <c r="AF294" i="1"/>
  <c r="AG294" i="1"/>
  <c r="AH294" i="1" s="1"/>
  <c r="AF243" i="1"/>
  <c r="AF263" i="1"/>
  <c r="AG263" i="1"/>
  <c r="AH263" i="1"/>
  <c r="AF289" i="1"/>
  <c r="AF299" i="1"/>
  <c r="AG299" i="1"/>
  <c r="AH299" i="1"/>
  <c r="AF271" i="1"/>
  <c r="AG271" i="1"/>
  <c r="AH271" i="1"/>
  <c r="AF276" i="1"/>
  <c r="AG276" i="1" s="1"/>
  <c r="AH276" i="1" s="1"/>
  <c r="AF298" i="1"/>
  <c r="AG298" i="1" s="1"/>
  <c r="AH298" i="1" s="1"/>
  <c r="AF285" i="1"/>
  <c r="AF254" i="1"/>
  <c r="AF206" i="1"/>
  <c r="AG154" i="1"/>
  <c r="AH154" i="1" s="1"/>
  <c r="AF169" i="1"/>
  <c r="AG169" i="1"/>
  <c r="AH169" i="1"/>
  <c r="AG134" i="1"/>
  <c r="AH134" i="1"/>
  <c r="AF84" i="1"/>
  <c r="AG84" i="1"/>
  <c r="AH84" i="1"/>
  <c r="AG18" i="1"/>
  <c r="AH18" i="1" s="1"/>
  <c r="AF132" i="1"/>
  <c r="AG132" i="1"/>
  <c r="AH132" i="1"/>
  <c r="AF86" i="1"/>
  <c r="AF85" i="1"/>
  <c r="AH36" i="1"/>
  <c r="AF44" i="1"/>
  <c r="AG44" i="1"/>
  <c r="AH44" i="1"/>
  <c r="AF49" i="1"/>
  <c r="AF124" i="1"/>
  <c r="AG106" i="1"/>
  <c r="AH106" i="1" s="1"/>
  <c r="AF96" i="1"/>
  <c r="AF149" i="1"/>
  <c r="AG149" i="1"/>
  <c r="AH149" i="1"/>
  <c r="AF75" i="1" l="1"/>
  <c r="AG75" i="1" s="1"/>
  <c r="AH75" i="1" s="1"/>
  <c r="AF142" i="1"/>
  <c r="AG142" i="1" s="1"/>
  <c r="AH142" i="1" s="1"/>
  <c r="AF97" i="1"/>
  <c r="AG97" i="1" s="1"/>
  <c r="AH97" i="1" s="1"/>
  <c r="AF557" i="1"/>
  <c r="AG557" i="1" s="1"/>
  <c r="AH557" i="1" s="1"/>
  <c r="AC33" i="1"/>
  <c r="AD33" i="1" s="1"/>
  <c r="AB33" i="1"/>
  <c r="U33" i="1"/>
  <c r="AF399" i="1"/>
  <c r="AG399" i="1"/>
  <c r="AH399" i="1" s="1"/>
  <c r="AF26" i="1"/>
  <c r="AG26" i="1"/>
  <c r="AH26" i="1" s="1"/>
  <c r="AF466" i="1"/>
  <c r="AG466" i="1" s="1"/>
  <c r="AH466" i="1" s="1"/>
  <c r="AF458" i="1"/>
  <c r="AG458" i="1"/>
  <c r="AH458" i="1" s="1"/>
  <c r="AF531" i="1"/>
  <c r="AG531" i="1" s="1"/>
  <c r="AH531" i="1" s="1"/>
  <c r="AG55" i="1"/>
  <c r="AH55" i="1" s="1"/>
  <c r="AG203" i="1"/>
  <c r="AH203" i="1" s="1"/>
  <c r="AF203" i="1"/>
  <c r="AG76" i="1"/>
  <c r="AH76" i="1" s="1"/>
  <c r="AF353" i="1"/>
  <c r="AG353" i="1" s="1"/>
  <c r="AH353" i="1" s="1"/>
  <c r="AF462" i="1"/>
  <c r="AG462" i="1"/>
  <c r="AH462" i="1" s="1"/>
  <c r="AG272" i="1"/>
  <c r="AH272" i="1" s="1"/>
  <c r="AG95" i="1"/>
  <c r="AH95" i="1" s="1"/>
  <c r="AF70" i="1"/>
  <c r="AG70" i="1"/>
  <c r="AH70" i="1" s="1"/>
  <c r="AG91" i="1"/>
  <c r="AH91" i="1" s="1"/>
  <c r="AF91" i="1"/>
  <c r="AF17" i="1"/>
  <c r="AG17" i="1" s="1"/>
  <c r="AH17" i="1" s="1"/>
  <c r="AF88" i="1"/>
  <c r="AG88" i="1" s="1"/>
  <c r="AH88" i="1" s="1"/>
  <c r="AF126" i="1"/>
  <c r="AG126" i="1" s="1"/>
  <c r="AH126" i="1" s="1"/>
  <c r="AF182" i="1"/>
  <c r="AG182" i="1" s="1"/>
  <c r="AH182" i="1" s="1"/>
  <c r="AF165" i="1"/>
  <c r="AF301" i="1"/>
  <c r="AG301" i="1"/>
  <c r="AH301" i="1" s="1"/>
  <c r="AG241" i="1"/>
  <c r="AH241" i="1" s="1"/>
  <c r="AF241" i="1"/>
  <c r="AF225" i="1"/>
  <c r="AG225" i="1" s="1"/>
  <c r="AH225" i="1" s="1"/>
  <c r="AG243" i="1"/>
  <c r="AH243" i="1" s="1"/>
  <c r="AB53" i="1"/>
  <c r="AC53" i="1"/>
  <c r="AD53" i="1" s="1"/>
  <c r="U53" i="1"/>
  <c r="U165" i="1"/>
  <c r="AG165" i="1" s="1"/>
  <c r="AH165" i="1" s="1"/>
  <c r="AB165" i="1"/>
  <c r="AF200" i="1"/>
  <c r="AG200" i="1"/>
  <c r="AH200" i="1" s="1"/>
  <c r="AF209" i="1"/>
  <c r="AG209" i="1"/>
  <c r="AH209" i="1" s="1"/>
  <c r="AF361" i="1"/>
  <c r="AG361" i="1"/>
  <c r="AH361" i="1" s="1"/>
  <c r="AF447" i="1"/>
  <c r="AG447" i="1" s="1"/>
  <c r="AH447" i="1" s="1"/>
  <c r="AF498" i="1"/>
  <c r="AG498" i="1" s="1"/>
  <c r="AH498" i="1" s="1"/>
  <c r="AF358" i="1"/>
  <c r="AG358" i="1" s="1"/>
  <c r="AH358" i="1" s="1"/>
  <c r="AF515" i="1"/>
  <c r="AG515" i="1" s="1"/>
  <c r="AH515" i="1" s="1"/>
  <c r="AF563" i="1"/>
  <c r="AG563" i="1"/>
  <c r="AH563" i="1" s="1"/>
  <c r="AF571" i="1"/>
  <c r="AG571" i="1" s="1"/>
  <c r="AH571" i="1" s="1"/>
  <c r="AF137" i="1"/>
  <c r="AG137" i="1"/>
  <c r="AH137" i="1" s="1"/>
  <c r="AF110" i="1"/>
  <c r="AG110" i="1" s="1"/>
  <c r="AH110" i="1" s="1"/>
  <c r="AF173" i="1"/>
  <c r="AG173" i="1"/>
  <c r="AH173" i="1" s="1"/>
  <c r="AF293" i="1"/>
  <c r="AG293" i="1" s="1"/>
  <c r="AH293" i="1" s="1"/>
  <c r="AF184" i="1"/>
  <c r="AG184" i="1"/>
  <c r="AH184" i="1" s="1"/>
  <c r="AG474" i="1"/>
  <c r="AH474" i="1" s="1"/>
  <c r="AF474" i="1"/>
  <c r="AF382" i="1"/>
  <c r="AG382" i="1" s="1"/>
  <c r="AH382" i="1" s="1"/>
  <c r="AF170" i="1"/>
  <c r="AG170" i="1"/>
  <c r="AH170" i="1" s="1"/>
  <c r="AF397" i="1"/>
  <c r="AG397" i="1"/>
  <c r="AH397" i="1" s="1"/>
  <c r="U160" i="1"/>
  <c r="AB160" i="1"/>
  <c r="AF104" i="1"/>
  <c r="AG104" i="1"/>
  <c r="AH104" i="1" s="1"/>
  <c r="AG227" i="1"/>
  <c r="AH227" i="1" s="1"/>
  <c r="AF469" i="1"/>
  <c r="AG469" i="1"/>
  <c r="AH469" i="1" s="1"/>
  <c r="AF316" i="1"/>
  <c r="AG316" i="1" s="1"/>
  <c r="AH316" i="1" s="1"/>
  <c r="AF438" i="1"/>
  <c r="AG438" i="1" s="1"/>
  <c r="AH438" i="1" s="1"/>
  <c r="AF43" i="1"/>
  <c r="AG43" i="1" s="1"/>
  <c r="AH43" i="1" s="1"/>
  <c r="AF187" i="1"/>
  <c r="AG187" i="1" s="1"/>
  <c r="AH187" i="1" s="1"/>
  <c r="AF252" i="1"/>
  <c r="AG252" i="1" s="1"/>
  <c r="AH252" i="1" s="1"/>
  <c r="U101" i="1"/>
  <c r="AC101" i="1"/>
  <c r="AD101" i="1" s="1"/>
  <c r="AF213" i="1"/>
  <c r="AG213" i="1" s="1"/>
  <c r="AH213" i="1" s="1"/>
  <c r="AF332" i="1"/>
  <c r="AG332" i="1"/>
  <c r="AH332" i="1" s="1"/>
  <c r="AF248" i="1"/>
  <c r="AG248" i="1" s="1"/>
  <c r="AH248" i="1" s="1"/>
  <c r="AF118" i="1"/>
  <c r="AG118" i="1"/>
  <c r="AH118" i="1" s="1"/>
  <c r="AG15" i="1"/>
  <c r="AH15" i="1" s="1"/>
  <c r="AF38" i="1"/>
  <c r="AG38" i="1"/>
  <c r="AH38" i="1" s="1"/>
  <c r="AG148" i="1"/>
  <c r="AH148" i="1" s="1"/>
  <c r="AF238" i="1"/>
  <c r="AG238" i="1" s="1"/>
  <c r="AH238" i="1" s="1"/>
  <c r="AF62" i="1"/>
  <c r="AG62" i="1" s="1"/>
  <c r="AH62" i="1" s="1"/>
  <c r="AF114" i="1"/>
  <c r="AG114" i="1" s="1"/>
  <c r="AH114" i="1" s="1"/>
  <c r="U32" i="1"/>
  <c r="AC32" i="1"/>
  <c r="AD32" i="1" s="1"/>
  <c r="U47" i="1"/>
  <c r="AB47" i="1"/>
  <c r="AC47" i="1"/>
  <c r="AD47" i="1" s="1"/>
  <c r="AG40" i="1"/>
  <c r="AH40" i="1" s="1"/>
  <c r="AF40" i="1"/>
  <c r="AF229" i="1"/>
  <c r="AG229" i="1" s="1"/>
  <c r="AH229" i="1" s="1"/>
  <c r="AG274" i="1"/>
  <c r="AH274" i="1" s="1"/>
  <c r="AG224" i="1"/>
  <c r="AH224" i="1" s="1"/>
  <c r="AF224" i="1"/>
  <c r="AF417" i="1"/>
  <c r="AG417" i="1" s="1"/>
  <c r="AH417" i="1" s="1"/>
  <c r="AF434" i="1"/>
  <c r="AG434" i="1"/>
  <c r="AH434" i="1" s="1"/>
  <c r="AF418" i="1"/>
  <c r="AG418" i="1"/>
  <c r="AH418" i="1" s="1"/>
  <c r="AG334" i="1"/>
  <c r="AH334" i="1" s="1"/>
  <c r="AF334" i="1"/>
  <c r="AF522" i="1"/>
  <c r="AG522" i="1" s="1"/>
  <c r="AH522" i="1" s="1"/>
  <c r="AF175" i="1"/>
  <c r="AG175" i="1"/>
  <c r="AH175" i="1" s="1"/>
  <c r="AC83" i="1"/>
  <c r="AD83" i="1" s="1"/>
  <c r="AF221" i="1"/>
  <c r="AG221" i="1" s="1"/>
  <c r="AH221" i="1" s="1"/>
  <c r="AG297" i="1"/>
  <c r="AH297" i="1" s="1"/>
  <c r="AF343" i="1"/>
  <c r="AG343" i="1" s="1"/>
  <c r="AH343" i="1" s="1"/>
  <c r="AF123" i="1"/>
  <c r="AG123" i="1" s="1"/>
  <c r="AH123" i="1" s="1"/>
  <c r="AF159" i="1"/>
  <c r="AG159" i="1"/>
  <c r="AH159" i="1" s="1"/>
  <c r="AG398" i="1"/>
  <c r="AH398" i="1" s="1"/>
  <c r="AF398" i="1"/>
  <c r="AF493" i="1"/>
  <c r="AG493" i="1"/>
  <c r="AH493" i="1" s="1"/>
  <c r="AF122" i="1"/>
  <c r="AG122" i="1" s="1"/>
  <c r="AH122" i="1" s="1"/>
  <c r="AF90" i="1"/>
  <c r="AG90" i="1" s="1"/>
  <c r="AH90" i="1" s="1"/>
  <c r="AG133" i="1"/>
  <c r="AH133" i="1" s="1"/>
  <c r="AF133" i="1"/>
  <c r="AG50" i="1"/>
  <c r="AH50" i="1" s="1"/>
  <c r="AG22" i="1"/>
  <c r="AH22" i="1" s="1"/>
  <c r="AF280" i="1"/>
  <c r="AG280" i="1" s="1"/>
  <c r="AH280" i="1" s="1"/>
  <c r="AB113" i="1"/>
  <c r="AC113" i="1"/>
  <c r="AD113" i="1" s="1"/>
  <c r="U113" i="1"/>
  <c r="AB121" i="1"/>
  <c r="AC121" i="1"/>
  <c r="AD121" i="1" s="1"/>
  <c r="U121" i="1"/>
  <c r="AC73" i="1"/>
  <c r="AD73" i="1" s="1"/>
  <c r="U166" i="1"/>
  <c r="AC166" i="1"/>
  <c r="AD166" i="1" s="1"/>
  <c r="AF308" i="1"/>
  <c r="AG308" i="1" s="1"/>
  <c r="AH308" i="1" s="1"/>
  <c r="AF479" i="1"/>
  <c r="AG479" i="1"/>
  <c r="AH479" i="1" s="1"/>
  <c r="AF98" i="1"/>
  <c r="AG98" i="1" s="1"/>
  <c r="AH98" i="1" s="1"/>
  <c r="AG66" i="1"/>
  <c r="AH66" i="1" s="1"/>
  <c r="AG59" i="1"/>
  <c r="AH59" i="1" s="1"/>
  <c r="AB120" i="1"/>
  <c r="AC120" i="1" s="1"/>
  <c r="AD120" i="1" s="1"/>
  <c r="U120" i="1"/>
  <c r="AF183" i="1"/>
  <c r="AG183" i="1" s="1"/>
  <c r="AH183" i="1" s="1"/>
  <c r="AF433" i="1"/>
  <c r="AG433" i="1" s="1"/>
  <c r="AH433" i="1" s="1"/>
  <c r="AG124" i="1"/>
  <c r="AH124" i="1" s="1"/>
  <c r="AG87" i="1"/>
  <c r="AH87" i="1" s="1"/>
  <c r="AF264" i="1"/>
  <c r="AG264" i="1" s="1"/>
  <c r="AH264" i="1" s="1"/>
  <c r="AG51" i="1"/>
  <c r="AH51" i="1" s="1"/>
  <c r="AF79" i="1"/>
  <c r="AG79" i="1" s="1"/>
  <c r="AH79" i="1" s="1"/>
  <c r="AF152" i="1"/>
  <c r="AG152" i="1" s="1"/>
  <c r="AH152" i="1" s="1"/>
  <c r="AF163" i="1"/>
  <c r="AG163" i="1" s="1"/>
  <c r="AH163" i="1" s="1"/>
  <c r="AF164" i="1"/>
  <c r="AG164" i="1" s="1"/>
  <c r="AH164" i="1" s="1"/>
  <c r="AF205" i="1"/>
  <c r="AG205" i="1"/>
  <c r="AH205" i="1" s="1"/>
  <c r="AF228" i="1"/>
  <c r="AG228" i="1" s="1"/>
  <c r="AH228" i="1" s="1"/>
  <c r="AG254" i="1"/>
  <c r="AH254" i="1" s="1"/>
  <c r="AC117" i="1"/>
  <c r="AD117" i="1" s="1"/>
  <c r="AC162" i="1"/>
  <c r="AD162" i="1" s="1"/>
  <c r="AB162" i="1"/>
  <c r="AF61" i="1"/>
  <c r="AG61" i="1" s="1"/>
  <c r="AH61" i="1" s="1"/>
  <c r="AC52" i="1"/>
  <c r="AD52" i="1" s="1"/>
  <c r="AF129" i="1"/>
  <c r="AG129" i="1" s="1"/>
  <c r="AH129" i="1" s="1"/>
  <c r="AF103" i="1"/>
  <c r="AG103" i="1"/>
  <c r="AH103" i="1" s="1"/>
  <c r="U277" i="1"/>
  <c r="AC277" i="1"/>
  <c r="AD277" i="1" s="1"/>
  <c r="AB277" i="1"/>
  <c r="AF459" i="1"/>
  <c r="AG459" i="1" s="1"/>
  <c r="AH459" i="1" s="1"/>
  <c r="AF454" i="1"/>
  <c r="AG454" i="1" s="1"/>
  <c r="AH454" i="1" s="1"/>
  <c r="AG220" i="1"/>
  <c r="AH220" i="1" s="1"/>
  <c r="AG450" i="1"/>
  <c r="AH450" i="1" s="1"/>
  <c r="AF450" i="1"/>
  <c r="AF550" i="1"/>
  <c r="AG550" i="1" s="1"/>
  <c r="AH550" i="1" s="1"/>
  <c r="AF58" i="1"/>
  <c r="AG58" i="1"/>
  <c r="AH58" i="1" s="1"/>
  <c r="AB72" i="1"/>
  <c r="AC72" i="1" s="1"/>
  <c r="AD72" i="1" s="1"/>
  <c r="U72" i="1"/>
  <c r="AF430" i="1"/>
  <c r="AG430" i="1" s="1"/>
  <c r="AH430" i="1" s="1"/>
  <c r="AF329" i="1"/>
  <c r="AG329" i="1" s="1"/>
  <c r="AH329" i="1" s="1"/>
  <c r="AF25" i="1"/>
  <c r="AG25" i="1" s="1"/>
  <c r="AH25" i="1" s="1"/>
  <c r="AG28" i="1"/>
  <c r="AH28" i="1" s="1"/>
  <c r="AG93" i="1"/>
  <c r="AH93" i="1" s="1"/>
  <c r="AF93" i="1"/>
  <c r="AF153" i="1"/>
  <c r="AB179" i="1"/>
  <c r="AC179" i="1"/>
  <c r="AD179" i="1" s="1"/>
  <c r="U179" i="1"/>
  <c r="AF230" i="1"/>
  <c r="AG230" i="1" s="1"/>
  <c r="AH230" i="1" s="1"/>
  <c r="AF405" i="1"/>
  <c r="AG405" i="1"/>
  <c r="AH405" i="1" s="1"/>
  <c r="AF237" i="1"/>
  <c r="AG237" i="1" s="1"/>
  <c r="AH237" i="1" s="1"/>
  <c r="AF115" i="1"/>
  <c r="AG115" i="1" s="1"/>
  <c r="AH115" i="1" s="1"/>
  <c r="AF65" i="1"/>
  <c r="AG65" i="1" s="1"/>
  <c r="AH65" i="1" s="1"/>
  <c r="AG206" i="1"/>
  <c r="AH206" i="1" s="1"/>
  <c r="AB116" i="1"/>
  <c r="AC116" i="1" s="1"/>
  <c r="AD116" i="1" s="1"/>
  <c r="U116" i="1"/>
  <c r="AF99" i="1"/>
  <c r="AG99" i="1" s="1"/>
  <c r="AH99" i="1" s="1"/>
  <c r="AF63" i="1"/>
  <c r="AG63" i="1"/>
  <c r="AH63" i="1" s="1"/>
  <c r="AG255" i="1"/>
  <c r="AH255" i="1" s="1"/>
  <c r="AF255" i="1"/>
  <c r="AF135" i="1"/>
  <c r="AG135" i="1"/>
  <c r="AH135" i="1" s="1"/>
  <c r="AF186" i="1"/>
  <c r="AF300" i="1"/>
  <c r="AG300" i="1"/>
  <c r="AH300" i="1" s="1"/>
  <c r="AF502" i="1"/>
  <c r="AG502" i="1" s="1"/>
  <c r="AH502" i="1" s="1"/>
  <c r="AF572" i="1"/>
  <c r="AG572" i="1" s="1"/>
  <c r="AH572" i="1" s="1"/>
  <c r="AG372" i="1"/>
  <c r="AH372" i="1" s="1"/>
  <c r="AF111" i="1"/>
  <c r="AG111" i="1"/>
  <c r="AH111" i="1" s="1"/>
  <c r="AF147" i="1"/>
  <c r="AG147" i="1" s="1"/>
  <c r="AH147" i="1" s="1"/>
  <c r="AF82" i="1"/>
  <c r="AG82" i="1" s="1"/>
  <c r="AH82" i="1" s="1"/>
  <c r="AG57" i="1"/>
  <c r="AH57" i="1" s="1"/>
  <c r="AF125" i="1"/>
  <c r="AG125" i="1" s="1"/>
  <c r="AH125" i="1" s="1"/>
  <c r="AC160" i="1"/>
  <c r="AD160" i="1" s="1"/>
  <c r="AF31" i="1"/>
  <c r="AG31" i="1"/>
  <c r="AH31" i="1" s="1"/>
  <c r="AG96" i="1"/>
  <c r="AH96" i="1" s="1"/>
  <c r="AF71" i="1"/>
  <c r="AG71" i="1" s="1"/>
  <c r="AH71" i="1" s="1"/>
  <c r="AF23" i="1"/>
  <c r="AG23" i="1" s="1"/>
  <c r="AH23" i="1" s="1"/>
  <c r="AG19" i="1"/>
  <c r="AH19" i="1" s="1"/>
  <c r="AG131" i="1"/>
  <c r="AH131" i="1" s="1"/>
  <c r="AF77" i="1"/>
  <c r="AG77" i="1" s="1"/>
  <c r="AH77" i="1" s="1"/>
  <c r="AG155" i="1"/>
  <c r="AH155" i="1" s="1"/>
  <c r="AG102" i="1"/>
  <c r="AH102" i="1" s="1"/>
  <c r="AG78" i="1"/>
  <c r="AH78" i="1" s="1"/>
  <c r="AF107" i="1"/>
  <c r="AG107" i="1"/>
  <c r="AH107" i="1" s="1"/>
  <c r="AF112" i="1"/>
  <c r="AG112" i="1"/>
  <c r="AH112" i="1" s="1"/>
  <c r="AF24" i="1"/>
  <c r="AG24" i="1" s="1"/>
  <c r="AH24" i="1" s="1"/>
  <c r="AG34" i="1"/>
  <c r="AH34" i="1" s="1"/>
  <c r="AG56" i="1"/>
  <c r="AH56" i="1" s="1"/>
  <c r="AF119" i="1"/>
  <c r="AG119" i="1"/>
  <c r="AH119" i="1" s="1"/>
  <c r="AF92" i="1"/>
  <c r="AG92" i="1"/>
  <c r="AH92" i="1" s="1"/>
  <c r="AG145" i="1"/>
  <c r="AH145" i="1" s="1"/>
  <c r="AF158" i="1"/>
  <c r="AG158" i="1"/>
  <c r="AH158" i="1" s="1"/>
  <c r="AG291" i="1"/>
  <c r="AH291" i="1" s="1"/>
  <c r="AF291" i="1"/>
  <c r="AG289" i="1"/>
  <c r="AH289" i="1" s="1"/>
  <c r="AC69" i="1"/>
  <c r="AD69" i="1" s="1"/>
  <c r="AB141" i="1"/>
  <c r="AC141" i="1"/>
  <c r="AD141" i="1" s="1"/>
  <c r="U141" i="1"/>
  <c r="AB153" i="1"/>
  <c r="U153" i="1"/>
  <c r="AG153" i="1" s="1"/>
  <c r="AH153" i="1" s="1"/>
  <c r="AB193" i="1"/>
  <c r="AC193" i="1"/>
  <c r="AD193" i="1" s="1"/>
  <c r="AF201" i="1"/>
  <c r="AG201" i="1" s="1"/>
  <c r="AH201" i="1" s="1"/>
  <c r="AG285" i="1"/>
  <c r="AH285" i="1" s="1"/>
  <c r="AF220" i="1"/>
  <c r="AF260" i="1"/>
  <c r="AG260" i="1"/>
  <c r="AH260" i="1" s="1"/>
  <c r="AF250" i="1"/>
  <c r="AG250" i="1" s="1"/>
  <c r="AH250" i="1" s="1"/>
  <c r="AF320" i="1"/>
  <c r="AG320" i="1"/>
  <c r="AH320" i="1" s="1"/>
  <c r="AG307" i="1"/>
  <c r="AH307" i="1" s="1"/>
  <c r="AF317" i="1"/>
  <c r="AG317" i="1" s="1"/>
  <c r="AH317" i="1" s="1"/>
  <c r="AG488" i="1"/>
  <c r="AH488" i="1" s="1"/>
  <c r="AF488" i="1"/>
  <c r="AF461" i="1"/>
  <c r="AG461" i="1" s="1"/>
  <c r="AH461" i="1" s="1"/>
  <c r="AG567" i="1"/>
  <c r="AH567" i="1" s="1"/>
  <c r="AF567" i="1"/>
  <c r="AF586" i="1"/>
  <c r="AG586" i="1"/>
  <c r="AH586" i="1" s="1"/>
  <c r="U407" i="1"/>
  <c r="AB407" i="1"/>
  <c r="AF288" i="1"/>
  <c r="AG288" i="1"/>
  <c r="AH288" i="1" s="1"/>
  <c r="AF857" i="1"/>
  <c r="AG857" i="1" s="1"/>
  <c r="AH857" i="1" s="1"/>
  <c r="AF975" i="1"/>
  <c r="AG975" i="1"/>
  <c r="AH975" i="1" s="1"/>
  <c r="AG202" i="1"/>
  <c r="AH202" i="1" s="1"/>
  <c r="U61" i="1"/>
  <c r="AC171" i="1"/>
  <c r="AD171" i="1" s="1"/>
  <c r="AG501" i="1"/>
  <c r="AH501" i="1" s="1"/>
  <c r="AC396" i="1"/>
  <c r="AD396" i="1" s="1"/>
  <c r="U396" i="1"/>
  <c r="AF196" i="1"/>
  <c r="AG196" i="1" s="1"/>
  <c r="AH196" i="1" s="1"/>
  <c r="U117" i="1"/>
  <c r="AB62" i="1"/>
  <c r="U81" i="1"/>
  <c r="AB73" i="1"/>
  <c r="AB135" i="1"/>
  <c r="AB61" i="1"/>
  <c r="AB129" i="1"/>
  <c r="AB52" i="1"/>
  <c r="AB67" i="1"/>
  <c r="AC67" i="1" s="1"/>
  <c r="AD67" i="1" s="1"/>
  <c r="AB83" i="1"/>
  <c r="AF174" i="1"/>
  <c r="AG174" i="1" s="1"/>
  <c r="AH174" i="1" s="1"/>
  <c r="AC178" i="1"/>
  <c r="AD178" i="1" s="1"/>
  <c r="U200" i="1"/>
  <c r="U280" i="1"/>
  <c r="AB204" i="1"/>
  <c r="AG236" i="1"/>
  <c r="AH236" i="1" s="1"/>
  <c r="AC234" i="1"/>
  <c r="AD234" i="1" s="1"/>
  <c r="AF272" i="1"/>
  <c r="AF239" i="1"/>
  <c r="AG239" i="1"/>
  <c r="AH239" i="1" s="1"/>
  <c r="AF420" i="1"/>
  <c r="AG420" i="1" s="1"/>
  <c r="AH420" i="1" s="1"/>
  <c r="U474" i="1"/>
  <c r="AC322" i="1"/>
  <c r="AD322" i="1" s="1"/>
  <c r="AB322" i="1"/>
  <c r="AB469" i="1"/>
  <c r="AG366" i="1"/>
  <c r="AH366" i="1" s="1"/>
  <c r="AB344" i="1"/>
  <c r="AG511" i="1"/>
  <c r="AH511" i="1" s="1"/>
  <c r="AF412" i="1"/>
  <c r="AG412" i="1" s="1"/>
  <c r="AH412" i="1" s="1"/>
  <c r="AF537" i="1"/>
  <c r="AG537" i="1" s="1"/>
  <c r="AH537" i="1" s="1"/>
  <c r="AF371" i="1"/>
  <c r="AG371" i="1" s="1"/>
  <c r="AH371" i="1" s="1"/>
  <c r="AC560" i="1"/>
  <c r="AD560" i="1" s="1"/>
  <c r="AF217" i="1"/>
  <c r="AG217" i="1"/>
  <c r="AH217" i="1" s="1"/>
  <c r="AC577" i="1"/>
  <c r="AD577" i="1" s="1"/>
  <c r="AF509" i="1"/>
  <c r="AG509" i="1" s="1"/>
  <c r="AH509" i="1" s="1"/>
  <c r="AF436" i="1"/>
  <c r="AG436" i="1" s="1"/>
  <c r="AH436" i="1" s="1"/>
  <c r="AG530" i="1"/>
  <c r="AH530" i="1" s="1"/>
  <c r="AF443" i="1"/>
  <c r="AG443" i="1"/>
  <c r="AH443" i="1" s="1"/>
  <c r="AF534" i="1"/>
  <c r="AG534" i="1"/>
  <c r="AH534" i="1" s="1"/>
  <c r="AB303" i="1"/>
  <c r="AC303" i="1"/>
  <c r="AD303" i="1" s="1"/>
  <c r="AB275" i="1"/>
  <c r="AC253" i="1"/>
  <c r="AD253" i="1" s="1"/>
  <c r="U253" i="1"/>
  <c r="U377" i="1"/>
  <c r="AB377" i="1"/>
  <c r="AC377" i="1"/>
  <c r="AD377" i="1" s="1"/>
  <c r="AC344" i="1"/>
  <c r="AD344" i="1" s="1"/>
  <c r="AB376" i="1"/>
  <c r="AC376" i="1"/>
  <c r="AD376" i="1" s="1"/>
  <c r="AF547" i="1"/>
  <c r="AG547" i="1" s="1"/>
  <c r="AH547" i="1" s="1"/>
  <c r="AF408" i="1"/>
  <c r="AG408" i="1" s="1"/>
  <c r="AH408" i="1" s="1"/>
  <c r="AC464" i="1"/>
  <c r="AD464" i="1" s="1"/>
  <c r="U464" i="1"/>
  <c r="AB464" i="1"/>
  <c r="AF798" i="1"/>
  <c r="AG798" i="1"/>
  <c r="AH798" i="1" s="1"/>
  <c r="AF817" i="1"/>
  <c r="AG817" i="1"/>
  <c r="AH817" i="1" s="1"/>
  <c r="U83" i="1"/>
  <c r="U67" i="1"/>
  <c r="U191" i="1"/>
  <c r="AC191" i="1"/>
  <c r="AD191" i="1" s="1"/>
  <c r="AF195" i="1"/>
  <c r="AG195" i="1"/>
  <c r="AH195" i="1" s="1"/>
  <c r="AB285" i="1"/>
  <c r="AF249" i="1"/>
  <c r="AG249" i="1"/>
  <c r="AH249" i="1" s="1"/>
  <c r="U231" i="1"/>
  <c r="AF448" i="1"/>
  <c r="AG448" i="1" s="1"/>
  <c r="AH448" i="1" s="1"/>
  <c r="AG421" i="1"/>
  <c r="AH421" i="1" s="1"/>
  <c r="U321" i="1"/>
  <c r="AC321" i="1"/>
  <c r="AD321" i="1" s="1"/>
  <c r="AG379" i="1"/>
  <c r="AH379" i="1" s="1"/>
  <c r="AC304" i="1"/>
  <c r="AD304" i="1" s="1"/>
  <c r="AG402" i="1"/>
  <c r="AH402" i="1" s="1"/>
  <c r="AG552" i="1"/>
  <c r="AH552" i="1" s="1"/>
  <c r="AF472" i="1"/>
  <c r="AG472" i="1"/>
  <c r="AH472" i="1" s="1"/>
  <c r="U569" i="1"/>
  <c r="AG476" i="1"/>
  <c r="AH476" i="1" s="1"/>
  <c r="AG527" i="1"/>
  <c r="AH527" i="1" s="1"/>
  <c r="AF406" i="1"/>
  <c r="AG406" i="1" s="1"/>
  <c r="AH406" i="1" s="1"/>
  <c r="AC265" i="1"/>
  <c r="AD265" i="1" s="1"/>
  <c r="AB323" i="1"/>
  <c r="AC323" i="1"/>
  <c r="AD323" i="1" s="1"/>
  <c r="U323" i="1"/>
  <c r="U403" i="1"/>
  <c r="AC403" i="1"/>
  <c r="AD403" i="1" s="1"/>
  <c r="AB399" i="1"/>
  <c r="U399" i="1"/>
  <c r="U388" i="1"/>
  <c r="AC388" i="1"/>
  <c r="AD388" i="1" s="1"/>
  <c r="AB388" i="1"/>
  <c r="AF333" i="1"/>
  <c r="AG333" i="1" s="1"/>
  <c r="AH333" i="1" s="1"/>
  <c r="AC381" i="1"/>
  <c r="AD381" i="1" s="1"/>
  <c r="U381" i="1"/>
  <c r="AB381" i="1"/>
  <c r="U570" i="1"/>
  <c r="AC570" i="1"/>
  <c r="AD570" i="1" s="1"/>
  <c r="AB525" i="1"/>
  <c r="AC525" i="1"/>
  <c r="AD525" i="1" s="1"/>
  <c r="AC496" i="1"/>
  <c r="AD496" i="1" s="1"/>
  <c r="U496" i="1"/>
  <c r="AG863" i="1"/>
  <c r="AH863" i="1" s="1"/>
  <c r="AF863" i="1"/>
  <c r="AF948" i="1"/>
  <c r="AG948" i="1" s="1"/>
  <c r="AH948" i="1" s="1"/>
  <c r="AF862" i="1"/>
  <c r="AG862" i="1"/>
  <c r="AH862" i="1" s="1"/>
  <c r="AG287" i="1"/>
  <c r="AH287" i="1" s="1"/>
  <c r="AF278" i="1"/>
  <c r="AG278" i="1" s="1"/>
  <c r="AH278" i="1" s="1"/>
  <c r="AF251" i="1"/>
  <c r="AG251" i="1"/>
  <c r="AH251" i="1" s="1"/>
  <c r="AC457" i="1"/>
  <c r="AD457" i="1" s="1"/>
  <c r="AB457" i="1"/>
  <c r="AB455" i="1"/>
  <c r="AC455" i="1"/>
  <c r="AD455" i="1" s="1"/>
  <c r="U455" i="1"/>
  <c r="AC512" i="1"/>
  <c r="AD512" i="1" s="1"/>
  <c r="U512" i="1"/>
  <c r="AF314" i="1"/>
  <c r="AG314" i="1"/>
  <c r="AH314" i="1" s="1"/>
  <c r="AC407" i="1"/>
  <c r="AD407" i="1" s="1"/>
  <c r="AB304" i="1"/>
  <c r="AG362" i="1"/>
  <c r="AH362" i="1" s="1"/>
  <c r="AG391" i="1"/>
  <c r="AH391" i="1" s="1"/>
  <c r="AG383" i="1"/>
  <c r="AH383" i="1" s="1"/>
  <c r="AB335" i="1"/>
  <c r="U335" i="1"/>
  <c r="AC335" i="1"/>
  <c r="AD335" i="1" s="1"/>
  <c r="U349" i="1"/>
  <c r="AC349" i="1"/>
  <c r="AD349" i="1" s="1"/>
  <c r="AC279" i="1"/>
  <c r="AD279" i="1" s="1"/>
  <c r="AB394" i="1"/>
  <c r="AC394" i="1"/>
  <c r="AD394" i="1" s="1"/>
  <c r="U394" i="1"/>
  <c r="AB515" i="1"/>
  <c r="AF425" i="1"/>
  <c r="AG425" i="1"/>
  <c r="AH425" i="1" s="1"/>
  <c r="U441" i="1"/>
  <c r="AC441" i="1"/>
  <c r="AD441" i="1" s="1"/>
  <c r="U532" i="1"/>
  <c r="AC532" i="1"/>
  <c r="AD532" i="1" s="1"/>
  <c r="AB532" i="1"/>
  <c r="AF956" i="1"/>
  <c r="AG956" i="1"/>
  <c r="AH956" i="1" s="1"/>
  <c r="U505" i="1"/>
  <c r="AB505" i="1"/>
  <c r="AC505" i="1"/>
  <c r="AD505" i="1" s="1"/>
  <c r="AB208" i="1"/>
  <c r="AC208" i="1"/>
  <c r="AD208" i="1" s="1"/>
  <c r="AG235" i="1"/>
  <c r="AH235" i="1" s="1"/>
  <c r="AC275" i="1"/>
  <c r="AD275" i="1" s="1"/>
  <c r="AG325" i="1"/>
  <c r="AH325" i="1" s="1"/>
  <c r="AG460" i="1"/>
  <c r="AH460" i="1" s="1"/>
  <c r="AG478" i="1"/>
  <c r="AH478" i="1" s="1"/>
  <c r="AF439" i="1"/>
  <c r="AG439" i="1"/>
  <c r="AH439" i="1" s="1"/>
  <c r="AF437" i="1"/>
  <c r="AG437" i="1"/>
  <c r="AH437" i="1" s="1"/>
  <c r="AG269" i="1"/>
  <c r="AH269" i="1" s="1"/>
  <c r="U247" i="1"/>
  <c r="AC247" i="1"/>
  <c r="AD247" i="1" s="1"/>
  <c r="AF520" i="1"/>
  <c r="AG520" i="1"/>
  <c r="AH520" i="1" s="1"/>
  <c r="AB489" i="1"/>
  <c r="AC489" i="1"/>
  <c r="AD489" i="1" s="1"/>
  <c r="AF920" i="1"/>
  <c r="AG920" i="1"/>
  <c r="AH920" i="1" s="1"/>
  <c r="AF913" i="1"/>
  <c r="AG913" i="1" s="1"/>
  <c r="AH913" i="1" s="1"/>
  <c r="AF923" i="1"/>
  <c r="AG923" i="1" s="1"/>
  <c r="AH923" i="1" s="1"/>
  <c r="AB354" i="1"/>
  <c r="AC354" i="1"/>
  <c r="AD354" i="1" s="1"/>
  <c r="AG194" i="1"/>
  <c r="AH194" i="1" s="1"/>
  <c r="AC89" i="1"/>
  <c r="AD89" i="1" s="1"/>
  <c r="AB64" i="1"/>
  <c r="AC64" i="1" s="1"/>
  <c r="AD64" i="1" s="1"/>
  <c r="AC39" i="1"/>
  <c r="AD39" i="1" s="1"/>
  <c r="AC41" i="1"/>
  <c r="AD41" i="1" s="1"/>
  <c r="AC130" i="1"/>
  <c r="AD130" i="1" s="1"/>
  <c r="AC30" i="1"/>
  <c r="AD30" i="1" s="1"/>
  <c r="AC46" i="1"/>
  <c r="AD46" i="1" s="1"/>
  <c r="AB89" i="1"/>
  <c r="AC157" i="1"/>
  <c r="AD157" i="1" s="1"/>
  <c r="AF199" i="1"/>
  <c r="AG199" i="1" s="1"/>
  <c r="AH199" i="1" s="1"/>
  <c r="U264" i="1"/>
  <c r="AC242" i="1"/>
  <c r="AD242" i="1" s="1"/>
  <c r="AG245" i="1"/>
  <c r="AH245" i="1" s="1"/>
  <c r="U365" i="1"/>
  <c r="AG365" i="1" s="1"/>
  <c r="AH365" i="1" s="1"/>
  <c r="AG518" i="1"/>
  <c r="AH518" i="1" s="1"/>
  <c r="AB240" i="1"/>
  <c r="AC240" i="1"/>
  <c r="AD240" i="1" s="1"/>
  <c r="AG471" i="1"/>
  <c r="AH471" i="1" s="1"/>
  <c r="AF497" i="1"/>
  <c r="AG497" i="1"/>
  <c r="AH497" i="1" s="1"/>
  <c r="U364" i="1"/>
  <c r="AC364" i="1"/>
  <c r="AD364" i="1" s="1"/>
  <c r="AB364" i="1"/>
  <c r="AB390" i="1"/>
  <c r="AC390" i="1"/>
  <c r="AD390" i="1" s="1"/>
  <c r="AB320" i="1"/>
  <c r="U320" i="1"/>
  <c r="AG352" i="1"/>
  <c r="AH352" i="1" s="1"/>
  <c r="AG222" i="1"/>
  <c r="AH222" i="1" s="1"/>
  <c r="AF222" i="1"/>
  <c r="AG338" i="1"/>
  <c r="AH338" i="1" s="1"/>
  <c r="AF490" i="1"/>
  <c r="AG490" i="1"/>
  <c r="AH490" i="1" s="1"/>
  <c r="AG575" i="1"/>
  <c r="AH575" i="1" s="1"/>
  <c r="AF575" i="1"/>
  <c r="AG551" i="1"/>
  <c r="AH551" i="1" s="1"/>
  <c r="AG581" i="1"/>
  <c r="AH581" i="1" s="1"/>
  <c r="AG583" i="1"/>
  <c r="AH583" i="1" s="1"/>
  <c r="AC378" i="1"/>
  <c r="AD378" i="1" s="1"/>
  <c r="AF521" i="1"/>
  <c r="AG521" i="1"/>
  <c r="AH521" i="1" s="1"/>
  <c r="AB313" i="1"/>
  <c r="AC313" i="1"/>
  <c r="AD313" i="1" s="1"/>
  <c r="U313" i="1"/>
  <c r="U336" i="1"/>
  <c r="AC336" i="1"/>
  <c r="AD336" i="1" s="1"/>
  <c r="AC302" i="1"/>
  <c r="AD302" i="1" s="1"/>
  <c r="U302" i="1"/>
  <c r="AB302" i="1"/>
  <c r="AC380" i="1"/>
  <c r="AD380" i="1" s="1"/>
  <c r="U380" i="1"/>
  <c r="U346" i="1"/>
  <c r="AC346" i="1"/>
  <c r="AD346" i="1" s="1"/>
  <c r="AB346" i="1"/>
  <c r="AB339" i="1"/>
  <c r="U339" i="1"/>
  <c r="AC339" i="1"/>
  <c r="AD339" i="1" s="1"/>
  <c r="U386" i="1"/>
  <c r="AG386" i="1" s="1"/>
  <c r="AH386" i="1" s="1"/>
  <c r="U347" i="1"/>
  <c r="AF541" i="1"/>
  <c r="AG541" i="1"/>
  <c r="AH541" i="1" s="1"/>
  <c r="U580" i="1"/>
  <c r="AG580" i="1" s="1"/>
  <c r="AH580" i="1" s="1"/>
  <c r="AB580" i="1"/>
  <c r="AG555" i="1"/>
  <c r="AH555" i="1" s="1"/>
  <c r="AG896" i="1"/>
  <c r="AH896" i="1" s="1"/>
  <c r="AF841" i="1"/>
  <c r="AG841" i="1" s="1"/>
  <c r="AH841" i="1" s="1"/>
  <c r="AG384" i="1"/>
  <c r="AH384" i="1" s="1"/>
  <c r="AF384" i="1"/>
  <c r="AG356" i="1"/>
  <c r="AH356" i="1" s="1"/>
  <c r="AC385" i="1"/>
  <c r="AD385" i="1" s="1"/>
  <c r="AB385" i="1"/>
  <c r="AF168" i="1"/>
  <c r="AG168" i="1" s="1"/>
  <c r="AH168" i="1" s="1"/>
  <c r="AG21" i="1"/>
  <c r="AH21" i="1" s="1"/>
  <c r="AB168" i="1"/>
  <c r="AC146" i="1"/>
  <c r="AD146" i="1" s="1"/>
  <c r="AG143" i="1"/>
  <c r="AH143" i="1" s="1"/>
  <c r="AG231" i="1"/>
  <c r="AH231" i="1" s="1"/>
  <c r="AB146" i="1"/>
  <c r="AC81" i="1"/>
  <c r="AD81" i="1" s="1"/>
  <c r="AC54" i="1"/>
  <c r="AD54" i="1" s="1"/>
  <c r="AC105" i="1"/>
  <c r="AD105" i="1" s="1"/>
  <c r="AC14" i="1"/>
  <c r="AD14" i="1" s="1"/>
  <c r="AB41" i="1"/>
  <c r="AC151" i="1"/>
  <c r="AD151" i="1" s="1"/>
  <c r="AC259" i="1"/>
  <c r="AD259" i="1" s="1"/>
  <c r="U242" i="1"/>
  <c r="AG197" i="1"/>
  <c r="AH197" i="1" s="1"/>
  <c r="AB279" i="1"/>
  <c r="AB264" i="1"/>
  <c r="AF211" i="1"/>
  <c r="AG211" i="1"/>
  <c r="AH211" i="1" s="1"/>
  <c r="U248" i="1"/>
  <c r="AF468" i="1"/>
  <c r="AG468" i="1"/>
  <c r="AH468" i="1" s="1"/>
  <c r="AG363" i="1"/>
  <c r="AH363" i="1" s="1"/>
  <c r="AG482" i="1"/>
  <c r="AH482" i="1" s="1"/>
  <c r="AF482" i="1"/>
  <c r="AG359" i="1"/>
  <c r="AH359" i="1" s="1"/>
  <c r="AF470" i="1"/>
  <c r="AG470" i="1" s="1"/>
  <c r="AH470" i="1" s="1"/>
  <c r="AB465" i="1"/>
  <c r="U465" i="1"/>
  <c r="U489" i="1"/>
  <c r="U500" i="1"/>
  <c r="AC500" i="1"/>
  <c r="AD500" i="1" s="1"/>
  <c r="AC218" i="1"/>
  <c r="AD218" i="1" s="1"/>
  <c r="AB218" i="1"/>
  <c r="U318" i="1"/>
  <c r="AC318" i="1"/>
  <c r="AD318" i="1" s="1"/>
  <c r="AG369" i="1"/>
  <c r="AH369" i="1" s="1"/>
  <c r="AF503" i="1"/>
  <c r="AG503" i="1"/>
  <c r="AH503" i="1" s="1"/>
  <c r="AG328" i="1"/>
  <c r="AH328" i="1" s="1"/>
  <c r="AF319" i="1"/>
  <c r="AG319" i="1" s="1"/>
  <c r="AH319" i="1" s="1"/>
  <c r="AB403" i="1"/>
  <c r="AF573" i="1"/>
  <c r="AG573" i="1"/>
  <c r="AH573" i="1" s="1"/>
  <c r="AG370" i="1"/>
  <c r="AH370" i="1" s="1"/>
  <c r="AB570" i="1"/>
  <c r="AB378" i="1"/>
  <c r="AF453" i="1"/>
  <c r="AG453" i="1" s="1"/>
  <c r="AH453" i="1" s="1"/>
  <c r="AG481" i="1"/>
  <c r="AH481" i="1" s="1"/>
  <c r="AF481" i="1"/>
  <c r="AF535" i="1"/>
  <c r="AG535" i="1"/>
  <c r="AH535" i="1" s="1"/>
  <c r="AF324" i="1"/>
  <c r="AG324" i="1"/>
  <c r="AH324" i="1" s="1"/>
  <c r="AF256" i="1"/>
  <c r="AG256" i="1"/>
  <c r="AH256" i="1" s="1"/>
  <c r="AB326" i="1"/>
  <c r="AC326" i="1"/>
  <c r="AD326" i="1" s="1"/>
  <c r="U305" i="1"/>
  <c r="AC305" i="1"/>
  <c r="AD305" i="1" s="1"/>
  <c r="AC342" i="1"/>
  <c r="AD342" i="1" s="1"/>
  <c r="AB342" i="1"/>
  <c r="AF347" i="1"/>
  <c r="AG347" i="1"/>
  <c r="AH347" i="1" s="1"/>
  <c r="AF538" i="1"/>
  <c r="AG538" i="1" s="1"/>
  <c r="AH538" i="1" s="1"/>
  <c r="AB432" i="1"/>
  <c r="U432" i="1"/>
  <c r="AG432" i="1" s="1"/>
  <c r="AH432" i="1" s="1"/>
  <c r="AF419" i="1"/>
  <c r="AG419" i="1"/>
  <c r="AH419" i="1" s="1"/>
  <c r="AB456" i="1"/>
  <c r="AC456" i="1"/>
  <c r="AD456" i="1" s="1"/>
  <c r="U456" i="1"/>
  <c r="AF625" i="1"/>
  <c r="AG625" i="1"/>
  <c r="AH625" i="1" s="1"/>
  <c r="AG281" i="1"/>
  <c r="AH281" i="1" s="1"/>
  <c r="AG539" i="1"/>
  <c r="AH539" i="1" s="1"/>
  <c r="AF569" i="1"/>
  <c r="AG569" i="1" s="1"/>
  <c r="AH569" i="1" s="1"/>
  <c r="AC559" i="1"/>
  <c r="AD559" i="1" s="1"/>
  <c r="U559" i="1"/>
  <c r="AB536" i="1"/>
  <c r="AC536" i="1"/>
  <c r="AD536" i="1" s="1"/>
  <c r="AF895" i="1"/>
  <c r="AG895" i="1"/>
  <c r="AH895" i="1" s="1"/>
  <c r="AG884" i="1"/>
  <c r="AH884" i="1" s="1"/>
  <c r="AF856" i="1"/>
  <c r="AG856" i="1"/>
  <c r="AH856" i="1" s="1"/>
  <c r="U186" i="1"/>
  <c r="AG186" i="1" s="1"/>
  <c r="AH186" i="1" s="1"/>
  <c r="AC400" i="1"/>
  <c r="AD400" i="1" s="1"/>
  <c r="U400" i="1"/>
  <c r="AB259" i="1"/>
  <c r="U167" i="1"/>
  <c r="AC167" i="1"/>
  <c r="AD167" i="1" s="1"/>
  <c r="U207" i="1"/>
  <c r="AG207" i="1" s="1"/>
  <c r="AH207" i="1" s="1"/>
  <c r="AB207" i="1"/>
  <c r="AB247" i="1"/>
  <c r="AF262" i="1"/>
  <c r="AG262" i="1"/>
  <c r="AH262" i="1" s="1"/>
  <c r="AF223" i="1"/>
  <c r="AG223" i="1"/>
  <c r="AH223" i="1" s="1"/>
  <c r="AG292" i="1"/>
  <c r="AH292" i="1" s="1"/>
  <c r="AG360" i="1"/>
  <c r="AH360" i="1" s="1"/>
  <c r="U398" i="1"/>
  <c r="AC465" i="1"/>
  <c r="AD465" i="1" s="1"/>
  <c r="U410" i="1"/>
  <c r="AC410" i="1"/>
  <c r="AD410" i="1" s="1"/>
  <c r="AF391" i="1"/>
  <c r="AC327" i="1"/>
  <c r="AD327" i="1" s="1"/>
  <c r="AB321" i="1"/>
  <c r="AF348" i="1"/>
  <c r="AG348" i="1"/>
  <c r="AH348" i="1" s="1"/>
  <c r="AF296" i="1"/>
  <c r="AG296" i="1" s="1"/>
  <c r="AH296" i="1" s="1"/>
  <c r="AF519" i="1"/>
  <c r="AG519" i="1"/>
  <c r="AH519" i="1" s="1"/>
  <c r="AF524" i="1"/>
  <c r="AG524" i="1"/>
  <c r="AH524" i="1" s="1"/>
  <c r="AB441" i="1"/>
  <c r="U312" i="1"/>
  <c r="AB312" i="1"/>
  <c r="AC312" i="1"/>
  <c r="AD312" i="1" s="1"/>
  <c r="AF273" i="1"/>
  <c r="AG273" i="1"/>
  <c r="AH273" i="1" s="1"/>
  <c r="AC315" i="1"/>
  <c r="AD315" i="1" s="1"/>
  <c r="AB315" i="1"/>
  <c r="U330" i="1"/>
  <c r="AG330" i="1" s="1"/>
  <c r="AH330" i="1" s="1"/>
  <c r="AB330" i="1"/>
  <c r="AC409" i="1"/>
  <c r="AD409" i="1" s="1"/>
  <c r="AB409" i="1"/>
  <c r="AF846" i="1"/>
  <c r="AG846" i="1"/>
  <c r="AH846" i="1" s="1"/>
  <c r="AF607" i="1"/>
  <c r="AG607" i="1"/>
  <c r="AH607" i="1" s="1"/>
  <c r="AG874" i="1"/>
  <c r="AH874" i="1" s="1"/>
  <c r="AF889" i="1"/>
  <c r="AG889" i="1" s="1"/>
  <c r="AH889" i="1" s="1"/>
  <c r="AG943" i="1"/>
  <c r="AH943" i="1" s="1"/>
  <c r="AF884" i="1"/>
  <c r="AG952" i="1"/>
  <c r="AH952" i="1" s="1"/>
  <c r="AF900" i="1"/>
  <c r="AG900" i="1"/>
  <c r="AH900" i="1" s="1"/>
  <c r="AF835" i="1"/>
  <c r="AG835" i="1"/>
  <c r="AH835" i="1" s="1"/>
  <c r="AG676" i="1"/>
  <c r="AH676" i="1" s="1"/>
  <c r="AF921" i="1"/>
  <c r="AG921" i="1"/>
  <c r="AH921" i="1" s="1"/>
  <c r="AC793" i="1"/>
  <c r="AD793" i="1" s="1"/>
  <c r="AB793" i="1"/>
  <c r="U833" i="1"/>
  <c r="AB833" i="1"/>
  <c r="AC833" i="1"/>
  <c r="AD833" i="1" s="1"/>
  <c r="AB837" i="1"/>
  <c r="U837" i="1"/>
  <c r="AC870" i="1"/>
  <c r="AD870" i="1" s="1"/>
  <c r="AB870" i="1"/>
  <c r="U870" i="1"/>
  <c r="AG939" i="1"/>
  <c r="AH939" i="1" s="1"/>
  <c r="AF892" i="1"/>
  <c r="AG892" i="1" s="1"/>
  <c r="AH892" i="1" s="1"/>
  <c r="AG931" i="1"/>
  <c r="AH931" i="1" s="1"/>
  <c r="AF813" i="1"/>
  <c r="AG813" i="1" s="1"/>
  <c r="AH813" i="1" s="1"/>
  <c r="AF865" i="1"/>
  <c r="AG865" i="1"/>
  <c r="AH865" i="1" s="1"/>
  <c r="AF928" i="1"/>
  <c r="AG928" i="1" s="1"/>
  <c r="AH928" i="1" s="1"/>
  <c r="AF646" i="1"/>
  <c r="AG646" i="1"/>
  <c r="AH646" i="1" s="1"/>
  <c r="AC932" i="1"/>
  <c r="AD932" i="1" s="1"/>
  <c r="U932" i="1"/>
  <c r="AB807" i="1"/>
  <c r="AC807" i="1"/>
  <c r="AD807" i="1" s="1"/>
  <c r="U807" i="1"/>
  <c r="AB825" i="1"/>
  <c r="AC825" i="1"/>
  <c r="AD825" i="1" s="1"/>
  <c r="U825" i="1"/>
  <c r="AB829" i="1"/>
  <c r="AC829" i="1"/>
  <c r="AD829" i="1" s="1"/>
  <c r="AB854" i="1"/>
  <c r="AC854" i="1"/>
  <c r="AD854" i="1" s="1"/>
  <c r="U854" i="1"/>
  <c r="AC904" i="1"/>
  <c r="AD904" i="1" s="1"/>
  <c r="U904" i="1"/>
  <c r="U766" i="1"/>
  <c r="AB766" i="1"/>
  <c r="AC766" i="1"/>
  <c r="AD766" i="1" s="1"/>
  <c r="AF918" i="1"/>
  <c r="AG918" i="1"/>
  <c r="AH918" i="1" s="1"/>
  <c r="AF820" i="1"/>
  <c r="AG820" i="1" s="1"/>
  <c r="AH820" i="1" s="1"/>
  <c r="AF903" i="1"/>
  <c r="AG903" i="1" s="1"/>
  <c r="AH903" i="1" s="1"/>
  <c r="AF658" i="1"/>
  <c r="AG658" i="1" s="1"/>
  <c r="AH658" i="1" s="1"/>
  <c r="AF682" i="1"/>
  <c r="AG682" i="1"/>
  <c r="AH682" i="1" s="1"/>
  <c r="U843" i="1"/>
  <c r="AC843" i="1"/>
  <c r="AD843" i="1" s="1"/>
  <c r="AB847" i="1"/>
  <c r="U847" i="1"/>
  <c r="AC847" i="1"/>
  <c r="AD847" i="1" s="1"/>
  <c r="AB866" i="1"/>
  <c r="AC866" i="1"/>
  <c r="AD866" i="1" s="1"/>
  <c r="U866" i="1"/>
  <c r="AC871" i="1"/>
  <c r="AD871" i="1" s="1"/>
  <c r="U871" i="1"/>
  <c r="AB871" i="1"/>
  <c r="AC734" i="1"/>
  <c r="AD734" i="1" s="1"/>
  <c r="AB734" i="1"/>
  <c r="AG907" i="1"/>
  <c r="AH907" i="1" s="1"/>
  <c r="AF797" i="1"/>
  <c r="AG797" i="1"/>
  <c r="AH797" i="1" s="1"/>
  <c r="AG851" i="1"/>
  <c r="AH851" i="1" s="1"/>
  <c r="AF905" i="1"/>
  <c r="AG905" i="1"/>
  <c r="AH905" i="1" s="1"/>
  <c r="U657" i="1"/>
  <c r="AC657" i="1"/>
  <c r="AD657" i="1" s="1"/>
  <c r="AB657" i="1"/>
  <c r="AG605" i="1"/>
  <c r="AH605" i="1" s="1"/>
  <c r="AG723" i="1"/>
  <c r="AH723" i="1" s="1"/>
  <c r="AF723" i="1"/>
  <c r="AC674" i="1"/>
  <c r="AD674" i="1" s="1"/>
  <c r="U674" i="1"/>
  <c r="AB674" i="1"/>
  <c r="AC691" i="1"/>
  <c r="AD691" i="1" s="1"/>
  <c r="U691" i="1"/>
  <c r="AB691" i="1"/>
  <c r="AG799" i="1"/>
  <c r="AH799" i="1" s="1"/>
  <c r="AG815" i="1"/>
  <c r="AH815" i="1" s="1"/>
  <c r="AF800" i="1"/>
  <c r="AG800" i="1"/>
  <c r="AH800" i="1" s="1"/>
  <c r="AF648" i="1"/>
  <c r="AG648" i="1"/>
  <c r="AH648" i="1" s="1"/>
  <c r="AF568" i="1"/>
  <c r="AG568" i="1" s="1"/>
  <c r="AH568" i="1" s="1"/>
  <c r="AG618" i="1"/>
  <c r="AH618" i="1" s="1"/>
  <c r="AF618" i="1"/>
  <c r="AF681" i="1"/>
  <c r="AG681" i="1"/>
  <c r="AH681" i="1" s="1"/>
  <c r="AF722" i="1"/>
  <c r="AG722" i="1"/>
  <c r="AH722" i="1" s="1"/>
  <c r="AF958" i="1"/>
  <c r="AG958" i="1"/>
  <c r="AH958" i="1" s="1"/>
  <c r="AC810" i="1"/>
  <c r="AD810" i="1" s="1"/>
  <c r="AB810" i="1"/>
  <c r="U810" i="1"/>
  <c r="AF599" i="1"/>
  <c r="AG599" i="1" s="1"/>
  <c r="AH599" i="1" s="1"/>
  <c r="U504" i="1"/>
  <c r="AG504" i="1" s="1"/>
  <c r="AH504" i="1" s="1"/>
  <c r="AB428" i="1"/>
  <c r="AG442" i="1"/>
  <c r="AH442" i="1" s="1"/>
  <c r="AB402" i="1"/>
  <c r="AF546" i="1"/>
  <c r="AG546" i="1" s="1"/>
  <c r="AH546" i="1" s="1"/>
  <c r="AG873" i="1"/>
  <c r="AH873" i="1" s="1"/>
  <c r="AF887" i="1"/>
  <c r="AG887" i="1"/>
  <c r="AH887" i="1" s="1"/>
  <c r="AF789" i="1"/>
  <c r="AG789" i="1"/>
  <c r="AH789" i="1" s="1"/>
  <c r="AF601" i="1"/>
  <c r="AG601" i="1" s="1"/>
  <c r="AH601" i="1" s="1"/>
  <c r="AG882" i="1"/>
  <c r="AH882" i="1" s="1"/>
  <c r="AG951" i="1"/>
  <c r="AH951" i="1" s="1"/>
  <c r="AG891" i="1"/>
  <c r="AH891" i="1" s="1"/>
  <c r="AF605" i="1"/>
  <c r="AF878" i="1"/>
  <c r="AG878" i="1" s="1"/>
  <c r="AH878" i="1" s="1"/>
  <c r="AG868" i="1"/>
  <c r="AH868" i="1" s="1"/>
  <c r="AF622" i="1"/>
  <c r="AG622" i="1"/>
  <c r="AH622" i="1" s="1"/>
  <c r="AF661" i="1"/>
  <c r="AG661" i="1" s="1"/>
  <c r="AH661" i="1" s="1"/>
  <c r="AF671" i="1"/>
  <c r="AG671" i="1" s="1"/>
  <c r="AH671" i="1" s="1"/>
  <c r="AF683" i="1"/>
  <c r="AG683" i="1"/>
  <c r="AH683" i="1" s="1"/>
  <c r="AF727" i="1"/>
  <c r="AG727" i="1" s="1"/>
  <c r="AH727" i="1" s="1"/>
  <c r="AF696" i="1"/>
  <c r="AG696" i="1" s="1"/>
  <c r="AH696" i="1" s="1"/>
  <c r="AB788" i="1"/>
  <c r="AC788" i="1"/>
  <c r="AD788" i="1" s="1"/>
  <c r="U788" i="1"/>
  <c r="AB812" i="1"/>
  <c r="AC812" i="1"/>
  <c r="AD812" i="1" s="1"/>
  <c r="U812" i="1"/>
  <c r="AC428" i="1"/>
  <c r="AD428" i="1" s="1"/>
  <c r="U297" i="1"/>
  <c r="AF542" i="1"/>
  <c r="AG542" i="1" s="1"/>
  <c r="AH542" i="1" s="1"/>
  <c r="AF565" i="1"/>
  <c r="AG565" i="1"/>
  <c r="AH565" i="1" s="1"/>
  <c r="AF414" i="1"/>
  <c r="AG414" i="1"/>
  <c r="AH414" i="1" s="1"/>
  <c r="AB529" i="1"/>
  <c r="AC529" i="1"/>
  <c r="AD529" i="1" s="1"/>
  <c r="U529" i="1"/>
  <c r="AF882" i="1"/>
  <c r="AG593" i="1"/>
  <c r="AH593" i="1" s="1"/>
  <c r="AG587" i="1"/>
  <c r="AH587" i="1" s="1"/>
  <c r="AG950" i="1"/>
  <c r="AH950" i="1" s="1"/>
  <c r="AG831" i="1"/>
  <c r="AH831" i="1" s="1"/>
  <c r="AG894" i="1"/>
  <c r="AH894" i="1" s="1"/>
  <c r="AG627" i="1"/>
  <c r="AH627" i="1" s="1"/>
  <c r="AF954" i="1"/>
  <c r="AG954" i="1"/>
  <c r="AH954" i="1" s="1"/>
  <c r="AF944" i="1"/>
  <c r="AG944" i="1" s="1"/>
  <c r="AH944" i="1" s="1"/>
  <c r="AF908" i="1"/>
  <c r="AG908" i="1"/>
  <c r="AH908" i="1" s="1"/>
  <c r="AG821" i="1"/>
  <c r="AH821" i="1" s="1"/>
  <c r="AF821" i="1"/>
  <c r="AF837" i="1"/>
  <c r="AG837" i="1"/>
  <c r="AH837" i="1" s="1"/>
  <c r="AF604" i="1"/>
  <c r="AG604" i="1"/>
  <c r="AH604" i="1" s="1"/>
  <c r="AB590" i="1"/>
  <c r="U590" i="1"/>
  <c r="AC590" i="1"/>
  <c r="AD590" i="1" s="1"/>
  <c r="AF726" i="1"/>
  <c r="AG726" i="1" s="1"/>
  <c r="AH726" i="1" s="1"/>
  <c r="AF613" i="1"/>
  <c r="AG613" i="1"/>
  <c r="AH613" i="1" s="1"/>
  <c r="AF637" i="1"/>
  <c r="AG637" i="1" s="1"/>
  <c r="AH637" i="1" s="1"/>
  <c r="AF990" i="1"/>
  <c r="AG990" i="1"/>
  <c r="AH990" i="1" s="1"/>
  <c r="AC816" i="1"/>
  <c r="AD816" i="1" s="1"/>
  <c r="AB816" i="1"/>
  <c r="U540" i="1"/>
  <c r="AG540" i="1" s="1"/>
  <c r="AH540" i="1" s="1"/>
  <c r="AB411" i="1"/>
  <c r="AC411" i="1"/>
  <c r="AD411" i="1" s="1"/>
  <c r="AG957" i="1"/>
  <c r="AH957" i="1" s="1"/>
  <c r="AF888" i="1"/>
  <c r="AG888" i="1"/>
  <c r="AH888" i="1" s="1"/>
  <c r="AF655" i="1"/>
  <c r="AG655" i="1" s="1"/>
  <c r="AH655" i="1" s="1"/>
  <c r="AF626" i="1"/>
  <c r="AG626" i="1"/>
  <c r="AH626" i="1" s="1"/>
  <c r="AF678" i="1"/>
  <c r="AG678" i="1" s="1"/>
  <c r="AH678" i="1" s="1"/>
  <c r="U944" i="1"/>
  <c r="AB944" i="1"/>
  <c r="AF692" i="1"/>
  <c r="AG692" i="1"/>
  <c r="AH692" i="1" s="1"/>
  <c r="AF899" i="1"/>
  <c r="AG899" i="1"/>
  <c r="AH899" i="1" s="1"/>
  <c r="AF801" i="1"/>
  <c r="AG801" i="1"/>
  <c r="AH801" i="1" s="1"/>
  <c r="AG610" i="1"/>
  <c r="AH610" i="1" s="1"/>
  <c r="AG697" i="1"/>
  <c r="AH697" i="1" s="1"/>
  <c r="AF713" i="1"/>
  <c r="AG713" i="1"/>
  <c r="AH713" i="1" s="1"/>
  <c r="AG670" i="1"/>
  <c r="AH670" i="1" s="1"/>
  <c r="AF714" i="1"/>
  <c r="AG714" i="1" s="1"/>
  <c r="AH714" i="1" s="1"/>
  <c r="AF695" i="1"/>
  <c r="AG695" i="1"/>
  <c r="AH695" i="1" s="1"/>
  <c r="AB799" i="1"/>
  <c r="U799" i="1"/>
  <c r="AB901" i="1"/>
  <c r="AC901" i="1"/>
  <c r="AD901" i="1" s="1"/>
  <c r="AC718" i="1"/>
  <c r="AD718" i="1" s="1"/>
  <c r="U718" i="1"/>
  <c r="AB718" i="1"/>
  <c r="AG736" i="1"/>
  <c r="AH736" i="1" s="1"/>
  <c r="AF762" i="1"/>
  <c r="AG762" i="1" s="1"/>
  <c r="AH762" i="1" s="1"/>
  <c r="AF619" i="1"/>
  <c r="AG619" i="1"/>
  <c r="AH619" i="1" s="1"/>
  <c r="AB998" i="1"/>
  <c r="U991" i="1"/>
  <c r="AG991" i="1" s="1"/>
  <c r="AH991" i="1" s="1"/>
  <c r="U977" i="1"/>
  <c r="AG977" i="1" s="1"/>
  <c r="AH977" i="1" s="1"/>
  <c r="AG966" i="1"/>
  <c r="AH966" i="1" s="1"/>
  <c r="AC644" i="1"/>
  <c r="AD644" i="1" s="1"/>
  <c r="AB644" i="1"/>
  <c r="U644" i="1"/>
  <c r="AB979" i="1"/>
  <c r="V973" i="1"/>
  <c r="T973" i="1"/>
  <c r="AG947" i="1"/>
  <c r="AH947" i="1" s="1"/>
  <c r="AC748" i="1"/>
  <c r="AD748" i="1" s="1"/>
  <c r="AB748" i="1"/>
  <c r="AB749" i="1"/>
  <c r="AC749" i="1"/>
  <c r="AD749" i="1" s="1"/>
  <c r="U749" i="1"/>
  <c r="AF998" i="1"/>
  <c r="AG998" i="1"/>
  <c r="AH998" i="1" s="1"/>
  <c r="U1000" i="1"/>
  <c r="AC1000" i="1"/>
  <c r="AD1000" i="1" s="1"/>
  <c r="AB1000" i="1"/>
  <c r="T995" i="1"/>
  <c r="AB995" i="1" s="1"/>
  <c r="U992" i="1"/>
  <c r="AC992" i="1"/>
  <c r="AD992" i="1" s="1"/>
  <c r="AC630" i="1"/>
  <c r="AD630" i="1" s="1"/>
  <c r="AB630" i="1"/>
  <c r="U630" i="1"/>
  <c r="AF747" i="1"/>
  <c r="AG747" i="1"/>
  <c r="AH747" i="1" s="1"/>
  <c r="AC776" i="1"/>
  <c r="AD776" i="1" s="1"/>
  <c r="U776" i="1"/>
  <c r="AF971" i="1"/>
  <c r="AG971" i="1"/>
  <c r="AH971" i="1" s="1"/>
  <c r="V993" i="1"/>
  <c r="T993" i="1"/>
  <c r="AF615" i="1"/>
  <c r="AG615" i="1" s="1"/>
  <c r="AH615" i="1" s="1"/>
  <c r="AC760" i="1"/>
  <c r="AD760" i="1" s="1"/>
  <c r="AB760" i="1"/>
  <c r="U760" i="1"/>
  <c r="AB993" i="1"/>
  <c r="AB987" i="1"/>
  <c r="AG838" i="1"/>
  <c r="AH838" i="1" s="1"/>
  <c r="AG600" i="1"/>
  <c r="AH600" i="1" s="1"/>
  <c r="AF614" i="1"/>
  <c r="AG614" i="1"/>
  <c r="AH614" i="1" s="1"/>
  <c r="AG602" i="1"/>
  <c r="AH602" i="1" s="1"/>
  <c r="AB805" i="1"/>
  <c r="AC805" i="1"/>
  <c r="AD805" i="1" s="1"/>
  <c r="U805" i="1"/>
  <c r="AG712" i="1"/>
  <c r="AH712" i="1" s="1"/>
  <c r="AB880" i="1"/>
  <c r="AC880" i="1"/>
  <c r="AD880" i="1" s="1"/>
  <c r="U880" i="1"/>
  <c r="AB945" i="1"/>
  <c r="AC945" i="1"/>
  <c r="AD945" i="1" s="1"/>
  <c r="AF651" i="1"/>
  <c r="AG651" i="1" s="1"/>
  <c r="AH651" i="1" s="1"/>
  <c r="AF765" i="1"/>
  <c r="AF774" i="1"/>
  <c r="AG774" i="1"/>
  <c r="AH774" i="1" s="1"/>
  <c r="AB971" i="1"/>
  <c r="U543" i="1"/>
  <c r="AG543" i="1" s="1"/>
  <c r="AH543" i="1" s="1"/>
  <c r="AG869" i="1"/>
  <c r="AH869" i="1" s="1"/>
  <c r="AG940" i="1"/>
  <c r="AH940" i="1" s="1"/>
  <c r="AG621" i="1"/>
  <c r="AH621" i="1" s="1"/>
  <c r="AF898" i="1"/>
  <c r="AG898" i="1"/>
  <c r="AH898" i="1" s="1"/>
  <c r="AG922" i="1"/>
  <c r="AH922" i="1" s="1"/>
  <c r="AG673" i="1"/>
  <c r="AH673" i="1" s="1"/>
  <c r="AF876" i="1"/>
  <c r="AG876" i="1"/>
  <c r="AH876" i="1" s="1"/>
  <c r="U998" i="1"/>
  <c r="AC579" i="1"/>
  <c r="AD579" i="1" s="1"/>
  <c r="U579" i="1"/>
  <c r="AF654" i="1"/>
  <c r="AG654" i="1"/>
  <c r="AH654" i="1" s="1"/>
  <c r="AF721" i="1"/>
  <c r="AG721" i="1"/>
  <c r="AH721" i="1" s="1"/>
  <c r="AF666" i="1"/>
  <c r="AG666" i="1" s="1"/>
  <c r="AH666" i="1" s="1"/>
  <c r="AF967" i="1"/>
  <c r="AG967" i="1"/>
  <c r="AH967" i="1" s="1"/>
  <c r="AF680" i="1"/>
  <c r="AG680" i="1"/>
  <c r="AH680" i="1" s="1"/>
  <c r="AG782" i="1"/>
  <c r="AH782" i="1" s="1"/>
  <c r="AF639" i="1"/>
  <c r="AG639" i="1"/>
  <c r="AH639" i="1" s="1"/>
  <c r="AB631" i="1"/>
  <c r="AC631" i="1"/>
  <c r="AD631" i="1" s="1"/>
  <c r="AB741" i="1"/>
  <c r="AC741" i="1"/>
  <c r="AD741" i="1" s="1"/>
  <c r="U741" i="1"/>
  <c r="AB688" i="1"/>
  <c r="U688" i="1"/>
  <c r="AC688" i="1"/>
  <c r="AD688" i="1" s="1"/>
  <c r="V968" i="1"/>
  <c r="T968" i="1"/>
  <c r="U919" i="1"/>
  <c r="AC919" i="1"/>
  <c r="AD919" i="1" s="1"/>
  <c r="U561" i="1"/>
  <c r="AG561" i="1" s="1"/>
  <c r="AH561" i="1" s="1"/>
  <c r="AG672" i="1"/>
  <c r="AH672" i="1" s="1"/>
  <c r="AG929" i="1"/>
  <c r="AH929" i="1" s="1"/>
  <c r="AG641" i="1"/>
  <c r="AH641" i="1" s="1"/>
  <c r="AF824" i="1"/>
  <c r="AG824" i="1"/>
  <c r="AH824" i="1" s="1"/>
  <c r="U748" i="1"/>
  <c r="AG740" i="1"/>
  <c r="AH740" i="1" s="1"/>
  <c r="AC804" i="1"/>
  <c r="AD804" i="1" s="1"/>
  <c r="AB804" i="1"/>
  <c r="AC832" i="1"/>
  <c r="AD832" i="1" s="1"/>
  <c r="U832" i="1"/>
  <c r="AB832" i="1"/>
  <c r="U836" i="1"/>
  <c r="AB836" i="1"/>
  <c r="AC836" i="1"/>
  <c r="AD836" i="1" s="1"/>
  <c r="AB845" i="1"/>
  <c r="AC845" i="1"/>
  <c r="AD845" i="1" s="1"/>
  <c r="AB849" i="1"/>
  <c r="U849" i="1"/>
  <c r="AG849" i="1" s="1"/>
  <c r="AH849" i="1" s="1"/>
  <c r="AF716" i="1"/>
  <c r="AG716" i="1"/>
  <c r="AH716" i="1" s="1"/>
  <c r="AG974" i="1"/>
  <c r="AH974" i="1" s="1"/>
  <c r="AC763" i="1"/>
  <c r="AD763" i="1" s="1"/>
  <c r="U763" i="1"/>
  <c r="AF777" i="1"/>
  <c r="AG777" i="1" s="1"/>
  <c r="AH777" i="1" s="1"/>
  <c r="U689" i="1"/>
  <c r="AG689" i="1" s="1"/>
  <c r="AH689" i="1" s="1"/>
  <c r="AB689" i="1"/>
  <c r="T980" i="1"/>
  <c r="V989" i="1"/>
  <c r="T989" i="1"/>
  <c r="U981" i="1"/>
  <c r="AC981" i="1"/>
  <c r="AD981" i="1" s="1"/>
  <c r="T960" i="1"/>
  <c r="V960" i="1"/>
  <c r="AF690" i="1"/>
  <c r="AG690" i="1"/>
  <c r="AH690" i="1" s="1"/>
  <c r="AB939" i="1"/>
  <c r="U675" i="1"/>
  <c r="AB675" i="1"/>
  <c r="AC675" i="1"/>
  <c r="AD675" i="1" s="1"/>
  <c r="U710" i="1"/>
  <c r="AC710" i="1"/>
  <c r="AD710" i="1" s="1"/>
  <c r="AB719" i="1"/>
  <c r="U719" i="1"/>
  <c r="AC719" i="1"/>
  <c r="AD719" i="1" s="1"/>
  <c r="T997" i="1"/>
  <c r="AB991" i="1"/>
  <c r="V987" i="1"/>
  <c r="T987" i="1"/>
  <c r="V962" i="1"/>
  <c r="T962" i="1"/>
  <c r="V941" i="1"/>
  <c r="T941" i="1"/>
  <c r="R940" i="1"/>
  <c r="S940" i="1" s="1"/>
  <c r="V934" i="1"/>
  <c r="T934" i="1"/>
  <c r="U896" i="1"/>
  <c r="AB896" i="1"/>
  <c r="T933" i="1"/>
  <c r="AG750" i="1"/>
  <c r="AH750" i="1" s="1"/>
  <c r="V924" i="1"/>
  <c r="AB873" i="1"/>
  <c r="AF643" i="1"/>
  <c r="AG643" i="1" s="1"/>
  <c r="AH643" i="1" s="1"/>
  <c r="AG623" i="1"/>
  <c r="AH623" i="1" s="1"/>
  <c r="AC608" i="1"/>
  <c r="AD608" i="1" s="1"/>
  <c r="U608" i="1"/>
  <c r="U635" i="1"/>
  <c r="AC635" i="1"/>
  <c r="AD635" i="1" s="1"/>
  <c r="AB707" i="1"/>
  <c r="AC707" i="1"/>
  <c r="AD707" i="1" s="1"/>
  <c r="AC752" i="1"/>
  <c r="AD752" i="1" s="1"/>
  <c r="AC751" i="1"/>
  <c r="AD751" i="1" s="1"/>
  <c r="U751" i="1"/>
  <c r="U650" i="1"/>
  <c r="AG650" i="1" s="1"/>
  <c r="AH650" i="1" s="1"/>
  <c r="AC996" i="1"/>
  <c r="AD996" i="1" s="1"/>
  <c r="AB996" i="1"/>
  <c r="AB771" i="1"/>
  <c r="U771" i="1"/>
  <c r="AG771" i="1" s="1"/>
  <c r="AH771" i="1" s="1"/>
  <c r="U611" i="1"/>
  <c r="AB611" i="1"/>
  <c r="AC611" i="1"/>
  <c r="AD611" i="1" s="1"/>
  <c r="T976" i="1"/>
  <c r="V976" i="1"/>
  <c r="AB968" i="1"/>
  <c r="AB958" i="1"/>
  <c r="R929" i="1"/>
  <c r="S929" i="1" s="1"/>
  <c r="R920" i="1"/>
  <c r="S920" i="1" s="1"/>
  <c r="AB900" i="1"/>
  <c r="AG706" i="1"/>
  <c r="AH706" i="1" s="1"/>
  <c r="U820" i="1"/>
  <c r="AB820" i="1"/>
  <c r="AG965" i="1"/>
  <c r="AH965" i="1" s="1"/>
  <c r="AC848" i="1"/>
  <c r="AD848" i="1" s="1"/>
  <c r="AB848" i="1"/>
  <c r="U848" i="1"/>
  <c r="AF636" i="1"/>
  <c r="AG636" i="1"/>
  <c r="AH636" i="1" s="1"/>
  <c r="AF730" i="1"/>
  <c r="AG730" i="1" s="1"/>
  <c r="AH730" i="1" s="1"/>
  <c r="AG733" i="1"/>
  <c r="AH733" i="1" s="1"/>
  <c r="AB785" i="1"/>
  <c r="AC785" i="1"/>
  <c r="AD785" i="1" s="1"/>
  <c r="U785" i="1"/>
  <c r="AB765" i="1"/>
  <c r="U765" i="1"/>
  <c r="AG765" i="1" s="1"/>
  <c r="AH765" i="1" s="1"/>
  <c r="U978" i="1"/>
  <c r="AG978" i="1" s="1"/>
  <c r="AH978" i="1" s="1"/>
  <c r="AB978" i="1"/>
  <c r="AF647" i="1"/>
  <c r="AG647" i="1"/>
  <c r="AH647" i="1" s="1"/>
  <c r="AB989" i="1"/>
  <c r="T972" i="1"/>
  <c r="V972" i="1"/>
  <c r="T970" i="1"/>
  <c r="AF642" i="1"/>
  <c r="AG642" i="1" s="1"/>
  <c r="AH642" i="1" s="1"/>
  <c r="T949" i="1"/>
  <c r="AB800" i="1"/>
  <c r="AC795" i="1"/>
  <c r="AD795" i="1" s="1"/>
  <c r="U795" i="1"/>
  <c r="AB856" i="1"/>
  <c r="U603" i="1"/>
  <c r="AC603" i="1"/>
  <c r="AD603" i="1" s="1"/>
  <c r="AB603" i="1"/>
  <c r="AB704" i="1"/>
  <c r="AC704" i="1"/>
  <c r="AD704" i="1" s="1"/>
  <c r="AF737" i="1"/>
  <c r="AG737" i="1" s="1"/>
  <c r="AH737" i="1" s="1"/>
  <c r="AC739" i="1"/>
  <c r="AD739" i="1" s="1"/>
  <c r="AB739" i="1"/>
  <c r="U739" i="1"/>
  <c r="AG753" i="1"/>
  <c r="AH753" i="1" s="1"/>
  <c r="R997" i="1"/>
  <c r="S997" i="1" s="1"/>
  <c r="AB985" i="1"/>
  <c r="AB938" i="1"/>
  <c r="V927" i="1"/>
  <c r="T927" i="1"/>
  <c r="U720" i="1"/>
  <c r="AG720" i="1" s="1"/>
  <c r="AH720" i="1" s="1"/>
  <c r="AB720" i="1"/>
  <c r="T979" i="1"/>
  <c r="R958" i="1"/>
  <c r="S958" i="1" s="1"/>
  <c r="T867" i="1"/>
  <c r="AB811" i="1"/>
  <c r="AB745" i="1"/>
  <c r="AC745" i="1"/>
  <c r="AD745" i="1" s="1"/>
  <c r="AB835" i="1"/>
  <c r="AB904" i="1"/>
  <c r="AB795" i="1"/>
  <c r="T902" i="1"/>
  <c r="AB957" i="1"/>
  <c r="T875" i="1"/>
  <c r="T890" i="1"/>
  <c r="AC781" i="1"/>
  <c r="AD781" i="1" s="1"/>
  <c r="AB781" i="1"/>
  <c r="U615" i="1"/>
  <c r="AB615" i="1"/>
  <c r="AB977" i="1"/>
  <c r="AB924" i="1"/>
  <c r="R906" i="1"/>
  <c r="S906" i="1" s="1"/>
  <c r="R881" i="1"/>
  <c r="S881" i="1" s="1"/>
  <c r="T842" i="1"/>
  <c r="R813" i="1"/>
  <c r="S813" i="1" s="1"/>
  <c r="AB761" i="1"/>
  <c r="AB898" i="1"/>
  <c r="T893" i="1"/>
  <c r="AB954" i="1"/>
  <c r="T872" i="1"/>
  <c r="AB905" i="1"/>
  <c r="AB878" i="1"/>
  <c r="AC553" i="1"/>
  <c r="AD553" i="1" s="1"/>
  <c r="R979" i="1"/>
  <c r="S979" i="1" s="1"/>
  <c r="AB969" i="1"/>
  <c r="U969" i="1"/>
  <c r="AG969" i="1" s="1"/>
  <c r="AH969" i="1" s="1"/>
  <c r="R961" i="1"/>
  <c r="S961" i="1" s="1"/>
  <c r="R938" i="1"/>
  <c r="S938" i="1" s="1"/>
  <c r="AB932" i="1"/>
  <c r="R899" i="1"/>
  <c r="S899" i="1" s="1"/>
  <c r="R895" i="1"/>
  <c r="S895" i="1" s="1"/>
  <c r="R892" i="1"/>
  <c r="S892" i="1" s="1"/>
  <c r="AB877" i="1"/>
  <c r="R844" i="1"/>
  <c r="S844" i="1" s="1"/>
  <c r="AB822" i="1"/>
  <c r="R785" i="1"/>
  <c r="S785" i="1" s="1"/>
  <c r="R729" i="1"/>
  <c r="S729" i="1" s="1"/>
  <c r="R711" i="1"/>
  <c r="S711" i="1" s="1"/>
  <c r="R810" i="1"/>
  <c r="S810" i="1" s="1"/>
  <c r="AF660" i="1"/>
  <c r="AG660" i="1" s="1"/>
  <c r="AH660" i="1" s="1"/>
  <c r="R780" i="1"/>
  <c r="S780" i="1" s="1"/>
  <c r="R755" i="1"/>
  <c r="S755" i="1" s="1"/>
  <c r="R747" i="1"/>
  <c r="S747" i="1" s="1"/>
  <c r="V724" i="1"/>
  <c r="T724" i="1"/>
  <c r="R698" i="1"/>
  <c r="S698" i="1" s="1"/>
  <c r="R818" i="1"/>
  <c r="S818" i="1" s="1"/>
  <c r="R800" i="1"/>
  <c r="S800" i="1" s="1"/>
  <c r="R786" i="1"/>
  <c r="S786" i="1" s="1"/>
  <c r="R765" i="1"/>
  <c r="S765" i="1" s="1"/>
  <c r="R730" i="1"/>
  <c r="S730" i="1" s="1"/>
  <c r="R710" i="1"/>
  <c r="S710" i="1" s="1"/>
  <c r="R691" i="1"/>
  <c r="S691" i="1" s="1"/>
  <c r="T982" i="1"/>
  <c r="V717" i="1"/>
  <c r="R816" i="1"/>
  <c r="S816" i="1" s="1"/>
  <c r="R802" i="1"/>
  <c r="S802" i="1" s="1"/>
  <c r="R751" i="1"/>
  <c r="S751" i="1" s="1"/>
  <c r="R731" i="1"/>
  <c r="S731" i="1" s="1"/>
  <c r="R718" i="1"/>
  <c r="S718" i="1" s="1"/>
  <c r="T693" i="1"/>
  <c r="V677" i="1"/>
  <c r="R699" i="1"/>
  <c r="S699" i="1" s="1"/>
  <c r="V622" i="1"/>
  <c r="R593" i="1"/>
  <c r="S593" i="1" s="1"/>
  <c r="R591" i="1"/>
  <c r="S591" i="1" s="1"/>
  <c r="R589" i="1"/>
  <c r="S589" i="1" s="1"/>
  <c r="R576" i="1"/>
  <c r="S576" i="1" s="1"/>
  <c r="AB568" i="1"/>
  <c r="R670" i="1"/>
  <c r="S670" i="1" s="1"/>
  <c r="R663" i="1"/>
  <c r="S663" i="1" s="1"/>
  <c r="T684" i="1"/>
  <c r="R678" i="1"/>
  <c r="S678" i="1" s="1"/>
  <c r="T668" i="1"/>
  <c r="T585" i="1"/>
  <c r="T548" i="1"/>
  <c r="AB651" i="1"/>
  <c r="R674" i="1"/>
  <c r="S674" i="1" s="1"/>
  <c r="R671" i="1"/>
  <c r="S671" i="1" s="1"/>
  <c r="R666" i="1"/>
  <c r="S666" i="1" s="1"/>
  <c r="T652" i="1"/>
  <c r="T584" i="1"/>
  <c r="R540" i="1"/>
  <c r="S540" i="1" s="1"/>
  <c r="T404" i="1"/>
  <c r="AB513" i="1"/>
  <c r="R569" i="1"/>
  <c r="S569" i="1" s="1"/>
  <c r="V514" i="1"/>
  <c r="T514" i="1"/>
  <c r="AF452" i="1"/>
  <c r="AG452" i="1" s="1"/>
  <c r="AH452" i="1" s="1"/>
  <c r="T435" i="1"/>
  <c r="R495" i="1"/>
  <c r="S495" i="1" s="1"/>
  <c r="T446" i="1"/>
  <c r="AB463" i="1"/>
  <c r="R397" i="1"/>
  <c r="S397" i="1" s="1"/>
  <c r="V393" i="1"/>
  <c r="T393" i="1"/>
  <c r="R336" i="1"/>
  <c r="S336" i="1" s="1"/>
  <c r="V499" i="1"/>
  <c r="V366" i="1"/>
  <c r="T368" i="1"/>
  <c r="R342" i="1"/>
  <c r="S342" i="1" s="1"/>
  <c r="R332" i="1"/>
  <c r="S332" i="1" s="1"/>
  <c r="R319" i="1"/>
  <c r="S319" i="1" s="1"/>
  <c r="AB245" i="1"/>
  <c r="R263" i="1"/>
  <c r="S263" i="1" s="1"/>
  <c r="R258" i="1"/>
  <c r="S258" i="1" s="1"/>
  <c r="R249" i="1"/>
  <c r="S249" i="1" s="1"/>
  <c r="T233" i="1"/>
  <c r="T216" i="1"/>
  <c r="R238" i="1"/>
  <c r="S238" i="1" s="1"/>
  <c r="R198" i="1"/>
  <c r="S198" i="1" s="1"/>
  <c r="R234" i="1"/>
  <c r="S234" i="1" s="1"/>
  <c r="T261" i="1"/>
  <c r="T214" i="1"/>
  <c r="AF116" i="1" l="1"/>
  <c r="AG116" i="1" s="1"/>
  <c r="AH116" i="1" s="1"/>
  <c r="AF64" i="1"/>
  <c r="AG64" i="1"/>
  <c r="AH64" i="1" s="1"/>
  <c r="AF120" i="1"/>
  <c r="AG120" i="1" s="1"/>
  <c r="AH120" i="1" s="1"/>
  <c r="AF72" i="1"/>
  <c r="AG72" i="1"/>
  <c r="AH72" i="1" s="1"/>
  <c r="AF67" i="1"/>
  <c r="AG67" i="1"/>
  <c r="AH67" i="1" s="1"/>
  <c r="AB514" i="1"/>
  <c r="AC514" i="1"/>
  <c r="AD514" i="1" s="1"/>
  <c r="U514" i="1"/>
  <c r="AF403" i="1"/>
  <c r="AG403" i="1" s="1"/>
  <c r="AH403" i="1" s="1"/>
  <c r="AG322" i="1"/>
  <c r="AH322" i="1" s="1"/>
  <c r="AF322" i="1"/>
  <c r="AF113" i="1"/>
  <c r="AG113" i="1"/>
  <c r="AH113" i="1" s="1"/>
  <c r="AF47" i="1"/>
  <c r="AG47" i="1" s="1"/>
  <c r="AH47" i="1" s="1"/>
  <c r="AF101" i="1"/>
  <c r="AG101" i="1" s="1"/>
  <c r="AH101" i="1" s="1"/>
  <c r="AF704" i="1"/>
  <c r="AG704" i="1" s="1"/>
  <c r="AH704" i="1" s="1"/>
  <c r="AF675" i="1"/>
  <c r="AG675" i="1"/>
  <c r="AH675" i="1" s="1"/>
  <c r="AF688" i="1"/>
  <c r="AG688" i="1" s="1"/>
  <c r="AH688" i="1" s="1"/>
  <c r="AF428" i="1"/>
  <c r="AG428" i="1" s="1"/>
  <c r="AH428" i="1" s="1"/>
  <c r="AF734" i="1"/>
  <c r="AG734" i="1" s="1"/>
  <c r="AH734" i="1" s="1"/>
  <c r="AF130" i="1"/>
  <c r="AG130" i="1"/>
  <c r="AH130" i="1" s="1"/>
  <c r="AF512" i="1"/>
  <c r="AG512" i="1" s="1"/>
  <c r="AH512" i="1" s="1"/>
  <c r="AG945" i="1"/>
  <c r="AH945" i="1" s="1"/>
  <c r="AF945" i="1"/>
  <c r="AF630" i="1"/>
  <c r="AG630" i="1" s="1"/>
  <c r="AH630" i="1" s="1"/>
  <c r="U973" i="1"/>
  <c r="AB973" i="1"/>
  <c r="AC973" i="1"/>
  <c r="AD973" i="1" s="1"/>
  <c r="AF674" i="1"/>
  <c r="AG674" i="1" s="1"/>
  <c r="AH674" i="1" s="1"/>
  <c r="AF825" i="1"/>
  <c r="AG825" i="1"/>
  <c r="AH825" i="1" s="1"/>
  <c r="AF833" i="1"/>
  <c r="AG833" i="1"/>
  <c r="AH833" i="1" s="1"/>
  <c r="AF559" i="1"/>
  <c r="AG559" i="1"/>
  <c r="AH559" i="1" s="1"/>
  <c r="AG456" i="1"/>
  <c r="AH456" i="1" s="1"/>
  <c r="AF456" i="1"/>
  <c r="AF218" i="1"/>
  <c r="AG218" i="1" s="1"/>
  <c r="AH218" i="1" s="1"/>
  <c r="AF14" i="1"/>
  <c r="AG14" i="1"/>
  <c r="AH14" i="1" s="1"/>
  <c r="AF242" i="1"/>
  <c r="AG242" i="1"/>
  <c r="AH242" i="1" s="1"/>
  <c r="AF41" i="1"/>
  <c r="AG41" i="1" s="1"/>
  <c r="AH41" i="1" s="1"/>
  <c r="AF505" i="1"/>
  <c r="AG505" i="1" s="1"/>
  <c r="AH505" i="1" s="1"/>
  <c r="AF441" i="1"/>
  <c r="AG441" i="1" s="1"/>
  <c r="AH441" i="1" s="1"/>
  <c r="AF279" i="1"/>
  <c r="AG279" i="1"/>
  <c r="AH279" i="1" s="1"/>
  <c r="AF381" i="1"/>
  <c r="AG381" i="1" s="1"/>
  <c r="AH381" i="1" s="1"/>
  <c r="U684" i="1"/>
  <c r="AB684" i="1"/>
  <c r="AC684" i="1"/>
  <c r="AD684" i="1" s="1"/>
  <c r="AC979" i="1"/>
  <c r="AD979" i="1" s="1"/>
  <c r="U979" i="1"/>
  <c r="AF635" i="1"/>
  <c r="AG635" i="1"/>
  <c r="AH635" i="1" s="1"/>
  <c r="AC997" i="1"/>
  <c r="AD997" i="1" s="1"/>
  <c r="U997" i="1"/>
  <c r="AC989" i="1"/>
  <c r="AD989" i="1" s="1"/>
  <c r="U989" i="1"/>
  <c r="AF763" i="1"/>
  <c r="AG763" i="1" s="1"/>
  <c r="AH763" i="1" s="1"/>
  <c r="AF836" i="1"/>
  <c r="AG836" i="1" s="1"/>
  <c r="AH836" i="1" s="1"/>
  <c r="AG992" i="1"/>
  <c r="AH992" i="1" s="1"/>
  <c r="AF992" i="1"/>
  <c r="AG812" i="1"/>
  <c r="AH812" i="1" s="1"/>
  <c r="AF812" i="1"/>
  <c r="AF843" i="1"/>
  <c r="AG843" i="1" s="1"/>
  <c r="AH843" i="1" s="1"/>
  <c r="AF904" i="1"/>
  <c r="AG904" i="1" s="1"/>
  <c r="AH904" i="1" s="1"/>
  <c r="AF500" i="1"/>
  <c r="AG500" i="1" s="1"/>
  <c r="AH500" i="1" s="1"/>
  <c r="AG105" i="1"/>
  <c r="AH105" i="1" s="1"/>
  <c r="AF105" i="1"/>
  <c r="AF313" i="1"/>
  <c r="AG313" i="1" s="1"/>
  <c r="AH313" i="1" s="1"/>
  <c r="AF39" i="1"/>
  <c r="AG39" i="1"/>
  <c r="AH39" i="1" s="1"/>
  <c r="AF247" i="1"/>
  <c r="AG247" i="1" s="1"/>
  <c r="AH247" i="1" s="1"/>
  <c r="AG349" i="1"/>
  <c r="AH349" i="1" s="1"/>
  <c r="AF349" i="1"/>
  <c r="AF455" i="1"/>
  <c r="AG455" i="1" s="1"/>
  <c r="AH455" i="1" s="1"/>
  <c r="AF496" i="1"/>
  <c r="AG496" i="1"/>
  <c r="AH496" i="1" s="1"/>
  <c r="AF321" i="1"/>
  <c r="AG321" i="1" s="1"/>
  <c r="AH321" i="1" s="1"/>
  <c r="AG253" i="1"/>
  <c r="AH253" i="1" s="1"/>
  <c r="AF253" i="1"/>
  <c r="AF277" i="1"/>
  <c r="AG277" i="1" s="1"/>
  <c r="AH277" i="1" s="1"/>
  <c r="AF166" i="1"/>
  <c r="AG166" i="1"/>
  <c r="AH166" i="1" s="1"/>
  <c r="AF465" i="1"/>
  <c r="AG465" i="1" s="1"/>
  <c r="AH465" i="1" s="1"/>
  <c r="AF525" i="1"/>
  <c r="AG525" i="1" s="1"/>
  <c r="AH525" i="1" s="1"/>
  <c r="AF376" i="1"/>
  <c r="AG376" i="1" s="1"/>
  <c r="AH376" i="1" s="1"/>
  <c r="AF396" i="1"/>
  <c r="AG396" i="1" s="1"/>
  <c r="AH396" i="1" s="1"/>
  <c r="AF141" i="1"/>
  <c r="AG141" i="1" s="1"/>
  <c r="AH141" i="1" s="1"/>
  <c r="U668" i="1"/>
  <c r="AC668" i="1"/>
  <c r="AD668" i="1" s="1"/>
  <c r="AB668" i="1"/>
  <c r="AF162" i="1"/>
  <c r="AG162" i="1"/>
  <c r="AH162" i="1" s="1"/>
  <c r="AF73" i="1"/>
  <c r="AG73" i="1" s="1"/>
  <c r="AH73" i="1" s="1"/>
  <c r="AF83" i="1"/>
  <c r="AG83" i="1" s="1"/>
  <c r="AH83" i="1" s="1"/>
  <c r="AF32" i="1"/>
  <c r="AG32" i="1"/>
  <c r="AH32" i="1" s="1"/>
  <c r="AF33" i="1"/>
  <c r="AG33" i="1" s="1"/>
  <c r="AH33" i="1" s="1"/>
  <c r="AC261" i="1"/>
  <c r="AD261" i="1" s="1"/>
  <c r="AB261" i="1"/>
  <c r="U261" i="1"/>
  <c r="U652" i="1"/>
  <c r="AC652" i="1"/>
  <c r="AD652" i="1" s="1"/>
  <c r="AB652" i="1"/>
  <c r="U902" i="1"/>
  <c r="AB902" i="1"/>
  <c r="AC902" i="1"/>
  <c r="AD902" i="1" s="1"/>
  <c r="AB934" i="1"/>
  <c r="AC934" i="1"/>
  <c r="AD934" i="1" s="1"/>
  <c r="U934" i="1"/>
  <c r="AF845" i="1"/>
  <c r="AG845" i="1"/>
  <c r="AH845" i="1" s="1"/>
  <c r="AF409" i="1"/>
  <c r="AG409" i="1" s="1"/>
  <c r="AH409" i="1" s="1"/>
  <c r="U949" i="1"/>
  <c r="AC949" i="1"/>
  <c r="AD949" i="1" s="1"/>
  <c r="AF804" i="1"/>
  <c r="AG804" i="1"/>
  <c r="AH804" i="1" s="1"/>
  <c r="AF603" i="1"/>
  <c r="AG603" i="1"/>
  <c r="AH603" i="1" s="1"/>
  <c r="AF996" i="1"/>
  <c r="AG996" i="1" s="1"/>
  <c r="AH996" i="1" s="1"/>
  <c r="AC941" i="1"/>
  <c r="AD941" i="1" s="1"/>
  <c r="U941" i="1"/>
  <c r="AB941" i="1"/>
  <c r="AF54" i="1"/>
  <c r="AG54" i="1" s="1"/>
  <c r="AH54" i="1" s="1"/>
  <c r="AG380" i="1"/>
  <c r="AH380" i="1" s="1"/>
  <c r="AF380" i="1"/>
  <c r="U982" i="1"/>
  <c r="AC982" i="1"/>
  <c r="AD982" i="1" s="1"/>
  <c r="AB982" i="1"/>
  <c r="AF781" i="1"/>
  <c r="AG781" i="1"/>
  <c r="AH781" i="1" s="1"/>
  <c r="AF741" i="1"/>
  <c r="AG741" i="1" s="1"/>
  <c r="AH741" i="1" s="1"/>
  <c r="AF749" i="1"/>
  <c r="AG749" i="1"/>
  <c r="AH749" i="1" s="1"/>
  <c r="AF901" i="1"/>
  <c r="AG901" i="1"/>
  <c r="AH901" i="1" s="1"/>
  <c r="AF807" i="1"/>
  <c r="AG807" i="1"/>
  <c r="AH807" i="1" s="1"/>
  <c r="AF315" i="1"/>
  <c r="AG315" i="1"/>
  <c r="AH315" i="1" s="1"/>
  <c r="AF327" i="1"/>
  <c r="AG327" i="1" s="1"/>
  <c r="AH327" i="1" s="1"/>
  <c r="AF89" i="1"/>
  <c r="AG89" i="1"/>
  <c r="AH89" i="1" s="1"/>
  <c r="AF335" i="1"/>
  <c r="AG335" i="1" s="1"/>
  <c r="AH335" i="1" s="1"/>
  <c r="AF407" i="1"/>
  <c r="AG407" i="1"/>
  <c r="AH407" i="1" s="1"/>
  <c r="AF323" i="1"/>
  <c r="AG323" i="1"/>
  <c r="AH323" i="1" s="1"/>
  <c r="AF303" i="1"/>
  <c r="AG303" i="1" s="1"/>
  <c r="AH303" i="1" s="1"/>
  <c r="AC548" i="1"/>
  <c r="AD548" i="1" s="1"/>
  <c r="U548" i="1"/>
  <c r="AF739" i="1"/>
  <c r="AG739" i="1" s="1"/>
  <c r="AH739" i="1" s="1"/>
  <c r="AF608" i="1"/>
  <c r="AG608" i="1"/>
  <c r="AH608" i="1" s="1"/>
  <c r="AB962" i="1"/>
  <c r="AC962" i="1"/>
  <c r="AD962" i="1" s="1"/>
  <c r="U962" i="1"/>
  <c r="U968" i="1"/>
  <c r="AC968" i="1"/>
  <c r="AD968" i="1" s="1"/>
  <c r="AF788" i="1"/>
  <c r="AG788" i="1" s="1"/>
  <c r="AH788" i="1" s="1"/>
  <c r="AF866" i="1"/>
  <c r="AG866" i="1" s="1"/>
  <c r="AH866" i="1" s="1"/>
  <c r="AG793" i="1"/>
  <c r="AH793" i="1" s="1"/>
  <c r="AF793" i="1"/>
  <c r="AG305" i="1"/>
  <c r="AH305" i="1" s="1"/>
  <c r="AF305" i="1"/>
  <c r="AF385" i="1"/>
  <c r="AG385" i="1" s="1"/>
  <c r="AH385" i="1" s="1"/>
  <c r="AF275" i="1"/>
  <c r="AG275" i="1" s="1"/>
  <c r="AH275" i="1" s="1"/>
  <c r="AG457" i="1"/>
  <c r="AH457" i="1" s="1"/>
  <c r="AF457" i="1"/>
  <c r="AF570" i="1"/>
  <c r="AG570" i="1" s="1"/>
  <c r="AH570" i="1" s="1"/>
  <c r="AF388" i="1"/>
  <c r="AG388" i="1" s="1"/>
  <c r="AH388" i="1" s="1"/>
  <c r="AF191" i="1"/>
  <c r="AG191" i="1" s="1"/>
  <c r="AH191" i="1" s="1"/>
  <c r="AF344" i="1"/>
  <c r="AG344" i="1" s="1"/>
  <c r="AH344" i="1" s="1"/>
  <c r="AF577" i="1"/>
  <c r="AG577" i="1" s="1"/>
  <c r="AH577" i="1" s="1"/>
  <c r="AF178" i="1"/>
  <c r="AG178" i="1" s="1"/>
  <c r="AH178" i="1" s="1"/>
  <c r="AF171" i="1"/>
  <c r="AG171" i="1"/>
  <c r="AH171" i="1" s="1"/>
  <c r="AF69" i="1"/>
  <c r="AG69" i="1" s="1"/>
  <c r="AH69" i="1" s="1"/>
  <c r="AF117" i="1"/>
  <c r="AG117" i="1" s="1"/>
  <c r="AH117" i="1" s="1"/>
  <c r="AF53" i="1"/>
  <c r="AG53" i="1" s="1"/>
  <c r="AH53" i="1" s="1"/>
  <c r="AC893" i="1"/>
  <c r="AD893" i="1" s="1"/>
  <c r="AB893" i="1"/>
  <c r="U893" i="1"/>
  <c r="AF785" i="1"/>
  <c r="AG785" i="1" s="1"/>
  <c r="AH785" i="1" s="1"/>
  <c r="AF707" i="1"/>
  <c r="AG707" i="1" s="1"/>
  <c r="AH707" i="1" s="1"/>
  <c r="AF981" i="1"/>
  <c r="AG981" i="1"/>
  <c r="AH981" i="1" s="1"/>
  <c r="AF346" i="1"/>
  <c r="AG346" i="1"/>
  <c r="AH346" i="1" s="1"/>
  <c r="AF560" i="1"/>
  <c r="AG560" i="1"/>
  <c r="AH560" i="1" s="1"/>
  <c r="AF52" i="1"/>
  <c r="AG52" i="1" s="1"/>
  <c r="AH52" i="1" s="1"/>
  <c r="AC393" i="1"/>
  <c r="AD393" i="1" s="1"/>
  <c r="U393" i="1"/>
  <c r="AB393" i="1"/>
  <c r="AG919" i="1"/>
  <c r="AH919" i="1" s="1"/>
  <c r="AF919" i="1"/>
  <c r="AF718" i="1"/>
  <c r="AG718" i="1" s="1"/>
  <c r="AH718" i="1" s="1"/>
  <c r="AF871" i="1"/>
  <c r="AG871" i="1" s="1"/>
  <c r="AH871" i="1" s="1"/>
  <c r="U216" i="1"/>
  <c r="AC216" i="1"/>
  <c r="AD216" i="1" s="1"/>
  <c r="AB216" i="1"/>
  <c r="AB842" i="1"/>
  <c r="U842" i="1"/>
  <c r="AC842" i="1"/>
  <c r="AD842" i="1" s="1"/>
  <c r="AF745" i="1"/>
  <c r="AG745" i="1" s="1"/>
  <c r="AH745" i="1" s="1"/>
  <c r="U970" i="1"/>
  <c r="AC970" i="1"/>
  <c r="AD970" i="1" s="1"/>
  <c r="AF760" i="1"/>
  <c r="AG760" i="1" s="1"/>
  <c r="AH760" i="1" s="1"/>
  <c r="U995" i="1"/>
  <c r="AC995" i="1"/>
  <c r="AD995" i="1" s="1"/>
  <c r="AF342" i="1"/>
  <c r="AG342" i="1" s="1"/>
  <c r="AH342" i="1" s="1"/>
  <c r="AF240" i="1"/>
  <c r="AG240" i="1" s="1"/>
  <c r="AH240" i="1" s="1"/>
  <c r="AC233" i="1"/>
  <c r="AD233" i="1" s="1"/>
  <c r="U233" i="1"/>
  <c r="AB233" i="1"/>
  <c r="AC446" i="1"/>
  <c r="AD446" i="1" s="1"/>
  <c r="U446" i="1"/>
  <c r="AB446" i="1"/>
  <c r="AC693" i="1"/>
  <c r="AD693" i="1" s="1"/>
  <c r="U693" i="1"/>
  <c r="AB693" i="1"/>
  <c r="AC724" i="1"/>
  <c r="AD724" i="1" s="1"/>
  <c r="AB724" i="1"/>
  <c r="U724" i="1"/>
  <c r="AF751" i="1"/>
  <c r="AG751" i="1" s="1"/>
  <c r="AH751" i="1" s="1"/>
  <c r="AF691" i="1"/>
  <c r="AG691" i="1"/>
  <c r="AH691" i="1" s="1"/>
  <c r="AG766" i="1"/>
  <c r="AH766" i="1" s="1"/>
  <c r="AF766" i="1"/>
  <c r="AF829" i="1"/>
  <c r="AG829" i="1" s="1"/>
  <c r="AH829" i="1" s="1"/>
  <c r="AF870" i="1"/>
  <c r="AG870" i="1" s="1"/>
  <c r="AH870" i="1" s="1"/>
  <c r="AF410" i="1"/>
  <c r="AG410" i="1" s="1"/>
  <c r="AH410" i="1" s="1"/>
  <c r="AF536" i="1"/>
  <c r="AG536" i="1" s="1"/>
  <c r="AH536" i="1" s="1"/>
  <c r="AG318" i="1"/>
  <c r="AH318" i="1" s="1"/>
  <c r="AF318" i="1"/>
  <c r="AF259" i="1"/>
  <c r="AG259" i="1" s="1"/>
  <c r="AH259" i="1" s="1"/>
  <c r="AF302" i="1"/>
  <c r="AG302" i="1"/>
  <c r="AH302" i="1" s="1"/>
  <c r="AF378" i="1"/>
  <c r="AG378" i="1" s="1"/>
  <c r="AH378" i="1" s="1"/>
  <c r="AF46" i="1"/>
  <c r="AG46" i="1" s="1"/>
  <c r="AH46" i="1" s="1"/>
  <c r="AF354" i="1"/>
  <c r="AG354" i="1" s="1"/>
  <c r="AH354" i="1" s="1"/>
  <c r="AF489" i="1"/>
  <c r="AG489" i="1" s="1"/>
  <c r="AH489" i="1" s="1"/>
  <c r="AF265" i="1"/>
  <c r="AG265" i="1" s="1"/>
  <c r="AH265" i="1" s="1"/>
  <c r="AG377" i="1"/>
  <c r="AH377" i="1" s="1"/>
  <c r="AF377" i="1"/>
  <c r="AF193" i="1"/>
  <c r="AG193" i="1" s="1"/>
  <c r="AH193" i="1" s="1"/>
  <c r="AF160" i="1"/>
  <c r="AG160" i="1" s="1"/>
  <c r="AH160" i="1" s="1"/>
  <c r="AF179" i="1"/>
  <c r="AG179" i="1" s="1"/>
  <c r="AH179" i="1" s="1"/>
  <c r="AG121" i="1"/>
  <c r="AH121" i="1" s="1"/>
  <c r="AF121" i="1"/>
  <c r="AC867" i="1"/>
  <c r="AD867" i="1" s="1"/>
  <c r="U867" i="1"/>
  <c r="AF805" i="1"/>
  <c r="AG805" i="1"/>
  <c r="AH805" i="1" s="1"/>
  <c r="AG590" i="1"/>
  <c r="AH590" i="1" s="1"/>
  <c r="AF590" i="1"/>
  <c r="AF146" i="1"/>
  <c r="AG146" i="1" s="1"/>
  <c r="AH146" i="1" s="1"/>
  <c r="AF304" i="1"/>
  <c r="AG304" i="1" s="1"/>
  <c r="AH304" i="1" s="1"/>
  <c r="AF234" i="1"/>
  <c r="AG234" i="1" s="1"/>
  <c r="AH234" i="1" s="1"/>
  <c r="AG848" i="1"/>
  <c r="AH848" i="1" s="1"/>
  <c r="AF848" i="1"/>
  <c r="AF553" i="1"/>
  <c r="AG553" i="1" s="1"/>
  <c r="AH553" i="1" s="1"/>
  <c r="AF719" i="1"/>
  <c r="AG719" i="1"/>
  <c r="AH719" i="1" s="1"/>
  <c r="AF411" i="1"/>
  <c r="AG411" i="1"/>
  <c r="AH411" i="1" s="1"/>
  <c r="AF810" i="1"/>
  <c r="AG810" i="1" s="1"/>
  <c r="AH810" i="1" s="1"/>
  <c r="AF167" i="1"/>
  <c r="AG167" i="1" s="1"/>
  <c r="AH167" i="1" s="1"/>
  <c r="U976" i="1"/>
  <c r="AC976" i="1"/>
  <c r="AD976" i="1" s="1"/>
  <c r="AB976" i="1"/>
  <c r="U933" i="1"/>
  <c r="AB933" i="1"/>
  <c r="AC933" i="1"/>
  <c r="AD933" i="1" s="1"/>
  <c r="AC980" i="1"/>
  <c r="AD980" i="1" s="1"/>
  <c r="AB980" i="1"/>
  <c r="U980" i="1"/>
  <c r="AF880" i="1"/>
  <c r="AG880" i="1" s="1"/>
  <c r="AH880" i="1" s="1"/>
  <c r="AF776" i="1"/>
  <c r="AG776" i="1"/>
  <c r="AH776" i="1" s="1"/>
  <c r="AF854" i="1"/>
  <c r="AG854" i="1" s="1"/>
  <c r="AH854" i="1" s="1"/>
  <c r="AF81" i="1"/>
  <c r="AG81" i="1" s="1"/>
  <c r="AH81" i="1" s="1"/>
  <c r="AF339" i="1"/>
  <c r="AG339" i="1"/>
  <c r="AH339" i="1" s="1"/>
  <c r="AF390" i="1"/>
  <c r="AG390" i="1"/>
  <c r="AH390" i="1" s="1"/>
  <c r="AF157" i="1"/>
  <c r="AG157" i="1" s="1"/>
  <c r="AH157" i="1" s="1"/>
  <c r="AC368" i="1"/>
  <c r="AD368" i="1" s="1"/>
  <c r="U368" i="1"/>
  <c r="AB368" i="1"/>
  <c r="U404" i="1"/>
  <c r="AC404" i="1"/>
  <c r="AD404" i="1" s="1"/>
  <c r="AB404" i="1"/>
  <c r="AB890" i="1"/>
  <c r="AC890" i="1"/>
  <c r="AD890" i="1" s="1"/>
  <c r="U890" i="1"/>
  <c r="U927" i="1"/>
  <c r="AB927" i="1"/>
  <c r="AC927" i="1"/>
  <c r="AD927" i="1" s="1"/>
  <c r="AB970" i="1"/>
  <c r="AF611" i="1"/>
  <c r="AG611" i="1" s="1"/>
  <c r="AH611" i="1" s="1"/>
  <c r="AB548" i="1"/>
  <c r="AB872" i="1"/>
  <c r="AC872" i="1"/>
  <c r="AD872" i="1" s="1"/>
  <c r="U872" i="1"/>
  <c r="AB875" i="1"/>
  <c r="U875" i="1"/>
  <c r="AC875" i="1"/>
  <c r="AD875" i="1" s="1"/>
  <c r="AB867" i="1"/>
  <c r="AF710" i="1"/>
  <c r="AG710" i="1" s="1"/>
  <c r="AH710" i="1" s="1"/>
  <c r="AF631" i="1"/>
  <c r="AG631" i="1"/>
  <c r="AH631" i="1" s="1"/>
  <c r="AF579" i="1"/>
  <c r="AG579" i="1"/>
  <c r="AH579" i="1" s="1"/>
  <c r="U214" i="1"/>
  <c r="AC214" i="1"/>
  <c r="AD214" i="1" s="1"/>
  <c r="AB214" i="1"/>
  <c r="U435" i="1"/>
  <c r="AC435" i="1"/>
  <c r="AD435" i="1" s="1"/>
  <c r="AB435" i="1"/>
  <c r="U584" i="1"/>
  <c r="AC584" i="1"/>
  <c r="AD584" i="1" s="1"/>
  <c r="AB584" i="1"/>
  <c r="U585" i="1"/>
  <c r="AB585" i="1"/>
  <c r="AC585" i="1"/>
  <c r="AD585" i="1" s="1"/>
  <c r="AF795" i="1"/>
  <c r="AG795" i="1" s="1"/>
  <c r="AH795" i="1" s="1"/>
  <c r="U972" i="1"/>
  <c r="AB972" i="1"/>
  <c r="AC972" i="1"/>
  <c r="AD972" i="1" s="1"/>
  <c r="AF752" i="1"/>
  <c r="AG752" i="1"/>
  <c r="AH752" i="1" s="1"/>
  <c r="AB949" i="1"/>
  <c r="U987" i="1"/>
  <c r="AC987" i="1"/>
  <c r="AD987" i="1" s="1"/>
  <c r="AC960" i="1"/>
  <c r="AD960" i="1" s="1"/>
  <c r="AB960" i="1"/>
  <c r="U960" i="1"/>
  <c r="AF832" i="1"/>
  <c r="AG832" i="1"/>
  <c r="AH832" i="1" s="1"/>
  <c r="AB997" i="1"/>
  <c r="AC993" i="1"/>
  <c r="AD993" i="1" s="1"/>
  <c r="U993" i="1"/>
  <c r="AF1000" i="1"/>
  <c r="AG1000" i="1" s="1"/>
  <c r="AH1000" i="1" s="1"/>
  <c r="AG748" i="1"/>
  <c r="AH748" i="1" s="1"/>
  <c r="AF748" i="1"/>
  <c r="AF644" i="1"/>
  <c r="AG644" i="1" s="1"/>
  <c r="AH644" i="1" s="1"/>
  <c r="AF816" i="1"/>
  <c r="AG816" i="1"/>
  <c r="AH816" i="1" s="1"/>
  <c r="AF529" i="1"/>
  <c r="AG529" i="1" s="1"/>
  <c r="AH529" i="1" s="1"/>
  <c r="AF657" i="1"/>
  <c r="AG657" i="1" s="1"/>
  <c r="AH657" i="1" s="1"/>
  <c r="AG847" i="1"/>
  <c r="AH847" i="1" s="1"/>
  <c r="AF847" i="1"/>
  <c r="AF932" i="1"/>
  <c r="AG932" i="1"/>
  <c r="AH932" i="1" s="1"/>
  <c r="AF312" i="1"/>
  <c r="AG312" i="1"/>
  <c r="AH312" i="1" s="1"/>
  <c r="AF400" i="1"/>
  <c r="AG400" i="1" s="1"/>
  <c r="AH400" i="1" s="1"/>
  <c r="AF326" i="1"/>
  <c r="AG326" i="1" s="1"/>
  <c r="AH326" i="1" s="1"/>
  <c r="AF151" i="1"/>
  <c r="AG151" i="1"/>
  <c r="AH151" i="1" s="1"/>
  <c r="AF336" i="1"/>
  <c r="AG336" i="1"/>
  <c r="AH336" i="1" s="1"/>
  <c r="AF364" i="1"/>
  <c r="AG364" i="1" s="1"/>
  <c r="AH364" i="1" s="1"/>
  <c r="AF30" i="1"/>
  <c r="AG30" i="1" s="1"/>
  <c r="AH30" i="1" s="1"/>
  <c r="AF208" i="1"/>
  <c r="AG208" i="1"/>
  <c r="AH208" i="1" s="1"/>
  <c r="AF532" i="1"/>
  <c r="AG532" i="1"/>
  <c r="AH532" i="1" s="1"/>
  <c r="AF394" i="1"/>
  <c r="AG394" i="1" s="1"/>
  <c r="AH394" i="1" s="1"/>
  <c r="AG464" i="1"/>
  <c r="AH464" i="1" s="1"/>
  <c r="AF464" i="1"/>
  <c r="AF989" i="1" l="1"/>
  <c r="AG989" i="1"/>
  <c r="AH989" i="1" s="1"/>
  <c r="AF214" i="1"/>
  <c r="AG214" i="1" s="1"/>
  <c r="AH214" i="1" s="1"/>
  <c r="AF933" i="1"/>
  <c r="AG933" i="1" s="1"/>
  <c r="AH933" i="1" s="1"/>
  <c r="AF724" i="1"/>
  <c r="AG724" i="1" s="1"/>
  <c r="AH724" i="1" s="1"/>
  <c r="AF548" i="1"/>
  <c r="AG548" i="1"/>
  <c r="AH548" i="1" s="1"/>
  <c r="AF934" i="1"/>
  <c r="AG934" i="1"/>
  <c r="AH934" i="1" s="1"/>
  <c r="AF949" i="1"/>
  <c r="AG949" i="1" s="1"/>
  <c r="AH949" i="1" s="1"/>
  <c r="AF997" i="1"/>
  <c r="AG997" i="1" s="1"/>
  <c r="AH997" i="1" s="1"/>
  <c r="AF514" i="1"/>
  <c r="AG514" i="1"/>
  <c r="AH514" i="1" s="1"/>
  <c r="AF584" i="1"/>
  <c r="AG584" i="1"/>
  <c r="AH584" i="1" s="1"/>
  <c r="AF970" i="1"/>
  <c r="AG970" i="1"/>
  <c r="AH970" i="1" s="1"/>
  <c r="AF941" i="1"/>
  <c r="AG941" i="1"/>
  <c r="AH941" i="1" s="1"/>
  <c r="AF960" i="1"/>
  <c r="AG960" i="1" s="1"/>
  <c r="AH960" i="1" s="1"/>
  <c r="AF976" i="1"/>
  <c r="AG976" i="1" s="1"/>
  <c r="AH976" i="1" s="1"/>
  <c r="AF393" i="1"/>
  <c r="AG393" i="1"/>
  <c r="AH393" i="1" s="1"/>
  <c r="AF890" i="1"/>
  <c r="AG890" i="1"/>
  <c r="AH890" i="1" s="1"/>
  <c r="AF980" i="1"/>
  <c r="AG980" i="1"/>
  <c r="AH980" i="1" s="1"/>
  <c r="AF875" i="1"/>
  <c r="AG875" i="1"/>
  <c r="AH875" i="1" s="1"/>
  <c r="AF233" i="1"/>
  <c r="AG233" i="1"/>
  <c r="AH233" i="1" s="1"/>
  <c r="AF216" i="1"/>
  <c r="AG216" i="1" s="1"/>
  <c r="AH216" i="1" s="1"/>
  <c r="AF902" i="1"/>
  <c r="AG902" i="1"/>
  <c r="AH902" i="1" s="1"/>
  <c r="AF435" i="1"/>
  <c r="AG435" i="1" s="1"/>
  <c r="AH435" i="1" s="1"/>
  <c r="AF979" i="1"/>
  <c r="AG979" i="1"/>
  <c r="AH979" i="1" s="1"/>
  <c r="AF972" i="1"/>
  <c r="AG972" i="1"/>
  <c r="AH972" i="1" s="1"/>
  <c r="AF962" i="1"/>
  <c r="AG962" i="1"/>
  <c r="AH962" i="1" s="1"/>
  <c r="AF404" i="1"/>
  <c r="AG404" i="1"/>
  <c r="AH404" i="1" s="1"/>
  <c r="AF982" i="1"/>
  <c r="AG982" i="1"/>
  <c r="AH982" i="1" s="1"/>
  <c r="AF261" i="1"/>
  <c r="AG261" i="1"/>
  <c r="AH261" i="1" s="1"/>
  <c r="AF927" i="1"/>
  <c r="AG927" i="1"/>
  <c r="AH927" i="1" s="1"/>
  <c r="AF693" i="1"/>
  <c r="AG693" i="1"/>
  <c r="AH693" i="1" s="1"/>
  <c r="AF893" i="1"/>
  <c r="AG893" i="1" s="1"/>
  <c r="AH893" i="1" s="1"/>
  <c r="AF973" i="1"/>
  <c r="AG973" i="1" s="1"/>
  <c r="AH973" i="1" s="1"/>
  <c r="AF987" i="1"/>
  <c r="AG987" i="1" s="1"/>
  <c r="AH987" i="1" s="1"/>
  <c r="AF993" i="1"/>
  <c r="AG993" i="1"/>
  <c r="AH993" i="1" s="1"/>
  <c r="AF872" i="1"/>
  <c r="AG872" i="1" s="1"/>
  <c r="AH872" i="1" s="1"/>
  <c r="AF867" i="1"/>
  <c r="AG867" i="1"/>
  <c r="AH867" i="1" s="1"/>
  <c r="AF585" i="1"/>
  <c r="AG585" i="1"/>
  <c r="AH585" i="1" s="1"/>
  <c r="AF368" i="1"/>
  <c r="AG368" i="1"/>
  <c r="AH368" i="1" s="1"/>
  <c r="AF446" i="1"/>
  <c r="AG446" i="1"/>
  <c r="AH446" i="1" s="1"/>
  <c r="AF995" i="1"/>
  <c r="AG995" i="1" s="1"/>
  <c r="AH995" i="1" s="1"/>
  <c r="AF842" i="1"/>
  <c r="AG842" i="1" s="1"/>
  <c r="AH842" i="1" s="1"/>
  <c r="AF968" i="1"/>
  <c r="AG968" i="1"/>
  <c r="AH968" i="1" s="1"/>
  <c r="AF652" i="1"/>
  <c r="AG652" i="1"/>
  <c r="AH652" i="1" s="1"/>
  <c r="AF668" i="1"/>
  <c r="AG668" i="1"/>
  <c r="AH668" i="1" s="1"/>
  <c r="AF684" i="1"/>
  <c r="AG684" i="1"/>
  <c r="AH684" i="1" s="1"/>
</calcChain>
</file>

<file path=xl/sharedStrings.xml><?xml version="1.0" encoding="utf-8"?>
<sst xmlns="http://schemas.openxmlformats.org/spreadsheetml/2006/main" count="140" uniqueCount="106">
  <si>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</si>
  <si>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</si>
  <si>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</si>
  <si>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</si>
  <si>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</si>
  <si>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</si>
  <si>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</si>
  <si>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</si>
  <si>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</si>
  <si>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</si>
  <si>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</si>
  <si>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</si>
  <si>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</si>
  <si>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</si>
  <si>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</si>
  <si>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</si>
  <si>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</si>
  <si>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</si>
  <si>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</si>
  <si>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</si>
  <si>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</si>
  <si>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</si>
  <si>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</si>
  <si>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</si>
  <si>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</si>
  <si>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</si>
  <si>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</si>
  <si>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</si>
  <si>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</si>
  <si>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</si>
  <si>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</si>
  <si>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</si>
  <si>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</si>
  <si>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</si>
  <si>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</si>
  <si>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</si>
  <si>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</si>
  <si>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</si>
  <si>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</si>
  <si>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</si>
  <si>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</si>
  <si>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</si>
  <si>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</si>
  <si>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</si>
  <si>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</si>
  <si>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</si>
  <si>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</si>
  <si>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</si>
  <si>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</si>
  <si>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</si>
  <si>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</si>
  <si>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</si>
  <si>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</si>
  <si>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</si>
  <si>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</si>
  <si>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</si>
  <si>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</si>
  <si>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</si>
  <si>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</si>
  <si>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</si>
  <si>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</si>
  <si>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</si>
  <si>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</si>
  <si>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</si>
  <si>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</si>
  <si>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</si>
  <si>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</si>
  <si>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</si>
  <si>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</si>
  <si>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</si>
  <si>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</si>
  <si>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</si>
  <si>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</si>
  <si>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</si>
  <si>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</si>
  <si>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</si>
  <si>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</si>
  <si>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</si>
  <si>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</si>
  <si>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</si>
  <si>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</si>
  <si>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</si>
  <si>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</si>
  <si>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</si>
  <si>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</si>
  <si>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</si>
  <si>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</si>
  <si>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</si>
  <si>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</si>
  <si>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</si>
  <si>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</si>
  <si>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</si>
  <si>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</si>
  <si>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</si>
  <si>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</si>
  <si>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</si>
  <si>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</si>
  <si>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</si>
  <si>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</si>
  <si>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</si>
  <si>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</si>
  <si>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</si>
  <si>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</si>
  <si>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 xml:space="preserve"> </t>
  </si>
  <si>
    <t>D:\FUJIKI\JAMSTEC Research\航海\白鳳丸 KH10-1\観測\POPPS S1 FRRF data\100506\fr105912.bin</t>
  </si>
  <si>
    <t>測定日：2010/05/06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</si>
</sst>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5.4</c:v>
                </c:pt>
                <c:pt idx="48">
                  <c:v>5.4</c:v>
                </c:pt>
                <c:pt idx="49">
                  <c:v>5.4</c:v>
                </c:pt>
                <c:pt idx="50">
                  <c:v>6.3</c:v>
                </c:pt>
                <c:pt idx="51">
                  <c:v>6.3</c:v>
                </c:pt>
                <c:pt idx="52">
                  <c:v>6.3</c:v>
                </c:pt>
                <c:pt idx="53">
                  <c:v>6.3</c:v>
                </c:pt>
                <c:pt idx="54">
                  <c:v>6.3</c:v>
                </c:pt>
                <c:pt idx="55">
                  <c:v>6.3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  <c:pt idx="59">
                  <c:v>9.1</c:v>
                </c:pt>
                <c:pt idx="60">
                  <c:v>9.1</c:v>
                </c:pt>
                <c:pt idx="61">
                  <c:v>10</c:v>
                </c:pt>
                <c:pt idx="62">
                  <c:v>9.1</c:v>
                </c:pt>
                <c:pt idx="63">
                  <c:v>9.1</c:v>
                </c:pt>
                <c:pt idx="64">
                  <c:v>8.1</c:v>
                </c:pt>
                <c:pt idx="65">
                  <c:v>10</c:v>
                </c:pt>
                <c:pt idx="66">
                  <c:v>11.8</c:v>
                </c:pt>
                <c:pt idx="67">
                  <c:v>10.9</c:v>
                </c:pt>
                <c:pt idx="68">
                  <c:v>10.9</c:v>
                </c:pt>
                <c:pt idx="69">
                  <c:v>10.9</c:v>
                </c:pt>
                <c:pt idx="70">
                  <c:v>11.8</c:v>
                </c:pt>
                <c:pt idx="71">
                  <c:v>12.7</c:v>
                </c:pt>
                <c:pt idx="72">
                  <c:v>17.2</c:v>
                </c:pt>
                <c:pt idx="73">
                  <c:v>19</c:v>
                </c:pt>
                <c:pt idx="74">
                  <c:v>18.100000000000001</c:v>
                </c:pt>
                <c:pt idx="75">
                  <c:v>18.100000000000001</c:v>
                </c:pt>
                <c:pt idx="76">
                  <c:v>19.899999999999999</c:v>
                </c:pt>
                <c:pt idx="77">
                  <c:v>23.5</c:v>
                </c:pt>
                <c:pt idx="78">
                  <c:v>23.5</c:v>
                </c:pt>
                <c:pt idx="79">
                  <c:v>24.4</c:v>
                </c:pt>
                <c:pt idx="80">
                  <c:v>24.4</c:v>
                </c:pt>
                <c:pt idx="81">
                  <c:v>29</c:v>
                </c:pt>
                <c:pt idx="82">
                  <c:v>29.9</c:v>
                </c:pt>
                <c:pt idx="83">
                  <c:v>32.6</c:v>
                </c:pt>
                <c:pt idx="84">
                  <c:v>35.299999999999997</c:v>
                </c:pt>
                <c:pt idx="85">
                  <c:v>39.799999999999997</c:v>
                </c:pt>
                <c:pt idx="86">
                  <c:v>39.799999999999997</c:v>
                </c:pt>
                <c:pt idx="87">
                  <c:v>43.4</c:v>
                </c:pt>
                <c:pt idx="88">
                  <c:v>46.2</c:v>
                </c:pt>
                <c:pt idx="89">
                  <c:v>48.9</c:v>
                </c:pt>
                <c:pt idx="90">
                  <c:v>57</c:v>
                </c:pt>
                <c:pt idx="91">
                  <c:v>64.3</c:v>
                </c:pt>
                <c:pt idx="92">
                  <c:v>71.5</c:v>
                </c:pt>
                <c:pt idx="93">
                  <c:v>71.5</c:v>
                </c:pt>
                <c:pt idx="94">
                  <c:v>81.5</c:v>
                </c:pt>
                <c:pt idx="95">
                  <c:v>88.7</c:v>
                </c:pt>
                <c:pt idx="96">
                  <c:v>94.1</c:v>
                </c:pt>
                <c:pt idx="97">
                  <c:v>107.7</c:v>
                </c:pt>
                <c:pt idx="98">
                  <c:v>115</c:v>
                </c:pt>
                <c:pt idx="99">
                  <c:v>123.1</c:v>
                </c:pt>
                <c:pt idx="100">
                  <c:v>136.69999999999999</c:v>
                </c:pt>
                <c:pt idx="101">
                  <c:v>151.19999999999999</c:v>
                </c:pt>
                <c:pt idx="102">
                  <c:v>163.80000000000001</c:v>
                </c:pt>
                <c:pt idx="103">
                  <c:v>191.9</c:v>
                </c:pt>
                <c:pt idx="104">
                  <c:v>185.6</c:v>
                </c:pt>
                <c:pt idx="105">
                  <c:v>185.6</c:v>
                </c:pt>
                <c:pt idx="106">
                  <c:v>184.6</c:v>
                </c:pt>
                <c:pt idx="107">
                  <c:v>221.8</c:v>
                </c:pt>
                <c:pt idx="108">
                  <c:v>243.5</c:v>
                </c:pt>
                <c:pt idx="109">
                  <c:v>263.39999999999998</c:v>
                </c:pt>
                <c:pt idx="110">
                  <c:v>270.60000000000002</c:v>
                </c:pt>
                <c:pt idx="111">
                  <c:v>267.89999999999998</c:v>
                </c:pt>
                <c:pt idx="112">
                  <c:v>283.3</c:v>
                </c:pt>
                <c:pt idx="113">
                  <c:v>353.9</c:v>
                </c:pt>
                <c:pt idx="114">
                  <c:v>334.9</c:v>
                </c:pt>
                <c:pt idx="115">
                  <c:v>363.9</c:v>
                </c:pt>
                <c:pt idx="116">
                  <c:v>336.7</c:v>
                </c:pt>
                <c:pt idx="117">
                  <c:v>357.5</c:v>
                </c:pt>
                <c:pt idx="118">
                  <c:v>358.4</c:v>
                </c:pt>
                <c:pt idx="119">
                  <c:v>363</c:v>
                </c:pt>
                <c:pt idx="120">
                  <c:v>429.9</c:v>
                </c:pt>
                <c:pt idx="121">
                  <c:v>465.2</c:v>
                </c:pt>
                <c:pt idx="122">
                  <c:v>545.79999999999995</c:v>
                </c:pt>
                <c:pt idx="123">
                  <c:v>488.8</c:v>
                </c:pt>
                <c:pt idx="124">
                  <c:v>658.9</c:v>
                </c:pt>
                <c:pt idx="125">
                  <c:v>705.1</c:v>
                </c:pt>
                <c:pt idx="126">
                  <c:v>731.4</c:v>
                </c:pt>
                <c:pt idx="127">
                  <c:v>906.1</c:v>
                </c:pt>
                <c:pt idx="128">
                  <c:v>956.7</c:v>
                </c:pt>
                <c:pt idx="129">
                  <c:v>894.3</c:v>
                </c:pt>
                <c:pt idx="130">
                  <c:v>846.3</c:v>
                </c:pt>
                <c:pt idx="131">
                  <c:v>1145.9000000000001</c:v>
                </c:pt>
                <c:pt idx="132">
                  <c:v>1007.4</c:v>
                </c:pt>
                <c:pt idx="133">
                  <c:v>1172.2</c:v>
                </c:pt>
                <c:pt idx="134">
                  <c:v>1257.2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76-434A-8D00-1D97E11B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80544"/>
        <c:axId val="1"/>
      </c:scatterChart>
      <c:valAx>
        <c:axId val="20296805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805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8.1535290501672603E-2</c:v>
                </c:pt>
                <c:pt idx="40">
                  <c:v>8.2885582509744746E-2</c:v>
                </c:pt>
                <c:pt idx="41">
                  <c:v>0.10263049140332695</c:v>
                </c:pt>
                <c:pt idx="42">
                  <c:v>0.10595317275506831</c:v>
                </c:pt>
                <c:pt idx="43">
                  <c:v>0.11986428687372096</c:v>
                </c:pt>
                <c:pt idx="44">
                  <c:v>0.13278791655433447</c:v>
                </c:pt>
                <c:pt idx="45">
                  <c:v>0.12475838830773631</c:v>
                </c:pt>
                <c:pt idx="46">
                  <c:v>0.11312614140614409</c:v>
                </c:pt>
                <c:pt idx="47">
                  <c:v>0.13089975968145964</c:v>
                </c:pt>
                <c:pt idx="48">
                  <c:v>0</c:v>
                </c:pt>
                <c:pt idx="49">
                  <c:v>0</c:v>
                </c:pt>
                <c:pt idx="50">
                  <c:v>0.13291315920514551</c:v>
                </c:pt>
                <c:pt idx="51">
                  <c:v>0.14538380032797202</c:v>
                </c:pt>
                <c:pt idx="52">
                  <c:v>0.14981156627803546</c:v>
                </c:pt>
                <c:pt idx="53">
                  <c:v>0.18201298096513291</c:v>
                </c:pt>
                <c:pt idx="54">
                  <c:v>0.16193383258344027</c:v>
                </c:pt>
                <c:pt idx="55">
                  <c:v>0.1445619517966179</c:v>
                </c:pt>
                <c:pt idx="56">
                  <c:v>0.1902565731302974</c:v>
                </c:pt>
                <c:pt idx="57">
                  <c:v>0.2069379769941799</c:v>
                </c:pt>
                <c:pt idx="58">
                  <c:v>0.22383351364476964</c:v>
                </c:pt>
                <c:pt idx="59">
                  <c:v>0.25819951010578834</c:v>
                </c:pt>
                <c:pt idx="60">
                  <c:v>0.2815561566133567</c:v>
                </c:pt>
                <c:pt idx="61">
                  <c:v>0</c:v>
                </c:pt>
                <c:pt idx="62">
                  <c:v>0.29816343159180964</c:v>
                </c:pt>
                <c:pt idx="63">
                  <c:v>0.3329705120139394</c:v>
                </c:pt>
                <c:pt idx="64">
                  <c:v>0.29019214415679701</c:v>
                </c:pt>
                <c:pt idx="65">
                  <c:v>0.37578169785911064</c:v>
                </c:pt>
                <c:pt idx="66">
                  <c:v>0.42941420554828452</c:v>
                </c:pt>
                <c:pt idx="67">
                  <c:v>0</c:v>
                </c:pt>
                <c:pt idx="68">
                  <c:v>0.38588424385043263</c:v>
                </c:pt>
                <c:pt idx="69">
                  <c:v>0.33981182658505932</c:v>
                </c:pt>
                <c:pt idx="70">
                  <c:v>0.44877444588456694</c:v>
                </c:pt>
                <c:pt idx="71">
                  <c:v>0.49185241157660864</c:v>
                </c:pt>
                <c:pt idx="72">
                  <c:v>0.70031859273369179</c:v>
                </c:pt>
                <c:pt idx="73">
                  <c:v>0.78667658097457593</c:v>
                </c:pt>
                <c:pt idx="74">
                  <c:v>0.74735975387977738</c:v>
                </c:pt>
                <c:pt idx="75">
                  <c:v>0.76852804249533624</c:v>
                </c:pt>
                <c:pt idx="76">
                  <c:v>0.84358367822527602</c:v>
                </c:pt>
                <c:pt idx="77">
                  <c:v>1.0243655062314014</c:v>
                </c:pt>
                <c:pt idx="78">
                  <c:v>1.008488745406763</c:v>
                </c:pt>
                <c:pt idx="79">
                  <c:v>0.98643121609779083</c:v>
                </c:pt>
                <c:pt idx="80">
                  <c:v>0</c:v>
                </c:pt>
                <c:pt idx="81">
                  <c:v>1.2659050281443289</c:v>
                </c:pt>
                <c:pt idx="82">
                  <c:v>1.2573396140858133</c:v>
                </c:pt>
                <c:pt idx="83">
                  <c:v>1.3946841368870431</c:v>
                </c:pt>
                <c:pt idx="84">
                  <c:v>1.50340264643458</c:v>
                </c:pt>
                <c:pt idx="85">
                  <c:v>1.6991203052942592</c:v>
                </c:pt>
                <c:pt idx="86">
                  <c:v>1.4858937412379021</c:v>
                </c:pt>
                <c:pt idx="87">
                  <c:v>1.6810538964790869</c:v>
                </c:pt>
                <c:pt idx="88">
                  <c:v>1.709867287323164</c:v>
                </c:pt>
                <c:pt idx="89">
                  <c:v>1.8095907312947501</c:v>
                </c:pt>
                <c:pt idx="90">
                  <c:v>2.0917424941075748</c:v>
                </c:pt>
                <c:pt idx="91">
                  <c:v>2.1049136142315819</c:v>
                </c:pt>
                <c:pt idx="92">
                  <c:v>2.2693143559328144</c:v>
                </c:pt>
                <c:pt idx="93">
                  <c:v>2.3328608320401325</c:v>
                </c:pt>
                <c:pt idx="94">
                  <c:v>2.6533012831423268</c:v>
                </c:pt>
                <c:pt idx="95">
                  <c:v>0</c:v>
                </c:pt>
                <c:pt idx="96">
                  <c:v>2.5737846740766028</c:v>
                </c:pt>
                <c:pt idx="97">
                  <c:v>2.6309919359172143</c:v>
                </c:pt>
                <c:pt idx="98">
                  <c:v>2.7281541165169032</c:v>
                </c:pt>
                <c:pt idx="99">
                  <c:v>2.8189876680214243</c:v>
                </c:pt>
                <c:pt idx="100">
                  <c:v>3.1591336179686214</c:v>
                </c:pt>
                <c:pt idx="101">
                  <c:v>3.193071028384475</c:v>
                </c:pt>
                <c:pt idx="102">
                  <c:v>3.0569769380371246</c:v>
                </c:pt>
                <c:pt idx="103">
                  <c:v>3.5336173199178775</c:v>
                </c:pt>
                <c:pt idx="104">
                  <c:v>3.5959261197042451</c:v>
                </c:pt>
                <c:pt idx="105">
                  <c:v>3.1726370976000116</c:v>
                </c:pt>
                <c:pt idx="106">
                  <c:v>2.8239587463523637</c:v>
                </c:pt>
                <c:pt idx="107">
                  <c:v>3.4505812730189716</c:v>
                </c:pt>
                <c:pt idx="108">
                  <c:v>3.3652737543226787</c:v>
                </c:pt>
                <c:pt idx="109">
                  <c:v>0</c:v>
                </c:pt>
                <c:pt idx="110">
                  <c:v>3.1771290408022783</c:v>
                </c:pt>
                <c:pt idx="111">
                  <c:v>3.0991661049942794</c:v>
                </c:pt>
                <c:pt idx="112">
                  <c:v>1.4023881536232012</c:v>
                </c:pt>
                <c:pt idx="113">
                  <c:v>2.3517037220485331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2-E748-972C-AD72E14D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10096"/>
        <c:axId val="1"/>
      </c:scatterChart>
      <c:valAx>
        <c:axId val="202971009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710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-999</c:v>
                </c:pt>
                <c:pt idx="49">
                  <c:v>-999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-999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-999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-999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D-3B45-A0C4-9078C61F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025632"/>
        <c:axId val="1"/>
      </c:scatterChart>
      <c:valAx>
        <c:axId val="203002563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0025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0.13323299999999999</c:v>
                </c:pt>
                <c:pt idx="1">
                  <c:v>4.4373000000000003E-2</c:v>
                </c:pt>
                <c:pt idx="2">
                  <c:v>0.209978</c:v>
                </c:pt>
                <c:pt idx="3">
                  <c:v>8.0739000000000005E-2</c:v>
                </c:pt>
                <c:pt idx="4">
                  <c:v>0.154755</c:v>
                </c:pt>
                <c:pt idx="5">
                  <c:v>0.20988000000000001</c:v>
                </c:pt>
                <c:pt idx="6">
                  <c:v>1.5914999999999999E-2</c:v>
                </c:pt>
                <c:pt idx="7">
                  <c:v>0.199741</c:v>
                </c:pt>
                <c:pt idx="8">
                  <c:v>0.142043</c:v>
                </c:pt>
                <c:pt idx="9">
                  <c:v>5.1834999999999999E-2</c:v>
                </c:pt>
                <c:pt idx="10">
                  <c:v>9.5494999999999997E-2</c:v>
                </c:pt>
                <c:pt idx="11">
                  <c:v>0.175099</c:v>
                </c:pt>
                <c:pt idx="12">
                  <c:v>4.8462999999999999E-2</c:v>
                </c:pt>
                <c:pt idx="13">
                  <c:v>0.12917100000000001</c:v>
                </c:pt>
                <c:pt idx="14">
                  <c:v>9.715E-2</c:v>
                </c:pt>
                <c:pt idx="15">
                  <c:v>0.22137499999999999</c:v>
                </c:pt>
                <c:pt idx="16">
                  <c:v>0.42663699999999999</c:v>
                </c:pt>
                <c:pt idx="17">
                  <c:v>5.0625999999999997E-2</c:v>
                </c:pt>
                <c:pt idx="18">
                  <c:v>0.194267</c:v>
                </c:pt>
                <c:pt idx="19">
                  <c:v>0.14047999999999999</c:v>
                </c:pt>
                <c:pt idx="20">
                  <c:v>8.1992999999999996E-2</c:v>
                </c:pt>
                <c:pt idx="21">
                  <c:v>0.31310399999999999</c:v>
                </c:pt>
                <c:pt idx="22">
                  <c:v>0.47143400000000002</c:v>
                </c:pt>
                <c:pt idx="23">
                  <c:v>0.60342099999999999</c:v>
                </c:pt>
                <c:pt idx="24">
                  <c:v>0.53212099999999996</c:v>
                </c:pt>
                <c:pt idx="25">
                  <c:v>0.35963600000000001</c:v>
                </c:pt>
                <c:pt idx="26">
                  <c:v>0.57053699999999996</c:v>
                </c:pt>
                <c:pt idx="27">
                  <c:v>0.31060900000000002</c:v>
                </c:pt>
                <c:pt idx="28">
                  <c:v>0.653698</c:v>
                </c:pt>
                <c:pt idx="29">
                  <c:v>0.57717300000000005</c:v>
                </c:pt>
                <c:pt idx="30">
                  <c:v>0.46434300000000001</c:v>
                </c:pt>
                <c:pt idx="31">
                  <c:v>0.54116399999999998</c:v>
                </c:pt>
                <c:pt idx="32">
                  <c:v>0.55754999999999999</c:v>
                </c:pt>
                <c:pt idx="33">
                  <c:v>0.53654800000000002</c:v>
                </c:pt>
                <c:pt idx="34">
                  <c:v>0.68654099999999996</c:v>
                </c:pt>
                <c:pt idx="35">
                  <c:v>0.58655900000000005</c:v>
                </c:pt>
                <c:pt idx="36">
                  <c:v>0.72816700000000001</c:v>
                </c:pt>
                <c:pt idx="37">
                  <c:v>0.82867000000000002</c:v>
                </c:pt>
                <c:pt idx="38">
                  <c:v>0.89881699999999998</c:v>
                </c:pt>
                <c:pt idx="39">
                  <c:v>0.80899200000000004</c:v>
                </c:pt>
                <c:pt idx="40">
                  <c:v>0.81781700000000002</c:v>
                </c:pt>
                <c:pt idx="41">
                  <c:v>0.82011000000000001</c:v>
                </c:pt>
                <c:pt idx="42">
                  <c:v>0.823465</c:v>
                </c:pt>
                <c:pt idx="43">
                  <c:v>0.87923399999999996</c:v>
                </c:pt>
                <c:pt idx="44">
                  <c:v>0.80415000000000003</c:v>
                </c:pt>
                <c:pt idx="45">
                  <c:v>0.86449299999999996</c:v>
                </c:pt>
                <c:pt idx="46">
                  <c:v>0.86193699999999995</c:v>
                </c:pt>
                <c:pt idx="47">
                  <c:v>0.84504100000000004</c:v>
                </c:pt>
                <c:pt idx="48">
                  <c:v>0.77046599999999998</c:v>
                </c:pt>
                <c:pt idx="49">
                  <c:v>0.920651</c:v>
                </c:pt>
                <c:pt idx="50">
                  <c:v>0.90467600000000004</c:v>
                </c:pt>
                <c:pt idx="51">
                  <c:v>0.89647399999999999</c:v>
                </c:pt>
                <c:pt idx="52">
                  <c:v>0.89946899999999996</c:v>
                </c:pt>
                <c:pt idx="53">
                  <c:v>0.91325299999999998</c:v>
                </c:pt>
                <c:pt idx="54">
                  <c:v>0.93186999999999998</c:v>
                </c:pt>
                <c:pt idx="55">
                  <c:v>0.92031300000000005</c:v>
                </c:pt>
                <c:pt idx="56">
                  <c:v>0.90941799999999995</c:v>
                </c:pt>
                <c:pt idx="57">
                  <c:v>0.93029799999999996</c:v>
                </c:pt>
                <c:pt idx="58">
                  <c:v>0.94874999999999998</c:v>
                </c:pt>
                <c:pt idx="59">
                  <c:v>0.94852899999999996</c:v>
                </c:pt>
                <c:pt idx="60">
                  <c:v>0.94673799999999997</c:v>
                </c:pt>
                <c:pt idx="61">
                  <c:v>0.67407700000000004</c:v>
                </c:pt>
                <c:pt idx="62">
                  <c:v>0.963862</c:v>
                </c:pt>
                <c:pt idx="63">
                  <c:v>0.96113300000000002</c:v>
                </c:pt>
                <c:pt idx="64">
                  <c:v>0.95973699999999995</c:v>
                </c:pt>
                <c:pt idx="65">
                  <c:v>0.96734699999999996</c:v>
                </c:pt>
                <c:pt idx="66">
                  <c:v>0.959596</c:v>
                </c:pt>
                <c:pt idx="67">
                  <c:v>0.947133</c:v>
                </c:pt>
                <c:pt idx="68">
                  <c:v>0.96762199999999998</c:v>
                </c:pt>
                <c:pt idx="69">
                  <c:v>0.97118700000000002</c:v>
                </c:pt>
                <c:pt idx="70">
                  <c:v>0.96918300000000002</c:v>
                </c:pt>
                <c:pt idx="71">
                  <c:v>0.97337200000000001</c:v>
                </c:pt>
                <c:pt idx="72">
                  <c:v>0.97665599999999997</c:v>
                </c:pt>
                <c:pt idx="73">
                  <c:v>0.98953500000000005</c:v>
                </c:pt>
                <c:pt idx="74">
                  <c:v>0.97852499999999998</c:v>
                </c:pt>
                <c:pt idx="75">
                  <c:v>0.98883799999999999</c:v>
                </c:pt>
                <c:pt idx="76">
                  <c:v>0.98786399999999996</c:v>
                </c:pt>
                <c:pt idx="77">
                  <c:v>0.98889499999999997</c:v>
                </c:pt>
                <c:pt idx="78">
                  <c:v>0.98755999999999999</c:v>
                </c:pt>
                <c:pt idx="79">
                  <c:v>0.99311199999999999</c:v>
                </c:pt>
                <c:pt idx="80">
                  <c:v>0.66938299999999995</c:v>
                </c:pt>
                <c:pt idx="81">
                  <c:v>0.98435399999999995</c:v>
                </c:pt>
                <c:pt idx="82">
                  <c:v>0.98914599999999997</c:v>
                </c:pt>
                <c:pt idx="83">
                  <c:v>0.98649900000000001</c:v>
                </c:pt>
                <c:pt idx="84">
                  <c:v>0.98008200000000001</c:v>
                </c:pt>
                <c:pt idx="85">
                  <c:v>0.98586399999999996</c:v>
                </c:pt>
                <c:pt idx="86">
                  <c:v>0.98171799999999998</c:v>
                </c:pt>
                <c:pt idx="87">
                  <c:v>0.98574899999999999</c:v>
                </c:pt>
                <c:pt idx="88">
                  <c:v>0.98474799999999996</c:v>
                </c:pt>
                <c:pt idx="89">
                  <c:v>0.98524299999999998</c:v>
                </c:pt>
                <c:pt idx="90">
                  <c:v>0.98311000000000004</c:v>
                </c:pt>
                <c:pt idx="91">
                  <c:v>0.98315200000000003</c:v>
                </c:pt>
                <c:pt idx="92">
                  <c:v>0.98320099999999999</c:v>
                </c:pt>
                <c:pt idx="93">
                  <c:v>0.97399400000000003</c:v>
                </c:pt>
                <c:pt idx="94">
                  <c:v>0.98014599999999996</c:v>
                </c:pt>
                <c:pt idx="95">
                  <c:v>0.24793000000000001</c:v>
                </c:pt>
                <c:pt idx="96">
                  <c:v>0.97218199999999999</c:v>
                </c:pt>
                <c:pt idx="97">
                  <c:v>0.95609999999999995</c:v>
                </c:pt>
                <c:pt idx="98">
                  <c:v>0.96981600000000001</c:v>
                </c:pt>
                <c:pt idx="99">
                  <c:v>0.94921800000000001</c:v>
                </c:pt>
                <c:pt idx="100">
                  <c:v>0.93676999999999999</c:v>
                </c:pt>
                <c:pt idx="101">
                  <c:v>0.95224600000000004</c:v>
                </c:pt>
                <c:pt idx="102">
                  <c:v>0.93334799999999996</c:v>
                </c:pt>
                <c:pt idx="103">
                  <c:v>0.92422400000000005</c:v>
                </c:pt>
                <c:pt idx="104">
                  <c:v>0.93595399999999995</c:v>
                </c:pt>
                <c:pt idx="105">
                  <c:v>0.93223100000000003</c:v>
                </c:pt>
                <c:pt idx="106">
                  <c:v>0.88263999999999998</c:v>
                </c:pt>
                <c:pt idx="107">
                  <c:v>0.928809</c:v>
                </c:pt>
                <c:pt idx="108">
                  <c:v>0.91321600000000003</c:v>
                </c:pt>
                <c:pt idx="109">
                  <c:v>9.4157000000000005E-2</c:v>
                </c:pt>
                <c:pt idx="110">
                  <c:v>0.85719599999999996</c:v>
                </c:pt>
                <c:pt idx="111">
                  <c:v>0.82158799999999998</c:v>
                </c:pt>
                <c:pt idx="112">
                  <c:v>0.81103400000000003</c:v>
                </c:pt>
                <c:pt idx="113">
                  <c:v>0.80158399999999996</c:v>
                </c:pt>
                <c:pt idx="114">
                  <c:v>0.73484899999999997</c:v>
                </c:pt>
                <c:pt idx="115">
                  <c:v>0.763984</c:v>
                </c:pt>
                <c:pt idx="116">
                  <c:v>0.751749</c:v>
                </c:pt>
                <c:pt idx="117">
                  <c:v>0.58397100000000002</c:v>
                </c:pt>
                <c:pt idx="118">
                  <c:v>0.54766099999999995</c:v>
                </c:pt>
                <c:pt idx="119">
                  <c:v>0.551149</c:v>
                </c:pt>
                <c:pt idx="120">
                  <c:v>0.57294999999999996</c:v>
                </c:pt>
                <c:pt idx="121">
                  <c:v>0.34578599999999998</c:v>
                </c:pt>
                <c:pt idx="122">
                  <c:v>0.37681799999999999</c:v>
                </c:pt>
                <c:pt idx="123">
                  <c:v>5.5301000000000003E-2</c:v>
                </c:pt>
                <c:pt idx="124">
                  <c:v>0.22881199999999999</c:v>
                </c:pt>
                <c:pt idx="125">
                  <c:v>6.4548999999999995E-2</c:v>
                </c:pt>
                <c:pt idx="126">
                  <c:v>9.8919000000000007E-2</c:v>
                </c:pt>
                <c:pt idx="127">
                  <c:v>2.7425000000000001E-2</c:v>
                </c:pt>
                <c:pt idx="128">
                  <c:v>6.9216E-2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C-2849-9C8C-196C222D6084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7.3689000000000004E-2</c:v>
                </c:pt>
                <c:pt idx="1">
                  <c:v>0.17049900000000001</c:v>
                </c:pt>
                <c:pt idx="2">
                  <c:v>0.11623799999999999</c:v>
                </c:pt>
                <c:pt idx="3">
                  <c:v>8.8075000000000001E-2</c:v>
                </c:pt>
                <c:pt idx="4">
                  <c:v>0.12606400000000001</c:v>
                </c:pt>
                <c:pt idx="5">
                  <c:v>5.5029000000000002E-2</c:v>
                </c:pt>
                <c:pt idx="6">
                  <c:v>0.20579900000000001</c:v>
                </c:pt>
                <c:pt idx="7">
                  <c:v>9.2728000000000005E-2</c:v>
                </c:pt>
                <c:pt idx="8">
                  <c:v>5.496E-3</c:v>
                </c:pt>
                <c:pt idx="9">
                  <c:v>0.28016600000000003</c:v>
                </c:pt>
                <c:pt idx="10">
                  <c:v>9.4645999999999994E-2</c:v>
                </c:pt>
                <c:pt idx="11">
                  <c:v>8.6704000000000003E-2</c:v>
                </c:pt>
                <c:pt idx="12">
                  <c:v>0.162547</c:v>
                </c:pt>
                <c:pt idx="13">
                  <c:v>0.114896</c:v>
                </c:pt>
                <c:pt idx="14">
                  <c:v>0.29452600000000001</c:v>
                </c:pt>
                <c:pt idx="15">
                  <c:v>4.8896000000000002E-2</c:v>
                </c:pt>
                <c:pt idx="16">
                  <c:v>0.12834899999999999</c:v>
                </c:pt>
                <c:pt idx="17">
                  <c:v>1.7645999999999998E-2</c:v>
                </c:pt>
                <c:pt idx="18">
                  <c:v>8.9619000000000004E-2</c:v>
                </c:pt>
                <c:pt idx="19">
                  <c:v>1.7191999999999999E-2</c:v>
                </c:pt>
                <c:pt idx="20">
                  <c:v>0.21067</c:v>
                </c:pt>
                <c:pt idx="21">
                  <c:v>0.30114800000000003</c:v>
                </c:pt>
                <c:pt idx="22">
                  <c:v>0.34186</c:v>
                </c:pt>
                <c:pt idx="23">
                  <c:v>0.27347900000000003</c:v>
                </c:pt>
                <c:pt idx="24">
                  <c:v>0.23594799999999999</c:v>
                </c:pt>
                <c:pt idx="25">
                  <c:v>0.431695</c:v>
                </c:pt>
                <c:pt idx="26">
                  <c:v>0.44522299999999998</c:v>
                </c:pt>
                <c:pt idx="27">
                  <c:v>0.338866</c:v>
                </c:pt>
                <c:pt idx="28">
                  <c:v>0.51176699999999997</c:v>
                </c:pt>
                <c:pt idx="29">
                  <c:v>0.609877</c:v>
                </c:pt>
                <c:pt idx="30">
                  <c:v>0.57182100000000002</c:v>
                </c:pt>
                <c:pt idx="31">
                  <c:v>0.56060299999999996</c:v>
                </c:pt>
                <c:pt idx="32">
                  <c:v>0.56619299999999995</c:v>
                </c:pt>
                <c:pt idx="33">
                  <c:v>0.53863300000000003</c:v>
                </c:pt>
                <c:pt idx="34">
                  <c:v>0.67715800000000004</c:v>
                </c:pt>
                <c:pt idx="35">
                  <c:v>0.656528</c:v>
                </c:pt>
                <c:pt idx="36">
                  <c:v>0.62420500000000001</c:v>
                </c:pt>
                <c:pt idx="37">
                  <c:v>0.72135499999999997</c:v>
                </c:pt>
                <c:pt idx="38">
                  <c:v>0.78974699999999998</c:v>
                </c:pt>
                <c:pt idx="39">
                  <c:v>0.895949</c:v>
                </c:pt>
                <c:pt idx="40">
                  <c:v>0.86145300000000002</c:v>
                </c:pt>
                <c:pt idx="41">
                  <c:v>0.87746199999999996</c:v>
                </c:pt>
                <c:pt idx="42">
                  <c:v>0.86043999999999998</c:v>
                </c:pt>
                <c:pt idx="43">
                  <c:v>0.899231</c:v>
                </c:pt>
                <c:pt idx="44">
                  <c:v>0.88424499999999995</c:v>
                </c:pt>
                <c:pt idx="45">
                  <c:v>0.87914899999999996</c:v>
                </c:pt>
                <c:pt idx="46">
                  <c:v>0.87296099999999999</c:v>
                </c:pt>
                <c:pt idx="47">
                  <c:v>0.81800700000000004</c:v>
                </c:pt>
                <c:pt idx="48">
                  <c:v>0.90837199999999996</c:v>
                </c:pt>
                <c:pt idx="49">
                  <c:v>0.90387099999999998</c:v>
                </c:pt>
                <c:pt idx="50">
                  <c:v>0.87722900000000004</c:v>
                </c:pt>
                <c:pt idx="51">
                  <c:v>0.88759600000000005</c:v>
                </c:pt>
                <c:pt idx="52">
                  <c:v>0.92751799999999995</c:v>
                </c:pt>
                <c:pt idx="53">
                  <c:v>0.92402200000000001</c:v>
                </c:pt>
                <c:pt idx="54">
                  <c:v>0.92729099999999998</c:v>
                </c:pt>
                <c:pt idx="55">
                  <c:v>0.89408299999999996</c:v>
                </c:pt>
                <c:pt idx="56">
                  <c:v>0.93419799999999997</c:v>
                </c:pt>
                <c:pt idx="57">
                  <c:v>0.96825399999999995</c:v>
                </c:pt>
                <c:pt idx="58">
                  <c:v>0.93804900000000002</c:v>
                </c:pt>
                <c:pt idx="59">
                  <c:v>0.95547700000000002</c:v>
                </c:pt>
                <c:pt idx="60">
                  <c:v>0.938218</c:v>
                </c:pt>
                <c:pt idx="61">
                  <c:v>0.93119700000000005</c:v>
                </c:pt>
                <c:pt idx="62">
                  <c:v>0.97036</c:v>
                </c:pt>
                <c:pt idx="63">
                  <c:v>0.95338500000000004</c:v>
                </c:pt>
                <c:pt idx="64">
                  <c:v>0.96099299999999999</c:v>
                </c:pt>
                <c:pt idx="65">
                  <c:v>0.97219800000000001</c:v>
                </c:pt>
                <c:pt idx="66">
                  <c:v>0.95924100000000001</c:v>
                </c:pt>
                <c:pt idx="67">
                  <c:v>0.42004000000000002</c:v>
                </c:pt>
                <c:pt idx="68">
                  <c:v>0.96494400000000002</c:v>
                </c:pt>
                <c:pt idx="69">
                  <c:v>0.96669400000000005</c:v>
                </c:pt>
                <c:pt idx="70">
                  <c:v>0.98097199999999996</c:v>
                </c:pt>
                <c:pt idx="71">
                  <c:v>0.97926199999999997</c:v>
                </c:pt>
                <c:pt idx="72">
                  <c:v>0.98137300000000005</c:v>
                </c:pt>
                <c:pt idx="73">
                  <c:v>0.98414900000000005</c:v>
                </c:pt>
                <c:pt idx="74">
                  <c:v>0.98661500000000002</c:v>
                </c:pt>
                <c:pt idx="75">
                  <c:v>0.98693799999999998</c:v>
                </c:pt>
                <c:pt idx="76">
                  <c:v>0.98724699999999999</c:v>
                </c:pt>
                <c:pt idx="77">
                  <c:v>0.99006300000000003</c:v>
                </c:pt>
                <c:pt idx="78">
                  <c:v>0.98945099999999997</c:v>
                </c:pt>
                <c:pt idx="79">
                  <c:v>0.98851599999999995</c:v>
                </c:pt>
                <c:pt idx="80">
                  <c:v>0.98765499999999995</c:v>
                </c:pt>
                <c:pt idx="81">
                  <c:v>0.98446699999999998</c:v>
                </c:pt>
                <c:pt idx="82">
                  <c:v>0.99148999999999998</c:v>
                </c:pt>
                <c:pt idx="83">
                  <c:v>0.992811</c:v>
                </c:pt>
                <c:pt idx="84">
                  <c:v>0.98801600000000001</c:v>
                </c:pt>
                <c:pt idx="85">
                  <c:v>0.992093</c:v>
                </c:pt>
                <c:pt idx="86">
                  <c:v>0.99101399999999995</c:v>
                </c:pt>
                <c:pt idx="87">
                  <c:v>0.99068100000000003</c:v>
                </c:pt>
                <c:pt idx="88">
                  <c:v>0.98662300000000003</c:v>
                </c:pt>
                <c:pt idx="89">
                  <c:v>0.98975299999999999</c:v>
                </c:pt>
                <c:pt idx="90">
                  <c:v>0.99121499999999996</c:v>
                </c:pt>
                <c:pt idx="91">
                  <c:v>0.98838400000000004</c:v>
                </c:pt>
                <c:pt idx="92">
                  <c:v>0.98790500000000003</c:v>
                </c:pt>
                <c:pt idx="93">
                  <c:v>0.98348800000000003</c:v>
                </c:pt>
                <c:pt idx="94">
                  <c:v>0.98937200000000003</c:v>
                </c:pt>
                <c:pt idx="95">
                  <c:v>0.98322799999999999</c:v>
                </c:pt>
                <c:pt idx="96">
                  <c:v>0.98431599999999997</c:v>
                </c:pt>
                <c:pt idx="97">
                  <c:v>0.98552600000000001</c:v>
                </c:pt>
                <c:pt idx="98">
                  <c:v>0.97913300000000003</c:v>
                </c:pt>
                <c:pt idx="99">
                  <c:v>0.98373900000000003</c:v>
                </c:pt>
                <c:pt idx="100">
                  <c:v>0.97647799999999996</c:v>
                </c:pt>
                <c:pt idx="101">
                  <c:v>0.97831400000000002</c:v>
                </c:pt>
                <c:pt idx="102">
                  <c:v>0.97068600000000005</c:v>
                </c:pt>
                <c:pt idx="103">
                  <c:v>0.97299500000000005</c:v>
                </c:pt>
                <c:pt idx="104">
                  <c:v>0.96127899999999999</c:v>
                </c:pt>
                <c:pt idx="105">
                  <c:v>0.96936299999999997</c:v>
                </c:pt>
                <c:pt idx="106">
                  <c:v>0.96960100000000005</c:v>
                </c:pt>
                <c:pt idx="107">
                  <c:v>0.97212100000000001</c:v>
                </c:pt>
                <c:pt idx="108">
                  <c:v>0.96687400000000001</c:v>
                </c:pt>
                <c:pt idx="109">
                  <c:v>0.95610799999999996</c:v>
                </c:pt>
                <c:pt idx="110">
                  <c:v>0.94437000000000004</c:v>
                </c:pt>
                <c:pt idx="111">
                  <c:v>0.95713000000000004</c:v>
                </c:pt>
                <c:pt idx="112">
                  <c:v>0.94454000000000005</c:v>
                </c:pt>
                <c:pt idx="113">
                  <c:v>0.92457199999999995</c:v>
                </c:pt>
                <c:pt idx="114">
                  <c:v>0.93018699999999999</c:v>
                </c:pt>
                <c:pt idx="115">
                  <c:v>0.92230599999999996</c:v>
                </c:pt>
                <c:pt idx="116">
                  <c:v>0.88885499999999995</c:v>
                </c:pt>
                <c:pt idx="117">
                  <c:v>0.910057</c:v>
                </c:pt>
                <c:pt idx="118">
                  <c:v>0.92093400000000003</c:v>
                </c:pt>
                <c:pt idx="119">
                  <c:v>0.90931300000000004</c:v>
                </c:pt>
                <c:pt idx="120">
                  <c:v>0.88566199999999995</c:v>
                </c:pt>
                <c:pt idx="121">
                  <c:v>0.82191899999999996</c:v>
                </c:pt>
                <c:pt idx="122">
                  <c:v>0.86295299999999997</c:v>
                </c:pt>
                <c:pt idx="123">
                  <c:v>0.74623200000000001</c:v>
                </c:pt>
                <c:pt idx="124">
                  <c:v>0.66888999999999998</c:v>
                </c:pt>
                <c:pt idx="125">
                  <c:v>0.53863499999999997</c:v>
                </c:pt>
                <c:pt idx="126">
                  <c:v>7.8111E-2</c:v>
                </c:pt>
                <c:pt idx="127">
                  <c:v>7.4331999999999995E-2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C-2849-9C8C-196C222D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23808"/>
        <c:axId val="1"/>
      </c:scatterChart>
      <c:valAx>
        <c:axId val="20298238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823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0.12929130316110835</c:v>
                </c:pt>
                <c:pt idx="40">
                  <c:v>0.13928297877597406</c:v>
                </c:pt>
                <c:pt idx="41">
                  <c:v>0.13978593606942408</c:v>
                </c:pt>
                <c:pt idx="42">
                  <c:v>0.1363223820033185</c:v>
                </c:pt>
                <c:pt idx="43">
                  <c:v>0.15293133773285603</c:v>
                </c:pt>
                <c:pt idx="44">
                  <c:v>0.14330713672086301</c:v>
                </c:pt>
                <c:pt idx="45">
                  <c:v>0.15729566464288985</c:v>
                </c:pt>
                <c:pt idx="46">
                  <c:v>0.15454347415308961</c:v>
                </c:pt>
                <c:pt idx="47">
                  <c:v>0.15795522058491626</c:v>
                </c:pt>
                <c:pt idx="48">
                  <c:v>0</c:v>
                </c:pt>
                <c:pt idx="49">
                  <c:v>0</c:v>
                </c:pt>
                <c:pt idx="50">
                  <c:v>0.14838337736057103</c:v>
                </c:pt>
                <c:pt idx="51">
                  <c:v>0.17647493408567247</c:v>
                </c:pt>
                <c:pt idx="52">
                  <c:v>0.18735698591126418</c:v>
                </c:pt>
                <c:pt idx="53">
                  <c:v>0.19411403665519414</c:v>
                </c:pt>
                <c:pt idx="54">
                  <c:v>0.1979594036131915</c:v>
                </c:pt>
                <c:pt idx="55">
                  <c:v>0.19505777710041294</c:v>
                </c:pt>
                <c:pt idx="56">
                  <c:v>0.18753311831316372</c:v>
                </c:pt>
                <c:pt idx="57">
                  <c:v>0.20755190658204431</c:v>
                </c:pt>
                <c:pt idx="58">
                  <c:v>0.21640622765452347</c:v>
                </c:pt>
                <c:pt idx="59">
                  <c:v>0.21068955479468299</c:v>
                </c:pt>
                <c:pt idx="60">
                  <c:v>0.22659433018343519</c:v>
                </c:pt>
                <c:pt idx="61">
                  <c:v>0</c:v>
                </c:pt>
                <c:pt idx="62">
                  <c:v>0.24606144948304096</c:v>
                </c:pt>
                <c:pt idx="63">
                  <c:v>0.24405107397306711</c:v>
                </c:pt>
                <c:pt idx="64">
                  <c:v>0.2546446271151967</c:v>
                </c:pt>
                <c:pt idx="65">
                  <c:v>0.24478621231184705</c:v>
                </c:pt>
                <c:pt idx="66">
                  <c:v>0.25172739011973405</c:v>
                </c:pt>
                <c:pt idx="67">
                  <c:v>0</c:v>
                </c:pt>
                <c:pt idx="68">
                  <c:v>0.26881765666154417</c:v>
                </c:pt>
                <c:pt idx="69">
                  <c:v>0.2771261756941748</c:v>
                </c:pt>
                <c:pt idx="70">
                  <c:v>0.26411079869080684</c:v>
                </c:pt>
                <c:pt idx="71">
                  <c:v>0.25472550206130568</c:v>
                </c:pt>
                <c:pt idx="72">
                  <c:v>0.28824049287041392</c:v>
                </c:pt>
                <c:pt idx="73">
                  <c:v>0.31036282880864824</c:v>
                </c:pt>
                <c:pt idx="74">
                  <c:v>0.30116870120548661</c:v>
                </c:pt>
                <c:pt idx="75">
                  <c:v>0.31521814080918825</c:v>
                </c:pt>
                <c:pt idx="76">
                  <c:v>0.31510730203125109</c:v>
                </c:pt>
                <c:pt idx="77">
                  <c:v>0.30537661572144331</c:v>
                </c:pt>
                <c:pt idx="78">
                  <c:v>0.32543961848717923</c:v>
                </c:pt>
                <c:pt idx="79">
                  <c:v>0.3219025576865403</c:v>
                </c:pt>
                <c:pt idx="80">
                  <c:v>0</c:v>
                </c:pt>
                <c:pt idx="81">
                  <c:v>0.31966990567685333</c:v>
                </c:pt>
                <c:pt idx="82">
                  <c:v>0.31769227429729863</c:v>
                </c:pt>
                <c:pt idx="83">
                  <c:v>0.30857694675541586</c:v>
                </c:pt>
                <c:pt idx="84">
                  <c:v>0.31049418961643466</c:v>
                </c:pt>
                <c:pt idx="85">
                  <c:v>0.30936046793257116</c:v>
                </c:pt>
                <c:pt idx="86">
                  <c:v>0.30092112316086178</c:v>
                </c:pt>
                <c:pt idx="87">
                  <c:v>0.29893599428353873</c:v>
                </c:pt>
                <c:pt idx="88">
                  <c:v>0.29507172699403722</c:v>
                </c:pt>
                <c:pt idx="89">
                  <c:v>0.29174716412149793</c:v>
                </c:pt>
                <c:pt idx="90">
                  <c:v>0.27679110062698947</c:v>
                </c:pt>
                <c:pt idx="91">
                  <c:v>0.27714369720945159</c:v>
                </c:pt>
                <c:pt idx="92">
                  <c:v>0.27062846718298578</c:v>
                </c:pt>
                <c:pt idx="93">
                  <c:v>0.25774036675926509</c:v>
                </c:pt>
                <c:pt idx="94">
                  <c:v>0.25249870828977566</c:v>
                </c:pt>
                <c:pt idx="95">
                  <c:v>0</c:v>
                </c:pt>
                <c:pt idx="96">
                  <c:v>0.23057052593663227</c:v>
                </c:pt>
                <c:pt idx="97">
                  <c:v>0.21799880164512542</c:v>
                </c:pt>
                <c:pt idx="98">
                  <c:v>0.21983021161095465</c:v>
                </c:pt>
                <c:pt idx="99">
                  <c:v>0.2086660705288397</c:v>
                </c:pt>
                <c:pt idx="100">
                  <c:v>0.20585857208264732</c:v>
                </c:pt>
                <c:pt idx="101">
                  <c:v>0.18677401153654249</c:v>
                </c:pt>
                <c:pt idx="102">
                  <c:v>0.18898476037382012</c:v>
                </c:pt>
                <c:pt idx="103">
                  <c:v>0.16746960796743163</c:v>
                </c:pt>
                <c:pt idx="104">
                  <c:v>0.17119029141779904</c:v>
                </c:pt>
                <c:pt idx="105">
                  <c:v>0.15605499450469698</c:v>
                </c:pt>
                <c:pt idx="106">
                  <c:v>0.12992807802295053</c:v>
                </c:pt>
                <c:pt idx="107">
                  <c:v>0.15218464534036699</c:v>
                </c:pt>
                <c:pt idx="108">
                  <c:v>0.12998111121843364</c:v>
                </c:pt>
                <c:pt idx="109">
                  <c:v>0</c:v>
                </c:pt>
                <c:pt idx="110">
                  <c:v>0.10558336615852737</c:v>
                </c:pt>
                <c:pt idx="111">
                  <c:v>0.1037546275756909</c:v>
                </c:pt>
                <c:pt idx="112">
                  <c:v>9.614037514387766E-2</c:v>
                </c:pt>
                <c:pt idx="113">
                  <c:v>9.3421613962553787E-2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F1-A249-8FBD-6A8476877F5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0.13600494178350633</c:v>
                </c:pt>
                <c:pt idx="40">
                  <c:v>0.12661907713609508</c:v>
                </c:pt>
                <c:pt idx="41">
                  <c:v>0.12234892012739229</c:v>
                </c:pt>
                <c:pt idx="42">
                  <c:v>0.13923802218492082</c:v>
                </c:pt>
                <c:pt idx="43">
                  <c:v>0.13489988329296973</c:v>
                </c:pt>
                <c:pt idx="44">
                  <c:v>0.14134394033561221</c:v>
                </c:pt>
                <c:pt idx="45">
                  <c:v>0.13641558153972683</c:v>
                </c:pt>
                <c:pt idx="46">
                  <c:v>0.1443045163405581</c:v>
                </c:pt>
                <c:pt idx="47">
                  <c:v>0.13847605567350779</c:v>
                </c:pt>
                <c:pt idx="48">
                  <c:v>0</c:v>
                </c:pt>
                <c:pt idx="49">
                  <c:v>0</c:v>
                </c:pt>
                <c:pt idx="50">
                  <c:v>0.14275568871816094</c:v>
                </c:pt>
                <c:pt idx="51">
                  <c:v>0.13458134759851231</c:v>
                </c:pt>
                <c:pt idx="52">
                  <c:v>0.1593137093659161</c:v>
                </c:pt>
                <c:pt idx="53">
                  <c:v>0.16765960048579798</c:v>
                </c:pt>
                <c:pt idx="54">
                  <c:v>0.18228052412769635</c:v>
                </c:pt>
                <c:pt idx="55">
                  <c:v>0.16983066292049503</c:v>
                </c:pt>
                <c:pt idx="56">
                  <c:v>0.19798706595199253</c:v>
                </c:pt>
                <c:pt idx="57">
                  <c:v>0.2060123368097703</c:v>
                </c:pt>
                <c:pt idx="58">
                  <c:v>0.20489627420316431</c:v>
                </c:pt>
                <c:pt idx="59">
                  <c:v>0.20474176136296487</c:v>
                </c:pt>
                <c:pt idx="60">
                  <c:v>0.21106707473997208</c:v>
                </c:pt>
                <c:pt idx="61">
                  <c:v>0</c:v>
                </c:pt>
                <c:pt idx="62">
                  <c:v>0.24119678772580685</c:v>
                </c:pt>
                <c:pt idx="63">
                  <c:v>0.24948433756615773</c:v>
                </c:pt>
                <c:pt idx="64">
                  <c:v>0.24955071863366499</c:v>
                </c:pt>
                <c:pt idx="65">
                  <c:v>0.25826446280991738</c:v>
                </c:pt>
                <c:pt idx="66">
                  <c:v>0.24465060198237501</c:v>
                </c:pt>
                <c:pt idx="67">
                  <c:v>0</c:v>
                </c:pt>
                <c:pt idx="68">
                  <c:v>0.249219380559111</c:v>
                </c:pt>
                <c:pt idx="69">
                  <c:v>0.24148618584928974</c:v>
                </c:pt>
                <c:pt idx="70">
                  <c:v>0.26170628869943396</c:v>
                </c:pt>
                <c:pt idx="71">
                  <c:v>0.27292903586983314</c:v>
                </c:pt>
                <c:pt idx="72">
                  <c:v>0.27184914684196443</c:v>
                </c:pt>
                <c:pt idx="73">
                  <c:v>0.29750093204895117</c:v>
                </c:pt>
                <c:pt idx="74">
                  <c:v>0.30886898923510808</c:v>
                </c:pt>
                <c:pt idx="75">
                  <c:v>0.33147556348551505</c:v>
                </c:pt>
                <c:pt idx="76">
                  <c:v>0.31911965552605714</c:v>
                </c:pt>
                <c:pt idx="77">
                  <c:v>0.32760512178301293</c:v>
                </c:pt>
                <c:pt idx="78">
                  <c:v>0.32125766134812089</c:v>
                </c:pt>
                <c:pt idx="79">
                  <c:v>0.32777096451276</c:v>
                </c:pt>
                <c:pt idx="80">
                  <c:v>0</c:v>
                </c:pt>
                <c:pt idx="81">
                  <c:v>0.33083095885105562</c:v>
                </c:pt>
                <c:pt idx="82">
                  <c:v>0.33733088174757814</c:v>
                </c:pt>
                <c:pt idx="83">
                  <c:v>0.34421242225536824</c:v>
                </c:pt>
                <c:pt idx="84">
                  <c:v>0.34179129754555454</c:v>
                </c:pt>
                <c:pt idx="85">
                  <c:v>0.33832766525536223</c:v>
                </c:pt>
                <c:pt idx="86">
                  <c:v>0.3304214025436758</c:v>
                </c:pt>
                <c:pt idx="87">
                  <c:v>0.33910457840478625</c:v>
                </c:pt>
                <c:pt idx="88">
                  <c:v>0.33740630199741672</c:v>
                </c:pt>
                <c:pt idx="89">
                  <c:v>0.33382360134025818</c:v>
                </c:pt>
                <c:pt idx="90">
                  <c:v>0.33036472463516758</c:v>
                </c:pt>
                <c:pt idx="91">
                  <c:v>0.31865236558082138</c:v>
                </c:pt>
                <c:pt idx="92">
                  <c:v>0.3188260708727767</c:v>
                </c:pt>
                <c:pt idx="93">
                  <c:v>0.31674279012676321</c:v>
                </c:pt>
                <c:pt idx="94">
                  <c:v>0.30311693705533782</c:v>
                </c:pt>
                <c:pt idx="95">
                  <c:v>0</c:v>
                </c:pt>
                <c:pt idx="96">
                  <c:v>0.29101115380806286</c:v>
                </c:pt>
                <c:pt idx="97">
                  <c:v>0.27993811330894397</c:v>
                </c:pt>
                <c:pt idx="98">
                  <c:v>0.26974772159852312</c:v>
                </c:pt>
                <c:pt idx="99">
                  <c:v>0.27007367686555683</c:v>
                </c:pt>
                <c:pt idx="100">
                  <c:v>0.25891305173981299</c:v>
                </c:pt>
                <c:pt idx="101">
                  <c:v>0.25355913001604746</c:v>
                </c:pt>
                <c:pt idx="102">
                  <c:v>0.24088223623431829</c:v>
                </c:pt>
                <c:pt idx="103">
                  <c:v>0.23654254635382552</c:v>
                </c:pt>
                <c:pt idx="104">
                  <c:v>0.22828939860778269</c:v>
                </c:pt>
                <c:pt idx="105">
                  <c:v>0.23034177682602797</c:v>
                </c:pt>
                <c:pt idx="106">
                  <c:v>0.22596690474593026</c:v>
                </c:pt>
                <c:pt idx="107">
                  <c:v>0.21471345504757028</c:v>
                </c:pt>
                <c:pt idx="108">
                  <c:v>0.2079539534075967</c:v>
                </c:pt>
                <c:pt idx="109">
                  <c:v>0</c:v>
                </c:pt>
                <c:pt idx="110">
                  <c:v>0.18665765607693921</c:v>
                </c:pt>
                <c:pt idx="111">
                  <c:v>0.20021123031984539</c:v>
                </c:pt>
                <c:pt idx="112">
                  <c:v>0.18423552841495147</c:v>
                </c:pt>
                <c:pt idx="113">
                  <c:v>0.17278408149382068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F1-A249-8FBD-6A847687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32128"/>
        <c:axId val="1"/>
      </c:scatterChart>
      <c:valAx>
        <c:axId val="202973212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7321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605.79999999999995</c:v>
                </c:pt>
                <c:pt idx="40">
                  <c:v>665.9</c:v>
                </c:pt>
                <c:pt idx="41">
                  <c:v>770.5</c:v>
                </c:pt>
                <c:pt idx="42">
                  <c:v>649.5</c:v>
                </c:pt>
                <c:pt idx="43">
                  <c:v>761.6</c:v>
                </c:pt>
                <c:pt idx="44">
                  <c:v>800</c:v>
                </c:pt>
                <c:pt idx="45">
                  <c:v>766.9</c:v>
                </c:pt>
                <c:pt idx="46">
                  <c:v>660.1</c:v>
                </c:pt>
                <c:pt idx="47">
                  <c:v>800</c:v>
                </c:pt>
                <c:pt idx="48">
                  <c:v>-999</c:v>
                </c:pt>
                <c:pt idx="49">
                  <c:v>-999</c:v>
                </c:pt>
                <c:pt idx="50">
                  <c:v>676.2</c:v>
                </c:pt>
                <c:pt idx="51">
                  <c:v>800</c:v>
                </c:pt>
                <c:pt idx="52">
                  <c:v>673.6</c:v>
                </c:pt>
                <c:pt idx="53">
                  <c:v>787.4</c:v>
                </c:pt>
                <c:pt idx="54">
                  <c:v>640.70000000000005</c:v>
                </c:pt>
                <c:pt idx="55">
                  <c:v>616.4</c:v>
                </c:pt>
                <c:pt idx="56">
                  <c:v>607.6</c:v>
                </c:pt>
                <c:pt idx="57">
                  <c:v>643.6</c:v>
                </c:pt>
                <c:pt idx="58">
                  <c:v>695.2</c:v>
                </c:pt>
                <c:pt idx="59">
                  <c:v>629.79999999999995</c:v>
                </c:pt>
                <c:pt idx="60">
                  <c:v>666.8</c:v>
                </c:pt>
                <c:pt idx="61">
                  <c:v>-999</c:v>
                </c:pt>
                <c:pt idx="62">
                  <c:v>622.5</c:v>
                </c:pt>
                <c:pt idx="63">
                  <c:v>666.8</c:v>
                </c:pt>
                <c:pt idx="64">
                  <c:v>652</c:v>
                </c:pt>
                <c:pt idx="65">
                  <c:v>665.7</c:v>
                </c:pt>
                <c:pt idx="66">
                  <c:v>685.5</c:v>
                </c:pt>
                <c:pt idx="67">
                  <c:v>-999</c:v>
                </c:pt>
                <c:pt idx="68">
                  <c:v>647.4</c:v>
                </c:pt>
                <c:pt idx="69">
                  <c:v>589.70000000000005</c:v>
                </c:pt>
                <c:pt idx="70">
                  <c:v>667.5</c:v>
                </c:pt>
                <c:pt idx="71">
                  <c:v>653.6</c:v>
                </c:pt>
                <c:pt idx="72">
                  <c:v>693.5</c:v>
                </c:pt>
                <c:pt idx="73">
                  <c:v>641.5</c:v>
                </c:pt>
                <c:pt idx="74">
                  <c:v>610.79999999999995</c:v>
                </c:pt>
                <c:pt idx="75">
                  <c:v>586.70000000000005</c:v>
                </c:pt>
                <c:pt idx="76">
                  <c:v>615</c:v>
                </c:pt>
                <c:pt idx="77">
                  <c:v>611.29999999999995</c:v>
                </c:pt>
                <c:pt idx="78">
                  <c:v>622.6</c:v>
                </c:pt>
                <c:pt idx="79">
                  <c:v>574.20000000000005</c:v>
                </c:pt>
                <c:pt idx="80">
                  <c:v>-999</c:v>
                </c:pt>
                <c:pt idx="81">
                  <c:v>616</c:v>
                </c:pt>
                <c:pt idx="82">
                  <c:v>577.29999999999995</c:v>
                </c:pt>
                <c:pt idx="83">
                  <c:v>584.29999999999995</c:v>
                </c:pt>
                <c:pt idx="84">
                  <c:v>590.70000000000005</c:v>
                </c:pt>
                <c:pt idx="85">
                  <c:v>597.79999999999995</c:v>
                </c:pt>
                <c:pt idx="86">
                  <c:v>536.1</c:v>
                </c:pt>
                <c:pt idx="87">
                  <c:v>541.4</c:v>
                </c:pt>
                <c:pt idx="88">
                  <c:v>511.3</c:v>
                </c:pt>
                <c:pt idx="89">
                  <c:v>521.6</c:v>
                </c:pt>
                <c:pt idx="90">
                  <c:v>537.79999999999995</c:v>
                </c:pt>
                <c:pt idx="91">
                  <c:v>490.4</c:v>
                </c:pt>
                <c:pt idx="92">
                  <c:v>490.7</c:v>
                </c:pt>
                <c:pt idx="93">
                  <c:v>506.5</c:v>
                </c:pt>
                <c:pt idx="94">
                  <c:v>541.29999999999995</c:v>
                </c:pt>
                <c:pt idx="95">
                  <c:v>-999</c:v>
                </c:pt>
                <c:pt idx="96">
                  <c:v>465.2</c:v>
                </c:pt>
                <c:pt idx="97">
                  <c:v>443.4</c:v>
                </c:pt>
                <c:pt idx="98">
                  <c:v>472.6</c:v>
                </c:pt>
                <c:pt idx="99">
                  <c:v>447.4</c:v>
                </c:pt>
                <c:pt idx="100">
                  <c:v>469.6</c:v>
                </c:pt>
                <c:pt idx="101">
                  <c:v>500.1</c:v>
                </c:pt>
                <c:pt idx="102">
                  <c:v>507.3</c:v>
                </c:pt>
                <c:pt idx="103">
                  <c:v>428.8</c:v>
                </c:pt>
                <c:pt idx="104">
                  <c:v>440</c:v>
                </c:pt>
                <c:pt idx="105">
                  <c:v>432.9</c:v>
                </c:pt>
                <c:pt idx="106">
                  <c:v>373</c:v>
                </c:pt>
                <c:pt idx="107">
                  <c:v>501.9</c:v>
                </c:pt>
                <c:pt idx="108">
                  <c:v>432</c:v>
                </c:pt>
                <c:pt idx="109">
                  <c:v>-999</c:v>
                </c:pt>
                <c:pt idx="110">
                  <c:v>379.8</c:v>
                </c:pt>
                <c:pt idx="111">
                  <c:v>345.4</c:v>
                </c:pt>
                <c:pt idx="112">
                  <c:v>388.3</c:v>
                </c:pt>
                <c:pt idx="113">
                  <c:v>303.7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A-0F42-AFC3-FC163D1A491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800</c:v>
                </c:pt>
                <c:pt idx="40">
                  <c:v>737.9</c:v>
                </c:pt>
                <c:pt idx="41">
                  <c:v>696.2</c:v>
                </c:pt>
                <c:pt idx="42">
                  <c:v>800</c:v>
                </c:pt>
                <c:pt idx="43">
                  <c:v>653.29999999999995</c:v>
                </c:pt>
                <c:pt idx="44">
                  <c:v>799.9</c:v>
                </c:pt>
                <c:pt idx="45">
                  <c:v>632.6</c:v>
                </c:pt>
                <c:pt idx="46">
                  <c:v>663.9</c:v>
                </c:pt>
                <c:pt idx="47">
                  <c:v>786.9</c:v>
                </c:pt>
                <c:pt idx="48">
                  <c:v>-999</c:v>
                </c:pt>
                <c:pt idx="49">
                  <c:v>-999</c:v>
                </c:pt>
                <c:pt idx="50">
                  <c:v>800</c:v>
                </c:pt>
                <c:pt idx="51">
                  <c:v>627.5</c:v>
                </c:pt>
                <c:pt idx="52">
                  <c:v>745.9</c:v>
                </c:pt>
                <c:pt idx="53">
                  <c:v>794.9</c:v>
                </c:pt>
                <c:pt idx="54">
                  <c:v>747.5</c:v>
                </c:pt>
                <c:pt idx="55">
                  <c:v>594.20000000000005</c:v>
                </c:pt>
                <c:pt idx="56">
                  <c:v>687.7</c:v>
                </c:pt>
                <c:pt idx="57">
                  <c:v>605.29999999999995</c:v>
                </c:pt>
                <c:pt idx="58">
                  <c:v>743.5</c:v>
                </c:pt>
                <c:pt idx="59">
                  <c:v>646.70000000000005</c:v>
                </c:pt>
                <c:pt idx="60">
                  <c:v>688.5</c:v>
                </c:pt>
                <c:pt idx="61">
                  <c:v>-999</c:v>
                </c:pt>
                <c:pt idx="62">
                  <c:v>715.2</c:v>
                </c:pt>
                <c:pt idx="63">
                  <c:v>675.9</c:v>
                </c:pt>
                <c:pt idx="64">
                  <c:v>657.2</c:v>
                </c:pt>
                <c:pt idx="65">
                  <c:v>642.6</c:v>
                </c:pt>
                <c:pt idx="66">
                  <c:v>695</c:v>
                </c:pt>
                <c:pt idx="67">
                  <c:v>-999</c:v>
                </c:pt>
                <c:pt idx="68">
                  <c:v>690.9</c:v>
                </c:pt>
                <c:pt idx="69">
                  <c:v>677.3</c:v>
                </c:pt>
                <c:pt idx="70">
                  <c:v>665.6</c:v>
                </c:pt>
                <c:pt idx="71">
                  <c:v>716.5</c:v>
                </c:pt>
                <c:pt idx="72">
                  <c:v>680.2</c:v>
                </c:pt>
                <c:pt idx="73">
                  <c:v>677.9</c:v>
                </c:pt>
                <c:pt idx="74">
                  <c:v>609.29999999999995</c:v>
                </c:pt>
                <c:pt idx="75">
                  <c:v>613.9</c:v>
                </c:pt>
                <c:pt idx="76">
                  <c:v>610.79999999999995</c:v>
                </c:pt>
                <c:pt idx="77">
                  <c:v>633</c:v>
                </c:pt>
                <c:pt idx="78">
                  <c:v>620</c:v>
                </c:pt>
                <c:pt idx="79">
                  <c:v>592</c:v>
                </c:pt>
                <c:pt idx="80">
                  <c:v>-999</c:v>
                </c:pt>
                <c:pt idx="81">
                  <c:v>564.70000000000005</c:v>
                </c:pt>
                <c:pt idx="82">
                  <c:v>589</c:v>
                </c:pt>
                <c:pt idx="83">
                  <c:v>611.5</c:v>
                </c:pt>
                <c:pt idx="84">
                  <c:v>578.1</c:v>
                </c:pt>
                <c:pt idx="85">
                  <c:v>587.1</c:v>
                </c:pt>
                <c:pt idx="86">
                  <c:v>558.5</c:v>
                </c:pt>
                <c:pt idx="87">
                  <c:v>554.20000000000005</c:v>
                </c:pt>
                <c:pt idx="88">
                  <c:v>556.6</c:v>
                </c:pt>
                <c:pt idx="89">
                  <c:v>531.79999999999995</c:v>
                </c:pt>
                <c:pt idx="90">
                  <c:v>554</c:v>
                </c:pt>
                <c:pt idx="91">
                  <c:v>495.5</c:v>
                </c:pt>
                <c:pt idx="92">
                  <c:v>534.5</c:v>
                </c:pt>
                <c:pt idx="93">
                  <c:v>524.70000000000005</c:v>
                </c:pt>
                <c:pt idx="94">
                  <c:v>516.79999999999995</c:v>
                </c:pt>
                <c:pt idx="95">
                  <c:v>-999</c:v>
                </c:pt>
                <c:pt idx="96">
                  <c:v>470.2</c:v>
                </c:pt>
                <c:pt idx="97">
                  <c:v>478.7</c:v>
                </c:pt>
                <c:pt idx="98">
                  <c:v>438.7</c:v>
                </c:pt>
                <c:pt idx="99">
                  <c:v>490.8</c:v>
                </c:pt>
                <c:pt idx="100">
                  <c:v>464.8</c:v>
                </c:pt>
                <c:pt idx="101">
                  <c:v>494.4</c:v>
                </c:pt>
                <c:pt idx="102">
                  <c:v>462.3</c:v>
                </c:pt>
                <c:pt idx="103">
                  <c:v>439.3</c:v>
                </c:pt>
                <c:pt idx="104">
                  <c:v>451.5</c:v>
                </c:pt>
                <c:pt idx="105">
                  <c:v>442.7</c:v>
                </c:pt>
                <c:pt idx="106">
                  <c:v>427.4</c:v>
                </c:pt>
                <c:pt idx="107">
                  <c:v>424.8</c:v>
                </c:pt>
                <c:pt idx="108">
                  <c:v>393.2</c:v>
                </c:pt>
                <c:pt idx="109">
                  <c:v>-999</c:v>
                </c:pt>
                <c:pt idx="110">
                  <c:v>451.9</c:v>
                </c:pt>
                <c:pt idx="111">
                  <c:v>502.9</c:v>
                </c:pt>
                <c:pt idx="112">
                  <c:v>450</c:v>
                </c:pt>
                <c:pt idx="113">
                  <c:v>572.5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6A-0F42-AFC3-FC163D1A4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995424"/>
        <c:axId val="1"/>
      </c:scatterChart>
      <c:valAx>
        <c:axId val="20299954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995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1155</c:v>
                </c:pt>
                <c:pt idx="40">
                  <c:v>1428</c:v>
                </c:pt>
                <c:pt idx="41">
                  <c:v>4450</c:v>
                </c:pt>
                <c:pt idx="42">
                  <c:v>1554</c:v>
                </c:pt>
                <c:pt idx="43">
                  <c:v>1501</c:v>
                </c:pt>
                <c:pt idx="44">
                  <c:v>1169</c:v>
                </c:pt>
                <c:pt idx="45">
                  <c:v>589</c:v>
                </c:pt>
                <c:pt idx="46">
                  <c:v>880</c:v>
                </c:pt>
                <c:pt idx="47">
                  <c:v>925</c:v>
                </c:pt>
                <c:pt idx="48">
                  <c:v>-999</c:v>
                </c:pt>
                <c:pt idx="49">
                  <c:v>-999</c:v>
                </c:pt>
                <c:pt idx="50">
                  <c:v>986</c:v>
                </c:pt>
                <c:pt idx="51">
                  <c:v>1498</c:v>
                </c:pt>
                <c:pt idx="52">
                  <c:v>440</c:v>
                </c:pt>
                <c:pt idx="53">
                  <c:v>801</c:v>
                </c:pt>
                <c:pt idx="54">
                  <c:v>746</c:v>
                </c:pt>
                <c:pt idx="55">
                  <c:v>953</c:v>
                </c:pt>
                <c:pt idx="56">
                  <c:v>764</c:v>
                </c:pt>
                <c:pt idx="57">
                  <c:v>1209</c:v>
                </c:pt>
                <c:pt idx="58">
                  <c:v>887</c:v>
                </c:pt>
                <c:pt idx="59">
                  <c:v>532</c:v>
                </c:pt>
                <c:pt idx="60">
                  <c:v>528</c:v>
                </c:pt>
                <c:pt idx="61">
                  <c:v>-999</c:v>
                </c:pt>
                <c:pt idx="62">
                  <c:v>787</c:v>
                </c:pt>
                <c:pt idx="63">
                  <c:v>514</c:v>
                </c:pt>
                <c:pt idx="64">
                  <c:v>556</c:v>
                </c:pt>
                <c:pt idx="65">
                  <c:v>629</c:v>
                </c:pt>
                <c:pt idx="66">
                  <c:v>671</c:v>
                </c:pt>
                <c:pt idx="67">
                  <c:v>-999</c:v>
                </c:pt>
                <c:pt idx="68">
                  <c:v>500</c:v>
                </c:pt>
                <c:pt idx="69">
                  <c:v>609</c:v>
                </c:pt>
                <c:pt idx="70">
                  <c:v>617</c:v>
                </c:pt>
                <c:pt idx="71">
                  <c:v>643</c:v>
                </c:pt>
                <c:pt idx="72">
                  <c:v>523</c:v>
                </c:pt>
                <c:pt idx="73">
                  <c:v>448</c:v>
                </c:pt>
                <c:pt idx="74">
                  <c:v>358</c:v>
                </c:pt>
                <c:pt idx="75">
                  <c:v>412</c:v>
                </c:pt>
                <c:pt idx="76">
                  <c:v>508</c:v>
                </c:pt>
                <c:pt idx="77">
                  <c:v>341</c:v>
                </c:pt>
                <c:pt idx="78">
                  <c:v>504</c:v>
                </c:pt>
                <c:pt idx="79">
                  <c:v>512</c:v>
                </c:pt>
                <c:pt idx="80">
                  <c:v>-999</c:v>
                </c:pt>
                <c:pt idx="81">
                  <c:v>429</c:v>
                </c:pt>
                <c:pt idx="82">
                  <c:v>363</c:v>
                </c:pt>
                <c:pt idx="83">
                  <c:v>466</c:v>
                </c:pt>
                <c:pt idx="84">
                  <c:v>496</c:v>
                </c:pt>
                <c:pt idx="85">
                  <c:v>430</c:v>
                </c:pt>
                <c:pt idx="86">
                  <c:v>492</c:v>
                </c:pt>
                <c:pt idx="87">
                  <c:v>439</c:v>
                </c:pt>
                <c:pt idx="88">
                  <c:v>313</c:v>
                </c:pt>
                <c:pt idx="89">
                  <c:v>354</c:v>
                </c:pt>
                <c:pt idx="90">
                  <c:v>460</c:v>
                </c:pt>
                <c:pt idx="91">
                  <c:v>367</c:v>
                </c:pt>
                <c:pt idx="92">
                  <c:v>495</c:v>
                </c:pt>
                <c:pt idx="93">
                  <c:v>467</c:v>
                </c:pt>
                <c:pt idx="94">
                  <c:v>487</c:v>
                </c:pt>
                <c:pt idx="95">
                  <c:v>-999</c:v>
                </c:pt>
                <c:pt idx="96">
                  <c:v>414</c:v>
                </c:pt>
                <c:pt idx="97">
                  <c:v>482</c:v>
                </c:pt>
                <c:pt idx="98">
                  <c:v>624</c:v>
                </c:pt>
                <c:pt idx="99">
                  <c:v>550</c:v>
                </c:pt>
                <c:pt idx="100">
                  <c:v>463</c:v>
                </c:pt>
                <c:pt idx="101">
                  <c:v>759</c:v>
                </c:pt>
                <c:pt idx="102">
                  <c:v>934</c:v>
                </c:pt>
                <c:pt idx="103">
                  <c:v>473</c:v>
                </c:pt>
                <c:pt idx="104">
                  <c:v>329</c:v>
                </c:pt>
                <c:pt idx="105">
                  <c:v>635</c:v>
                </c:pt>
                <c:pt idx="106">
                  <c:v>566</c:v>
                </c:pt>
                <c:pt idx="107">
                  <c:v>824</c:v>
                </c:pt>
                <c:pt idx="108">
                  <c:v>721</c:v>
                </c:pt>
                <c:pt idx="109">
                  <c:v>-999</c:v>
                </c:pt>
                <c:pt idx="110">
                  <c:v>538</c:v>
                </c:pt>
                <c:pt idx="111">
                  <c:v>587</c:v>
                </c:pt>
                <c:pt idx="112">
                  <c:v>3380</c:v>
                </c:pt>
                <c:pt idx="113">
                  <c:v>767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3-E446-81A1-FA6003496BE4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1004</c:v>
                </c:pt>
                <c:pt idx="40">
                  <c:v>868</c:v>
                </c:pt>
                <c:pt idx="41">
                  <c:v>1104</c:v>
                </c:pt>
                <c:pt idx="42">
                  <c:v>665</c:v>
                </c:pt>
                <c:pt idx="43">
                  <c:v>1266</c:v>
                </c:pt>
                <c:pt idx="44">
                  <c:v>818</c:v>
                </c:pt>
                <c:pt idx="45">
                  <c:v>1115</c:v>
                </c:pt>
                <c:pt idx="46">
                  <c:v>1097</c:v>
                </c:pt>
                <c:pt idx="47">
                  <c:v>733</c:v>
                </c:pt>
                <c:pt idx="48">
                  <c:v>-999</c:v>
                </c:pt>
                <c:pt idx="49">
                  <c:v>-999</c:v>
                </c:pt>
                <c:pt idx="50">
                  <c:v>460</c:v>
                </c:pt>
                <c:pt idx="51">
                  <c:v>634</c:v>
                </c:pt>
                <c:pt idx="52">
                  <c:v>1001</c:v>
                </c:pt>
                <c:pt idx="53">
                  <c:v>494</c:v>
                </c:pt>
                <c:pt idx="54">
                  <c:v>353</c:v>
                </c:pt>
                <c:pt idx="55">
                  <c:v>875</c:v>
                </c:pt>
                <c:pt idx="56">
                  <c:v>1005</c:v>
                </c:pt>
                <c:pt idx="57">
                  <c:v>882</c:v>
                </c:pt>
                <c:pt idx="58">
                  <c:v>945</c:v>
                </c:pt>
                <c:pt idx="59">
                  <c:v>320</c:v>
                </c:pt>
                <c:pt idx="60">
                  <c:v>563</c:v>
                </c:pt>
                <c:pt idx="61">
                  <c:v>-999</c:v>
                </c:pt>
                <c:pt idx="62">
                  <c:v>435</c:v>
                </c:pt>
                <c:pt idx="63">
                  <c:v>797</c:v>
                </c:pt>
                <c:pt idx="64">
                  <c:v>661</c:v>
                </c:pt>
                <c:pt idx="65">
                  <c:v>482</c:v>
                </c:pt>
                <c:pt idx="66">
                  <c:v>442</c:v>
                </c:pt>
                <c:pt idx="67">
                  <c:v>-999</c:v>
                </c:pt>
                <c:pt idx="68">
                  <c:v>393</c:v>
                </c:pt>
                <c:pt idx="69">
                  <c:v>460</c:v>
                </c:pt>
                <c:pt idx="70">
                  <c:v>383</c:v>
                </c:pt>
                <c:pt idx="71">
                  <c:v>467</c:v>
                </c:pt>
                <c:pt idx="72">
                  <c:v>564</c:v>
                </c:pt>
                <c:pt idx="73">
                  <c:v>500</c:v>
                </c:pt>
                <c:pt idx="74">
                  <c:v>356</c:v>
                </c:pt>
                <c:pt idx="75">
                  <c:v>372</c:v>
                </c:pt>
                <c:pt idx="76">
                  <c:v>577</c:v>
                </c:pt>
                <c:pt idx="77">
                  <c:v>474</c:v>
                </c:pt>
                <c:pt idx="78">
                  <c:v>384</c:v>
                </c:pt>
                <c:pt idx="79">
                  <c:v>317</c:v>
                </c:pt>
                <c:pt idx="80">
                  <c:v>-999</c:v>
                </c:pt>
                <c:pt idx="81">
                  <c:v>381</c:v>
                </c:pt>
                <c:pt idx="82">
                  <c:v>436</c:v>
                </c:pt>
                <c:pt idx="83">
                  <c:v>368</c:v>
                </c:pt>
                <c:pt idx="84">
                  <c:v>421</c:v>
                </c:pt>
                <c:pt idx="85">
                  <c:v>474</c:v>
                </c:pt>
                <c:pt idx="86">
                  <c:v>429</c:v>
                </c:pt>
                <c:pt idx="87">
                  <c:v>298</c:v>
                </c:pt>
                <c:pt idx="88">
                  <c:v>463</c:v>
                </c:pt>
                <c:pt idx="89">
                  <c:v>383</c:v>
                </c:pt>
                <c:pt idx="90">
                  <c:v>591</c:v>
                </c:pt>
                <c:pt idx="91">
                  <c:v>519</c:v>
                </c:pt>
                <c:pt idx="92">
                  <c:v>377</c:v>
                </c:pt>
                <c:pt idx="93">
                  <c:v>524</c:v>
                </c:pt>
                <c:pt idx="94">
                  <c:v>622</c:v>
                </c:pt>
                <c:pt idx="95">
                  <c:v>-999</c:v>
                </c:pt>
                <c:pt idx="96">
                  <c:v>321</c:v>
                </c:pt>
                <c:pt idx="97">
                  <c:v>502</c:v>
                </c:pt>
                <c:pt idx="98">
                  <c:v>425</c:v>
                </c:pt>
                <c:pt idx="99">
                  <c:v>503</c:v>
                </c:pt>
                <c:pt idx="100">
                  <c:v>528</c:v>
                </c:pt>
                <c:pt idx="101">
                  <c:v>373</c:v>
                </c:pt>
                <c:pt idx="102">
                  <c:v>279</c:v>
                </c:pt>
                <c:pt idx="103">
                  <c:v>674</c:v>
                </c:pt>
                <c:pt idx="104">
                  <c:v>446</c:v>
                </c:pt>
                <c:pt idx="105">
                  <c:v>507</c:v>
                </c:pt>
                <c:pt idx="106">
                  <c:v>526</c:v>
                </c:pt>
                <c:pt idx="107">
                  <c:v>607</c:v>
                </c:pt>
                <c:pt idx="108">
                  <c:v>718</c:v>
                </c:pt>
                <c:pt idx="109">
                  <c:v>-999</c:v>
                </c:pt>
                <c:pt idx="110">
                  <c:v>643</c:v>
                </c:pt>
                <c:pt idx="111">
                  <c:v>725</c:v>
                </c:pt>
                <c:pt idx="112">
                  <c:v>682</c:v>
                </c:pt>
                <c:pt idx="113">
                  <c:v>1001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3-E446-81A1-FA600349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71248"/>
        <c:axId val="1"/>
      </c:scatterChart>
      <c:valAx>
        <c:axId val="202977124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771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0.98139775674448826</c:v>
                </c:pt>
                <c:pt idx="40">
                  <c:v>0.97488689233463366</c:v>
                </c:pt>
                <c:pt idx="41">
                  <c:v>0.89971668545078776</c:v>
                </c:pt>
                <c:pt idx="42">
                  <c:v>0.9682312932434064</c:v>
                </c:pt>
                <c:pt idx="43">
                  <c:v>0.96416962733609857</c:v>
                </c:pt>
                <c:pt idx="44">
                  <c:v>0.97049549894591336</c:v>
                </c:pt>
                <c:pt idx="45">
                  <c:v>0.98552850254078062</c:v>
                </c:pt>
                <c:pt idx="46">
                  <c:v>0.98146647092396977</c:v>
                </c:pt>
                <c:pt idx="47">
                  <c:v>0.97650917344435673</c:v>
                </c:pt>
                <c:pt idx="48">
                  <c:v>-999</c:v>
                </c:pt>
                <c:pt idx="49">
                  <c:v>-999</c:v>
                </c:pt>
                <c:pt idx="50">
                  <c:v>0.97533711526730404</c:v>
                </c:pt>
                <c:pt idx="51">
                  <c:v>0.95652542363309623</c:v>
                </c:pt>
                <c:pt idx="52">
                  <c:v>0.98888428834672826</c:v>
                </c:pt>
                <c:pt idx="53">
                  <c:v>0.97663860069798858</c:v>
                </c:pt>
                <c:pt idx="54">
                  <c:v>0.98219555032322614</c:v>
                </c:pt>
                <c:pt idx="55">
                  <c:v>0.97820668982769476</c:v>
                </c:pt>
                <c:pt idx="56">
                  <c:v>0.9802762899336368</c:v>
                </c:pt>
                <c:pt idx="57">
                  <c:v>0.96737386171344142</c:v>
                </c:pt>
                <c:pt idx="58">
                  <c:v>0.97396802781182013</c:v>
                </c:pt>
                <c:pt idx="59">
                  <c:v>0.98197592391279886</c:v>
                </c:pt>
                <c:pt idx="60">
                  <c:v>0.98107783345633992</c:v>
                </c:pt>
                <c:pt idx="61">
                  <c:v>-999</c:v>
                </c:pt>
                <c:pt idx="62">
                  <c:v>0.97386334580497202</c:v>
                </c:pt>
                <c:pt idx="63">
                  <c:v>0.98157031094985059</c:v>
                </c:pt>
                <c:pt idx="64">
                  <c:v>0.98263023194809895</c:v>
                </c:pt>
                <c:pt idx="65">
                  <c:v>0.97541252001594048</c:v>
                </c:pt>
                <c:pt idx="66">
                  <c:v>0.96835937600550437</c:v>
                </c:pt>
                <c:pt idx="67">
                  <c:v>-999</c:v>
                </c:pt>
                <c:pt idx="68">
                  <c:v>0.9792012306300254</c:v>
                </c:pt>
                <c:pt idx="69">
                  <c:v>0.97697731925419762</c:v>
                </c:pt>
                <c:pt idx="70">
                  <c:v>0.97157558562870638</c:v>
                </c:pt>
                <c:pt idx="71">
                  <c:v>0.96886933213574422</c:v>
                </c:pt>
                <c:pt idx="72">
                  <c:v>0.96380390061144683</c:v>
                </c:pt>
                <c:pt idx="73">
                  <c:v>0.96817427499310416</c:v>
                </c:pt>
                <c:pt idx="74">
                  <c:v>0.97672815435709492</c:v>
                </c:pt>
                <c:pt idx="75">
                  <c:v>0.97433756759943713</c:v>
                </c:pt>
                <c:pt idx="76">
                  <c:v>0.96392297418920747</c:v>
                </c:pt>
                <c:pt idx="77">
                  <c:v>0.97135485381188558</c:v>
                </c:pt>
                <c:pt idx="78">
                  <c:v>0.9574949530893343</c:v>
                </c:pt>
                <c:pt idx="79">
                  <c:v>0.95860397027540267</c:v>
                </c:pt>
                <c:pt idx="80">
                  <c:v>-999</c:v>
                </c:pt>
                <c:pt idx="81">
                  <c:v>0.95589938210873471</c:v>
                </c:pt>
                <c:pt idx="82">
                  <c:v>0.96365074423758357</c:v>
                </c:pt>
                <c:pt idx="83">
                  <c:v>0.9492743478224277</c:v>
                </c:pt>
                <c:pt idx="84">
                  <c:v>0.9413877508500158</c:v>
                </c:pt>
                <c:pt idx="85">
                  <c:v>0.94198404110105749</c:v>
                </c:pt>
                <c:pt idx="86">
                  <c:v>0.94056023457700721</c:v>
                </c:pt>
                <c:pt idx="87">
                  <c:v>0.94153379494296641</c:v>
                </c:pt>
                <c:pt idx="88">
                  <c:v>0.95738662301367661</c:v>
                </c:pt>
                <c:pt idx="89">
                  <c:v>0.94844640112635836</c:v>
                </c:pt>
                <c:pt idx="90">
                  <c:v>0.92175352468273974</c:v>
                </c:pt>
                <c:pt idx="91">
                  <c:v>0.93487082223240692</c:v>
                </c:pt>
                <c:pt idx="92">
                  <c:v>0.9053461173080628</c:v>
                </c:pt>
                <c:pt idx="93">
                  <c:v>0.90759587157281274</c:v>
                </c:pt>
                <c:pt idx="94">
                  <c:v>0.88547567904105906</c:v>
                </c:pt>
                <c:pt idx="95">
                  <c:v>-999</c:v>
                </c:pt>
                <c:pt idx="96">
                  <c:v>0.90163166562517905</c:v>
                </c:pt>
                <c:pt idx="97">
                  <c:v>0.87829822149307091</c:v>
                </c:pt>
                <c:pt idx="98">
                  <c:v>0.83045378223466404</c:v>
                </c:pt>
                <c:pt idx="99">
                  <c:v>0.84577101182581715</c:v>
                </c:pt>
                <c:pt idx="100">
                  <c:v>0.84822947254726777</c:v>
                </c:pt>
                <c:pt idx="101">
                  <c:v>0.74321863497205065</c:v>
                </c:pt>
                <c:pt idx="102">
                  <c:v>0.68156069652846907</c:v>
                </c:pt>
                <c:pt idx="103">
                  <c:v>0.81017046276393478</c:v>
                </c:pt>
                <c:pt idx="104">
                  <c:v>0.86077625387626966</c:v>
                </c:pt>
                <c:pt idx="105">
                  <c:v>0.76502924530027983</c:v>
                </c:pt>
                <c:pt idx="106">
                  <c:v>0.80996992337925389</c:v>
                </c:pt>
                <c:pt idx="107">
                  <c:v>0.64424368884868743</c:v>
                </c:pt>
                <c:pt idx="108">
                  <c:v>0.68654089948681041</c:v>
                </c:pt>
                <c:pt idx="109">
                  <c:v>-999</c:v>
                </c:pt>
                <c:pt idx="110">
                  <c:v>0.75026638306095406</c:v>
                </c:pt>
                <c:pt idx="111">
                  <c:v>0.75358724752205486</c:v>
                </c:pt>
                <c:pt idx="112">
                  <c:v>0.30879964673426563</c:v>
                </c:pt>
                <c:pt idx="113">
                  <c:v>0.66832899187065675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157.69999999999999</c:v>
                </c:pt>
                <c:pt idx="1">
                  <c:v>157.9</c:v>
                </c:pt>
                <c:pt idx="2">
                  <c:v>157.4</c:v>
                </c:pt>
                <c:pt idx="3">
                  <c:v>156.30000000000001</c:v>
                </c:pt>
                <c:pt idx="4">
                  <c:v>155.19999999999999</c:v>
                </c:pt>
                <c:pt idx="5">
                  <c:v>154.30000000000001</c:v>
                </c:pt>
                <c:pt idx="6">
                  <c:v>153.30000000000001</c:v>
                </c:pt>
                <c:pt idx="7">
                  <c:v>151.9</c:v>
                </c:pt>
                <c:pt idx="8">
                  <c:v>150.80000000000001</c:v>
                </c:pt>
                <c:pt idx="9">
                  <c:v>149.69999999999999</c:v>
                </c:pt>
                <c:pt idx="10">
                  <c:v>148.6</c:v>
                </c:pt>
                <c:pt idx="11">
                  <c:v>147.30000000000001</c:v>
                </c:pt>
                <c:pt idx="12">
                  <c:v>146.1</c:v>
                </c:pt>
                <c:pt idx="13">
                  <c:v>144.80000000000001</c:v>
                </c:pt>
                <c:pt idx="14">
                  <c:v>143.69999999999999</c:v>
                </c:pt>
                <c:pt idx="15">
                  <c:v>142.4</c:v>
                </c:pt>
                <c:pt idx="16">
                  <c:v>141.1</c:v>
                </c:pt>
                <c:pt idx="17">
                  <c:v>139.69999999999999</c:v>
                </c:pt>
                <c:pt idx="18">
                  <c:v>138.6</c:v>
                </c:pt>
                <c:pt idx="19">
                  <c:v>137.1</c:v>
                </c:pt>
                <c:pt idx="20">
                  <c:v>136.19999999999999</c:v>
                </c:pt>
                <c:pt idx="21">
                  <c:v>135</c:v>
                </c:pt>
                <c:pt idx="22">
                  <c:v>133.69999999999999</c:v>
                </c:pt>
                <c:pt idx="23">
                  <c:v>132.6</c:v>
                </c:pt>
                <c:pt idx="24">
                  <c:v>131.30000000000001</c:v>
                </c:pt>
                <c:pt idx="25">
                  <c:v>130</c:v>
                </c:pt>
                <c:pt idx="26">
                  <c:v>129.1</c:v>
                </c:pt>
                <c:pt idx="27">
                  <c:v>127.7</c:v>
                </c:pt>
                <c:pt idx="28">
                  <c:v>126.4</c:v>
                </c:pt>
                <c:pt idx="29">
                  <c:v>125.1</c:v>
                </c:pt>
                <c:pt idx="30">
                  <c:v>123.8</c:v>
                </c:pt>
                <c:pt idx="31">
                  <c:v>122.9</c:v>
                </c:pt>
                <c:pt idx="32">
                  <c:v>121.7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116.9</c:v>
                </c:pt>
                <c:pt idx="37">
                  <c:v>116</c:v>
                </c:pt>
                <c:pt idx="38">
                  <c:v>114.7</c:v>
                </c:pt>
                <c:pt idx="39">
                  <c:v>113.6</c:v>
                </c:pt>
                <c:pt idx="40">
                  <c:v>112.4</c:v>
                </c:pt>
                <c:pt idx="41">
                  <c:v>111.1</c:v>
                </c:pt>
                <c:pt idx="42">
                  <c:v>109.8</c:v>
                </c:pt>
                <c:pt idx="43">
                  <c:v>108.5</c:v>
                </c:pt>
                <c:pt idx="44">
                  <c:v>107.3</c:v>
                </c:pt>
                <c:pt idx="45">
                  <c:v>106</c:v>
                </c:pt>
                <c:pt idx="46">
                  <c:v>105.1</c:v>
                </c:pt>
                <c:pt idx="47">
                  <c:v>103.8</c:v>
                </c:pt>
                <c:pt idx="48">
                  <c:v>102.4</c:v>
                </c:pt>
                <c:pt idx="49">
                  <c:v>101.1</c:v>
                </c:pt>
                <c:pt idx="50">
                  <c:v>100.2</c:v>
                </c:pt>
                <c:pt idx="51">
                  <c:v>98.7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94.2</c:v>
                </c:pt>
                <c:pt idx="56">
                  <c:v>92.9</c:v>
                </c:pt>
                <c:pt idx="57">
                  <c:v>91.6</c:v>
                </c:pt>
                <c:pt idx="58">
                  <c:v>90.3</c:v>
                </c:pt>
                <c:pt idx="59">
                  <c:v>89.1</c:v>
                </c:pt>
                <c:pt idx="60">
                  <c:v>88</c:v>
                </c:pt>
                <c:pt idx="61">
                  <c:v>86.7</c:v>
                </c:pt>
                <c:pt idx="62">
                  <c:v>85.6</c:v>
                </c:pt>
                <c:pt idx="63">
                  <c:v>84.5</c:v>
                </c:pt>
                <c:pt idx="64">
                  <c:v>83.6</c:v>
                </c:pt>
                <c:pt idx="65">
                  <c:v>82.3</c:v>
                </c:pt>
                <c:pt idx="66">
                  <c:v>81.2</c:v>
                </c:pt>
                <c:pt idx="67">
                  <c:v>80</c:v>
                </c:pt>
                <c:pt idx="68">
                  <c:v>78.7</c:v>
                </c:pt>
                <c:pt idx="69">
                  <c:v>77.599999999999994</c:v>
                </c:pt>
                <c:pt idx="70">
                  <c:v>76.3</c:v>
                </c:pt>
                <c:pt idx="71">
                  <c:v>75</c:v>
                </c:pt>
                <c:pt idx="72">
                  <c:v>73.8</c:v>
                </c:pt>
                <c:pt idx="73">
                  <c:v>72.5</c:v>
                </c:pt>
                <c:pt idx="74">
                  <c:v>71.2</c:v>
                </c:pt>
                <c:pt idx="75">
                  <c:v>70.099999999999994</c:v>
                </c:pt>
                <c:pt idx="76">
                  <c:v>68.8</c:v>
                </c:pt>
                <c:pt idx="77">
                  <c:v>67.8</c:v>
                </c:pt>
                <c:pt idx="78">
                  <c:v>66.7</c:v>
                </c:pt>
                <c:pt idx="79">
                  <c:v>65.400000000000006</c:v>
                </c:pt>
                <c:pt idx="80">
                  <c:v>64.099999999999994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</c:v>
                </c:pt>
                <c:pt idx="85">
                  <c:v>57.7</c:v>
                </c:pt>
                <c:pt idx="86">
                  <c:v>56.5</c:v>
                </c:pt>
                <c:pt idx="87">
                  <c:v>55.4</c:v>
                </c:pt>
                <c:pt idx="88">
                  <c:v>54.1</c:v>
                </c:pt>
                <c:pt idx="89">
                  <c:v>53</c:v>
                </c:pt>
                <c:pt idx="90">
                  <c:v>51.7</c:v>
                </c:pt>
                <c:pt idx="91">
                  <c:v>50.8</c:v>
                </c:pt>
                <c:pt idx="92">
                  <c:v>49.5</c:v>
                </c:pt>
                <c:pt idx="93">
                  <c:v>48.3</c:v>
                </c:pt>
                <c:pt idx="94">
                  <c:v>47.2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42.1</c:v>
                </c:pt>
                <c:pt idx="99">
                  <c:v>40.799999999999997</c:v>
                </c:pt>
                <c:pt idx="100">
                  <c:v>39.700000000000003</c:v>
                </c:pt>
                <c:pt idx="101">
                  <c:v>38.4</c:v>
                </c:pt>
                <c:pt idx="102">
                  <c:v>37.299999999999997</c:v>
                </c:pt>
                <c:pt idx="103">
                  <c:v>36.1</c:v>
                </c:pt>
                <c:pt idx="104">
                  <c:v>35</c:v>
                </c:pt>
                <c:pt idx="105">
                  <c:v>33.700000000000003</c:v>
                </c:pt>
                <c:pt idx="106">
                  <c:v>32.6</c:v>
                </c:pt>
                <c:pt idx="107">
                  <c:v>31.3</c:v>
                </c:pt>
                <c:pt idx="108">
                  <c:v>30.4</c:v>
                </c:pt>
                <c:pt idx="109">
                  <c:v>29.1</c:v>
                </c:pt>
                <c:pt idx="110">
                  <c:v>28.2</c:v>
                </c:pt>
                <c:pt idx="111">
                  <c:v>26.8</c:v>
                </c:pt>
                <c:pt idx="112">
                  <c:v>25.9</c:v>
                </c:pt>
                <c:pt idx="113">
                  <c:v>24.6</c:v>
                </c:pt>
                <c:pt idx="114">
                  <c:v>23.9</c:v>
                </c:pt>
                <c:pt idx="115">
                  <c:v>22.4</c:v>
                </c:pt>
                <c:pt idx="116">
                  <c:v>21.5</c:v>
                </c:pt>
                <c:pt idx="117">
                  <c:v>20.6</c:v>
                </c:pt>
                <c:pt idx="118">
                  <c:v>19.5</c:v>
                </c:pt>
                <c:pt idx="119">
                  <c:v>18.600000000000001</c:v>
                </c:pt>
                <c:pt idx="120">
                  <c:v>17.100000000000001</c:v>
                </c:pt>
                <c:pt idx="121">
                  <c:v>16.399999999999999</c:v>
                </c:pt>
                <c:pt idx="122">
                  <c:v>15.3</c:v>
                </c:pt>
                <c:pt idx="123">
                  <c:v>14.4</c:v>
                </c:pt>
                <c:pt idx="124">
                  <c:v>13.1</c:v>
                </c:pt>
                <c:pt idx="125">
                  <c:v>12.4</c:v>
                </c:pt>
                <c:pt idx="126">
                  <c:v>11.3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8.4</c:v>
                </c:pt>
                <c:pt idx="130">
                  <c:v>7.3</c:v>
                </c:pt>
                <c:pt idx="131">
                  <c:v>6.4</c:v>
                </c:pt>
                <c:pt idx="132">
                  <c:v>5.6</c:v>
                </c:pt>
                <c:pt idx="133">
                  <c:v>4.9000000000000004</c:v>
                </c:pt>
                <c:pt idx="134">
                  <c:v>3.8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9E-9D4A-93A1-CB9276F70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029984"/>
        <c:axId val="1"/>
      </c:scatterChart>
      <c:valAx>
        <c:axId val="203002998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0029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21" name="グラフ 1">
          <a:extLst>
            <a:ext uri="{FF2B5EF4-FFF2-40B4-BE49-F238E27FC236}">
              <a16:creationId xmlns:a16="http://schemas.microsoft.com/office/drawing/2014/main" id="{22B07789-2BCC-F214-4454-625D2D247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22" name="グラフ 2">
          <a:extLst>
            <a:ext uri="{FF2B5EF4-FFF2-40B4-BE49-F238E27FC236}">
              <a16:creationId xmlns:a16="http://schemas.microsoft.com/office/drawing/2014/main" id="{85A1B745-DA2B-89FF-8829-DA9B362DA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23" name="グラフ 3">
          <a:extLst>
            <a:ext uri="{FF2B5EF4-FFF2-40B4-BE49-F238E27FC236}">
              <a16:creationId xmlns:a16="http://schemas.microsoft.com/office/drawing/2014/main" id="{9E8756D4-28EB-DADC-7FC6-F2786AA04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24" name="グラフ 4">
          <a:extLst>
            <a:ext uri="{FF2B5EF4-FFF2-40B4-BE49-F238E27FC236}">
              <a16:creationId xmlns:a16="http://schemas.microsoft.com/office/drawing/2014/main" id="{3D47441F-05FE-F82F-C593-4E919F688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25" name="グラフ 5">
          <a:extLst>
            <a:ext uri="{FF2B5EF4-FFF2-40B4-BE49-F238E27FC236}">
              <a16:creationId xmlns:a16="http://schemas.microsoft.com/office/drawing/2014/main" id="{6CCC68D5-872C-5F2B-E8EB-940B34B07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26" name="グラフ 6">
          <a:extLst>
            <a:ext uri="{FF2B5EF4-FFF2-40B4-BE49-F238E27FC236}">
              <a16:creationId xmlns:a16="http://schemas.microsoft.com/office/drawing/2014/main" id="{33A45C5F-E5F0-D65E-6C1D-4DAA7FDAE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27" name="グラフ 7">
          <a:extLst>
            <a:ext uri="{FF2B5EF4-FFF2-40B4-BE49-F238E27FC236}">
              <a16:creationId xmlns:a16="http://schemas.microsoft.com/office/drawing/2014/main" id="{59A5A2E5-8C72-FB42-62BE-BFF1CA930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28" name="グラフ 8">
          <a:extLst>
            <a:ext uri="{FF2B5EF4-FFF2-40B4-BE49-F238E27FC236}">
              <a16:creationId xmlns:a16="http://schemas.microsoft.com/office/drawing/2014/main" id="{B309CFA6-810A-4FE5-FA3A-7E5116CF9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40304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157.69999999999999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0.13323299999999999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7.3689000000000004E-2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157.9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4.4373000000000003E-2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0.17049900000000001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157.4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0.209978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0.11623799999999999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156.30000000000001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8.0739000000000005E-2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8.8075000000000001E-2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155.19999999999999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0.154755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0.12606400000000001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154.30000000000001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0.20988000000000001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5.5029000000000002E-2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153.30000000000001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1.5914999999999999E-2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0.20579900000000001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151.9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0.199741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9.2728000000000005E-2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150.80000000000001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0.142043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5.496E-3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149.69999999999999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5.1834999999999999E-2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0.28016600000000003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148.6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9.5494999999999997E-2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9.4645999999999994E-2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147.30000000000001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0.175099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8.6704000000000003E-2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0.4584375</v>
      </c>
      <c r="C25" s="15">
        <f>Raw!C25</f>
        <v>146.1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4.8462999999999999E-2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0.162547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144.80000000000001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0.12917100000000001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0.114896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143.69999999999999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9.715E-2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0.29452600000000001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142.4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0.22137499999999999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4.8896000000000002E-2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141.1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0.42663699999999999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0.12834899999999999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139.69999999999999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5.0625999999999997E-2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1.7645999999999998E-2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138.6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0.194267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8.9619000000000004E-2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137.1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0.14047999999999999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1.7191999999999999E-2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136.19999999999999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8.1992999999999996E-2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0.21067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135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0.31310399999999999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0.30114800000000003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133.69999999999999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0.47143400000000002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0.34186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2.1671999999999997E+18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132.6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0.60342099999999999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0.27347900000000003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131.30000000000001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0.53212099999999996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0.23594799999999999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130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0.35963600000000001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0.431695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129.1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0.57053699999999996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0.44522299999999998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0.45924768518518522</v>
      </c>
      <c r="C40" s="15">
        <f>Raw!C40</f>
        <v>127.7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0.31060900000000002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0.338866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126.4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0.653698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0.51176699999999997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125.1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0.57717300000000005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0.609877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0.45940972222222221</v>
      </c>
      <c r="C43" s="15">
        <f>Raw!C43</f>
        <v>123.8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0.46434300000000001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0.57182100000000002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122.9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0.54116399999999998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0.56060299999999996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0.45951388888888894</v>
      </c>
      <c r="C45" s="15">
        <f>Raw!C45</f>
        <v>121.7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0.55754999999999999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0.56619299999999995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0.45957175925925925</v>
      </c>
      <c r="C46" s="15">
        <f>Raw!C46</f>
        <v>120.4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0.53654800000000002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0.53863300000000003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119.3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0.68654099999999996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0.67715800000000004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2.708999999999999E+18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0.45967592592592593</v>
      </c>
      <c r="C48" s="15">
        <f>Raw!C48</f>
        <v>118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0.58655900000000005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0.656528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2.708999999999999E+18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0.45973379629629635</v>
      </c>
      <c r="C49" s="15">
        <f>Raw!C49</f>
        <v>116.9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0.72816700000000001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0.62420500000000001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2.708999999999999E+18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116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0.82867000000000002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0.72135499999999997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114.7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0.89881699999999998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0.78974699999999998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2.708999999999999E+18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0.45989583333333334</v>
      </c>
      <c r="C52" s="15">
        <f>Raw!C52</f>
        <v>113.6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0.68905099999999997</v>
      </c>
      <c r="F52" s="9">
        <f>IF(Raw!$G52&gt;$C$8,IF(Raw!$Q52&gt;$C$8,IF(Raw!$N52&gt;$C$9,IF(Raw!$N52&lt;$A$9,IF(Raw!$X52&gt;$C$9,IF(Raw!$X52&lt;$A$9,Raw!I52,-999),-999),-999),-999),-999),-999)</f>
        <v>0.79136799999999996</v>
      </c>
      <c r="G52" s="9">
        <f>Raw!G52</f>
        <v>0.80899200000000004</v>
      </c>
      <c r="H52" s="9">
        <f>IF(Raw!$G52&gt;$C$8,IF(Raw!$Q52&gt;$C$8,IF(Raw!$N52&gt;$C$9,IF(Raw!$N52&lt;$A$9,IF(Raw!$X52&gt;$C$9,IF(Raw!$X52&lt;$A$9,Raw!L52,-999),-999),-999),-999),-999),-999)</f>
        <v>605.79999999999995</v>
      </c>
      <c r="I52" s="9">
        <f>IF(Raw!$G52&gt;$C$8,IF(Raw!$Q52&gt;$C$8,IF(Raw!$N52&gt;$C$9,IF(Raw!$N52&lt;$A$9,IF(Raw!$X52&gt;$C$9,IF(Raw!$X52&lt;$A$9,Raw!M52,-999),-999),-999),-999),-999),-999)</f>
        <v>0.28324100000000002</v>
      </c>
      <c r="J52" s="9">
        <f>IF(Raw!$G52&gt;$C$8,IF(Raw!$Q52&gt;$C$8,IF(Raw!$N52&gt;$C$9,IF(Raw!$N52&lt;$A$9,IF(Raw!$X52&gt;$C$9,IF(Raw!$X52&lt;$A$9,Raw!N52,-999),-999),-999),-999),-999),-999)</f>
        <v>1155</v>
      </c>
      <c r="K52" s="9">
        <f>IF(Raw!$G52&gt;$C$8,IF(Raw!$Q52&gt;$C$8,IF(Raw!$N52&gt;$C$9,IF(Raw!$N52&lt;$A$9,IF(Raw!$X52&gt;$C$9,IF(Raw!$X52&lt;$A$9,Raw!R52,-999),-999),-999),-999),-999),-999)</f>
        <v>0.83221299999999998</v>
      </c>
      <c r="L52" s="9">
        <f>IF(Raw!$G52&gt;$C$8,IF(Raw!$Q52&gt;$C$8,IF(Raw!$N52&gt;$C$9,IF(Raw!$N52&lt;$A$9,IF(Raw!$X52&gt;$C$9,IF(Raw!$X52&lt;$A$9,Raw!S52,-999),-999),-999),-999),-999),-999)</f>
        <v>0.96321500000000004</v>
      </c>
      <c r="M52" s="9">
        <f>Raw!Q52</f>
        <v>0.895949</v>
      </c>
      <c r="N52" s="9">
        <f>IF(Raw!$G52&gt;$C$8,IF(Raw!$Q52&gt;$C$8,IF(Raw!$N52&gt;$C$9,IF(Raw!$N52&lt;$A$9,IF(Raw!$X52&gt;$C$9,IF(Raw!$X52&lt;$A$9,Raw!V52,-999),-999),-999),-999),-999),-999)</f>
        <v>800</v>
      </c>
      <c r="O52" s="9">
        <f>IF(Raw!$G52&gt;$C$8,IF(Raw!$Q52&gt;$C$8,IF(Raw!$N52&gt;$C$9,IF(Raw!$N52&lt;$A$9,IF(Raw!$X52&gt;$C$9,IF(Raw!$X52&lt;$A$9,Raw!W52,-999),-999),-999),-999),-999),-999)</f>
        <v>0.22911300000000001</v>
      </c>
      <c r="P52" s="9">
        <f>IF(Raw!$G52&gt;$C$8,IF(Raw!$Q52&gt;$C$8,IF(Raw!$N52&gt;$C$9,IF(Raw!$N52&lt;$A$9,IF(Raw!$X52&gt;$C$9,IF(Raw!$X52&lt;$A$9,Raw!X52,-999),-999),-999),-999),-999),-999)</f>
        <v>1004</v>
      </c>
      <c r="R52" s="9">
        <f t="shared" si="4"/>
        <v>0.10231699999999999</v>
      </c>
      <c r="S52" s="9">
        <f t="shared" si="5"/>
        <v>0.12929130316110835</v>
      </c>
      <c r="T52" s="9">
        <f t="shared" si="6"/>
        <v>0.13100200000000006</v>
      </c>
      <c r="U52" s="9">
        <f t="shared" si="7"/>
        <v>0.13600494178350633</v>
      </c>
      <c r="V52" s="15">
        <f t="shared" si="0"/>
        <v>0</v>
      </c>
      <c r="X52" s="11">
        <f t="shared" si="8"/>
        <v>2.708999999999999E+18</v>
      </c>
      <c r="Y52" s="11">
        <f t="shared" si="9"/>
        <v>6.0579999999999989E-18</v>
      </c>
      <c r="Z52" s="11">
        <f t="shared" si="10"/>
        <v>1.155E-3</v>
      </c>
      <c r="AA52" s="16">
        <f t="shared" si="11"/>
        <v>1.8602243255511436E-2</v>
      </c>
      <c r="AB52" s="9">
        <f t="shared" si="1"/>
        <v>0.83464993107095853</v>
      </c>
      <c r="AC52" s="9">
        <f t="shared" si="2"/>
        <v>0.98139775674448826</v>
      </c>
      <c r="AD52" s="15">
        <f t="shared" si="3"/>
        <v>16.105838316460112</v>
      </c>
      <c r="AE52" s="3">
        <f t="shared" si="12"/>
        <v>729.38319999999965</v>
      </c>
      <c r="AF52" s="2">
        <f t="shared" si="13"/>
        <v>0.25</v>
      </c>
      <c r="AG52" s="9">
        <f t="shared" si="14"/>
        <v>1.6849796943113255E-3</v>
      </c>
      <c r="AH52" s="2">
        <f t="shared" si="15"/>
        <v>8.1535290501672603E-2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112.4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0.696716</v>
      </c>
      <c r="F53" s="9">
        <f>IF(Raw!$G53&gt;$C$8,IF(Raw!$Q53&gt;$C$8,IF(Raw!$N53&gt;$C$9,IF(Raw!$N53&lt;$A$9,IF(Raw!$X53&gt;$C$9,IF(Raw!$X53&lt;$A$9,Raw!I53,-999),-999),-999),-999),-999),-999)</f>
        <v>0.80945999999999996</v>
      </c>
      <c r="G53" s="9">
        <f>Raw!G53</f>
        <v>0.81781700000000002</v>
      </c>
      <c r="H53" s="9">
        <f>IF(Raw!$G53&gt;$C$8,IF(Raw!$Q53&gt;$C$8,IF(Raw!$N53&gt;$C$9,IF(Raw!$N53&lt;$A$9,IF(Raw!$X53&gt;$C$9,IF(Raw!$X53&lt;$A$9,Raw!L53,-999),-999),-999),-999),-999),-999)</f>
        <v>665.9</v>
      </c>
      <c r="I53" s="9">
        <f>IF(Raw!$G53&gt;$C$8,IF(Raw!$Q53&gt;$C$8,IF(Raw!$N53&gt;$C$9,IF(Raw!$N53&lt;$A$9,IF(Raw!$X53&gt;$C$9,IF(Raw!$X53&lt;$A$9,Raw!M53,-999),-999),-999),-999),-999),-999)</f>
        <v>0.30403599999999997</v>
      </c>
      <c r="J53" s="9">
        <f>IF(Raw!$G53&gt;$C$8,IF(Raw!$Q53&gt;$C$8,IF(Raw!$N53&gt;$C$9,IF(Raw!$N53&lt;$A$9,IF(Raw!$X53&gt;$C$9,IF(Raw!$X53&lt;$A$9,Raw!N53,-999),-999),-999),-999),-999),-999)</f>
        <v>1428</v>
      </c>
      <c r="K53" s="9">
        <f>IF(Raw!$G53&gt;$C$8,IF(Raw!$Q53&gt;$C$8,IF(Raw!$N53&gt;$C$9,IF(Raw!$N53&lt;$A$9,IF(Raw!$X53&gt;$C$9,IF(Raw!$X53&lt;$A$9,Raw!R53,-999),-999),-999),-999),-999),-999)</f>
        <v>0.86794499999999997</v>
      </c>
      <c r="L53" s="9">
        <f>IF(Raw!$G53&gt;$C$8,IF(Raw!$Q53&gt;$C$8,IF(Raw!$N53&gt;$C$9,IF(Raw!$N53&lt;$A$9,IF(Raw!$X53&gt;$C$9,IF(Raw!$X53&lt;$A$9,Raw!S53,-999),-999),-999),-999),-999),-999)</f>
        <v>0.99377599999999999</v>
      </c>
      <c r="M53" s="9">
        <f>Raw!Q53</f>
        <v>0.86145300000000002</v>
      </c>
      <c r="N53" s="9">
        <f>IF(Raw!$G53&gt;$C$8,IF(Raw!$Q53&gt;$C$8,IF(Raw!$N53&gt;$C$9,IF(Raw!$N53&lt;$A$9,IF(Raw!$X53&gt;$C$9,IF(Raw!$X53&lt;$A$9,Raw!V53,-999),-999),-999),-999),-999),-999)</f>
        <v>737.9</v>
      </c>
      <c r="O53" s="9">
        <f>IF(Raw!$G53&gt;$C$8,IF(Raw!$Q53&gt;$C$8,IF(Raw!$N53&gt;$C$9,IF(Raw!$N53&lt;$A$9,IF(Raw!$X53&gt;$C$9,IF(Raw!$X53&lt;$A$9,Raw!W53,-999),-999),-999),-999),-999),-999)</f>
        <v>0.31108400000000003</v>
      </c>
      <c r="P53" s="9">
        <f>IF(Raw!$G53&gt;$C$8,IF(Raw!$Q53&gt;$C$8,IF(Raw!$N53&gt;$C$9,IF(Raw!$N53&lt;$A$9,IF(Raw!$X53&gt;$C$9,IF(Raw!$X53&lt;$A$9,Raw!X53,-999),-999),-999),-999),-999),-999)</f>
        <v>868</v>
      </c>
      <c r="R53" s="9">
        <f t="shared" si="4"/>
        <v>0.11274399999999996</v>
      </c>
      <c r="S53" s="9">
        <f t="shared" si="5"/>
        <v>0.13928297877597406</v>
      </c>
      <c r="T53" s="9">
        <f t="shared" si="6"/>
        <v>0.12583100000000003</v>
      </c>
      <c r="U53" s="9">
        <f t="shared" si="7"/>
        <v>0.12661907713609508</v>
      </c>
      <c r="V53" s="15">
        <f t="shared" si="0"/>
        <v>0</v>
      </c>
      <c r="X53" s="11">
        <f t="shared" si="8"/>
        <v>2.708999999999999E+18</v>
      </c>
      <c r="Y53" s="11">
        <f t="shared" si="9"/>
        <v>6.6589999999999998E-18</v>
      </c>
      <c r="Z53" s="11">
        <f t="shared" si="10"/>
        <v>1.428E-3</v>
      </c>
      <c r="AA53" s="16">
        <f t="shared" si="11"/>
        <v>2.5113107665366709E-2</v>
      </c>
      <c r="AB53" s="9">
        <f t="shared" si="1"/>
        <v>0.87110500745064068</v>
      </c>
      <c r="AC53" s="9">
        <f t="shared" si="2"/>
        <v>0.97488689233463366</v>
      </c>
      <c r="AD53" s="15">
        <f t="shared" si="3"/>
        <v>17.58620984969658</v>
      </c>
      <c r="AE53" s="3">
        <f t="shared" si="12"/>
        <v>801.74359999999979</v>
      </c>
      <c r="AF53" s="2">
        <f t="shared" si="13"/>
        <v>0.25</v>
      </c>
      <c r="AG53" s="9">
        <f t="shared" si="14"/>
        <v>1.7128843549925278E-3</v>
      </c>
      <c r="AH53" s="2">
        <f t="shared" si="15"/>
        <v>8.2885582509744746E-2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111.1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0.69150199999999995</v>
      </c>
      <c r="F54" s="9">
        <f>IF(Raw!$G54&gt;$C$8,IF(Raw!$Q54&gt;$C$8,IF(Raw!$N54&gt;$C$9,IF(Raw!$N54&lt;$A$9,IF(Raw!$X54&gt;$C$9,IF(Raw!$X54&lt;$A$9,Raw!I54,-999),-999),-999),-999),-999),-999)</f>
        <v>0.80387200000000003</v>
      </c>
      <c r="G54" s="9">
        <f>Raw!G54</f>
        <v>0.82011000000000001</v>
      </c>
      <c r="H54" s="9">
        <f>IF(Raw!$G54&gt;$C$8,IF(Raw!$Q54&gt;$C$8,IF(Raw!$N54&gt;$C$9,IF(Raw!$N54&lt;$A$9,IF(Raw!$X54&gt;$C$9,IF(Raw!$X54&lt;$A$9,Raw!L54,-999),-999),-999),-999),-999),-999)</f>
        <v>770.5</v>
      </c>
      <c r="I54" s="9">
        <f>IF(Raw!$G54&gt;$C$8,IF(Raw!$Q54&gt;$C$8,IF(Raw!$N54&gt;$C$9,IF(Raw!$N54&lt;$A$9,IF(Raw!$X54&gt;$C$9,IF(Raw!$X54&lt;$A$9,Raw!M54,-999),-999),-999),-999),-999),-999)</f>
        <v>1.4E-5</v>
      </c>
      <c r="J54" s="9">
        <f>IF(Raw!$G54&gt;$C$8,IF(Raw!$Q54&gt;$C$8,IF(Raw!$N54&gt;$C$9,IF(Raw!$N54&lt;$A$9,IF(Raw!$X54&gt;$C$9,IF(Raw!$X54&lt;$A$9,Raw!N54,-999),-999),-999),-999),-999),-999)</f>
        <v>4450</v>
      </c>
      <c r="K54" s="9">
        <f>IF(Raw!$G54&gt;$C$8,IF(Raw!$Q54&gt;$C$8,IF(Raw!$N54&gt;$C$9,IF(Raw!$N54&lt;$A$9,IF(Raw!$X54&gt;$C$9,IF(Raw!$X54&lt;$A$9,Raw!R54,-999),-999),-999),-999),-999),-999)</f>
        <v>0.86227200000000004</v>
      </c>
      <c r="L54" s="9">
        <f>IF(Raw!$G54&gt;$C$8,IF(Raw!$Q54&gt;$C$8,IF(Raw!$N54&gt;$C$9,IF(Raw!$N54&lt;$A$9,IF(Raw!$X54&gt;$C$9,IF(Raw!$X54&lt;$A$9,Raw!S54,-999),-999),-999),-999),-999),-999)</f>
        <v>0.98247700000000004</v>
      </c>
      <c r="M54" s="9">
        <f>Raw!Q54</f>
        <v>0.87746199999999996</v>
      </c>
      <c r="N54" s="9">
        <f>IF(Raw!$G54&gt;$C$8,IF(Raw!$Q54&gt;$C$8,IF(Raw!$N54&gt;$C$9,IF(Raw!$N54&lt;$A$9,IF(Raw!$X54&gt;$C$9,IF(Raw!$X54&lt;$A$9,Raw!V54,-999),-999),-999),-999),-999),-999)</f>
        <v>696.2</v>
      </c>
      <c r="O54" s="9">
        <f>IF(Raw!$G54&gt;$C$8,IF(Raw!$Q54&gt;$C$8,IF(Raw!$N54&gt;$C$9,IF(Raw!$N54&lt;$A$9,IF(Raw!$X54&gt;$C$9,IF(Raw!$X54&lt;$A$9,Raw!W54,-999),-999),-999),-999),-999),-999)</f>
        <v>3.1272000000000001E-2</v>
      </c>
      <c r="P54" s="9">
        <f>IF(Raw!$G54&gt;$C$8,IF(Raw!$Q54&gt;$C$8,IF(Raw!$N54&gt;$C$9,IF(Raw!$N54&lt;$A$9,IF(Raw!$X54&gt;$C$9,IF(Raw!$X54&lt;$A$9,Raw!X54,-999),-999),-999),-999),-999),-999)</f>
        <v>1104</v>
      </c>
      <c r="R54" s="9">
        <f t="shared" si="4"/>
        <v>0.11237000000000008</v>
      </c>
      <c r="S54" s="9">
        <f t="shared" si="5"/>
        <v>0.13978593606942408</v>
      </c>
      <c r="T54" s="9">
        <f t="shared" si="6"/>
        <v>0.12020500000000001</v>
      </c>
      <c r="U54" s="9">
        <f t="shared" si="7"/>
        <v>0.12234892012739229</v>
      </c>
      <c r="V54" s="15">
        <f t="shared" si="0"/>
        <v>0</v>
      </c>
      <c r="X54" s="11">
        <f t="shared" si="8"/>
        <v>3.2508E+18</v>
      </c>
      <c r="Y54" s="11">
        <f t="shared" si="9"/>
        <v>7.7050000000000002E-18</v>
      </c>
      <c r="Z54" s="11">
        <f t="shared" si="10"/>
        <v>4.45E-3</v>
      </c>
      <c r="AA54" s="16">
        <f t="shared" si="11"/>
        <v>0.10028331454921181</v>
      </c>
      <c r="AB54" s="9">
        <f t="shared" si="1"/>
        <v>0.8743265558253881</v>
      </c>
      <c r="AC54" s="9">
        <f t="shared" si="2"/>
        <v>0.89971668545078776</v>
      </c>
      <c r="AD54" s="15">
        <f t="shared" si="3"/>
        <v>22.535576303193658</v>
      </c>
      <c r="AE54" s="3">
        <f t="shared" si="12"/>
        <v>927.68199999999979</v>
      </c>
      <c r="AF54" s="2">
        <f t="shared" si="13"/>
        <v>0.25</v>
      </c>
      <c r="AG54" s="9">
        <f t="shared" si="14"/>
        <v>2.120925711649381E-3</v>
      </c>
      <c r="AH54" s="2">
        <f t="shared" si="15"/>
        <v>0.10263049140332695</v>
      </c>
    </row>
    <row r="55" spans="1:34">
      <c r="A55" s="1">
        <f>Raw!A55</f>
        <v>42</v>
      </c>
      <c r="B55" s="14">
        <f>Raw!B55</f>
        <v>0.46005787037037038</v>
      </c>
      <c r="C55" s="15">
        <f>Raw!C55</f>
        <v>109.8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0.70323999999999998</v>
      </c>
      <c r="F55" s="9">
        <f>IF(Raw!$G55&gt;$C$8,IF(Raw!$Q55&gt;$C$8,IF(Raw!$N55&gt;$C$9,IF(Raw!$N55&lt;$A$9,IF(Raw!$X55&gt;$C$9,IF(Raw!$X55&lt;$A$9,Raw!I55,-999),-999),-999),-999),-999),-999)</f>
        <v>0.81423900000000005</v>
      </c>
      <c r="G55" s="9">
        <f>Raw!G55</f>
        <v>0.823465</v>
      </c>
      <c r="H55" s="9">
        <f>IF(Raw!$G55&gt;$C$8,IF(Raw!$Q55&gt;$C$8,IF(Raw!$N55&gt;$C$9,IF(Raw!$N55&lt;$A$9,IF(Raw!$X55&gt;$C$9,IF(Raw!$X55&lt;$A$9,Raw!L55,-999),-999),-999),-999),-999),-999)</f>
        <v>649.5</v>
      </c>
      <c r="I55" s="9">
        <f>IF(Raw!$G55&gt;$C$8,IF(Raw!$Q55&gt;$C$8,IF(Raw!$N55&gt;$C$9,IF(Raw!$N55&lt;$A$9,IF(Raw!$X55&gt;$C$9,IF(Raw!$X55&lt;$A$9,Raw!M55,-999),-999),-999),-999),-999),-999)</f>
        <v>0.49409199999999998</v>
      </c>
      <c r="J55" s="9">
        <f>IF(Raw!$G55&gt;$C$8,IF(Raw!$Q55&gt;$C$8,IF(Raw!$N55&gt;$C$9,IF(Raw!$N55&lt;$A$9,IF(Raw!$X55&gt;$C$9,IF(Raw!$X55&lt;$A$9,Raw!N55,-999),-999),-999),-999),-999),-999)</f>
        <v>1554</v>
      </c>
      <c r="K55" s="9">
        <f>IF(Raw!$G55&gt;$C$8,IF(Raw!$Q55&gt;$C$8,IF(Raw!$N55&gt;$C$9,IF(Raw!$N55&lt;$A$9,IF(Raw!$X55&gt;$C$9,IF(Raw!$X55&lt;$A$9,Raw!R55,-999),-999),-999),-999),-999),-999)</f>
        <v>0.86406300000000003</v>
      </c>
      <c r="L55" s="9">
        <f>IF(Raw!$G55&gt;$C$8,IF(Raw!$Q55&gt;$C$8,IF(Raw!$N55&gt;$C$9,IF(Raw!$N55&lt;$A$9,IF(Raw!$X55&gt;$C$9,IF(Raw!$X55&lt;$A$9,Raw!S55,-999),-999),-999),-999),-999),-999)</f>
        <v>1.003835</v>
      </c>
      <c r="M55" s="9">
        <f>Raw!Q55</f>
        <v>0.86043999999999998</v>
      </c>
      <c r="N55" s="9">
        <f>IF(Raw!$G55&gt;$C$8,IF(Raw!$Q55&gt;$C$8,IF(Raw!$N55&gt;$C$9,IF(Raw!$N55&lt;$A$9,IF(Raw!$X55&gt;$C$9,IF(Raw!$X55&lt;$A$9,Raw!V55,-999),-999),-999),-999),-999),-999)</f>
        <v>800</v>
      </c>
      <c r="O55" s="9">
        <f>IF(Raw!$G55&gt;$C$8,IF(Raw!$Q55&gt;$C$8,IF(Raw!$N55&gt;$C$9,IF(Raw!$N55&lt;$A$9,IF(Raw!$X55&gt;$C$9,IF(Raw!$X55&lt;$A$9,Raw!W55,-999),-999),-999),-999),-999),-999)</f>
        <v>7.8756999999999994E-2</v>
      </c>
      <c r="P55" s="9">
        <f>IF(Raw!$G55&gt;$C$8,IF(Raw!$Q55&gt;$C$8,IF(Raw!$N55&gt;$C$9,IF(Raw!$N55&lt;$A$9,IF(Raw!$X55&gt;$C$9,IF(Raw!$X55&lt;$A$9,Raw!X55,-999),-999),-999),-999),-999),-999)</f>
        <v>665</v>
      </c>
      <c r="R55" s="9">
        <f t="shared" si="4"/>
        <v>0.11099900000000007</v>
      </c>
      <c r="S55" s="9">
        <f t="shared" si="5"/>
        <v>0.1363223820033185</v>
      </c>
      <c r="T55" s="9">
        <f t="shared" si="6"/>
        <v>0.13977200000000001</v>
      </c>
      <c r="U55" s="9">
        <f t="shared" si="7"/>
        <v>0.13923802218492082</v>
      </c>
      <c r="V55" s="15">
        <f t="shared" si="0"/>
        <v>0</v>
      </c>
      <c r="X55" s="11">
        <f t="shared" si="8"/>
        <v>3.2508E+18</v>
      </c>
      <c r="Y55" s="11">
        <f t="shared" si="9"/>
        <v>6.4949999999999997E-18</v>
      </c>
      <c r="Z55" s="11">
        <f t="shared" si="10"/>
        <v>1.5539999999999998E-3</v>
      </c>
      <c r="AA55" s="16">
        <f t="shared" si="11"/>
        <v>3.1768706756593927E-2</v>
      </c>
      <c r="AB55" s="9">
        <f t="shared" si="1"/>
        <v>0.86850337568078262</v>
      </c>
      <c r="AC55" s="9">
        <f t="shared" si="2"/>
        <v>0.9682312932434064</v>
      </c>
      <c r="AD55" s="15">
        <f t="shared" si="3"/>
        <v>20.443183241051447</v>
      </c>
      <c r="AE55" s="3">
        <f t="shared" si="12"/>
        <v>781.99799999999971</v>
      </c>
      <c r="AF55" s="2">
        <f t="shared" si="13"/>
        <v>0.25</v>
      </c>
      <c r="AG55" s="9">
        <f t="shared" si="14"/>
        <v>2.1895910781907098E-3</v>
      </c>
      <c r="AH55" s="2">
        <f t="shared" si="15"/>
        <v>0.10595317275506831</v>
      </c>
    </row>
    <row r="56" spans="1:34">
      <c r="A56" s="1">
        <f>Raw!A56</f>
        <v>43</v>
      </c>
      <c r="B56" s="14">
        <f>Raw!B56</f>
        <v>0.46011574074074074</v>
      </c>
      <c r="C56" s="15">
        <f>Raw!C56</f>
        <v>108.5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0.70699400000000001</v>
      </c>
      <c r="F56" s="9">
        <f>IF(Raw!$G56&gt;$C$8,IF(Raw!$Q56&gt;$C$8,IF(Raw!$N56&gt;$C$9,IF(Raw!$N56&lt;$A$9,IF(Raw!$X56&gt;$C$9,IF(Raw!$X56&lt;$A$9,Raw!I56,-999),-999),-999),-999),-999),-999)</f>
        <v>0.83463600000000004</v>
      </c>
      <c r="G56" s="9">
        <f>Raw!G56</f>
        <v>0.87923399999999996</v>
      </c>
      <c r="H56" s="9">
        <f>IF(Raw!$G56&gt;$C$8,IF(Raw!$Q56&gt;$C$8,IF(Raw!$N56&gt;$C$9,IF(Raw!$N56&lt;$A$9,IF(Raw!$X56&gt;$C$9,IF(Raw!$X56&lt;$A$9,Raw!L56,-999),-999),-999),-999),-999),-999)</f>
        <v>761.6</v>
      </c>
      <c r="I56" s="9">
        <f>IF(Raw!$G56&gt;$C$8,IF(Raw!$Q56&gt;$C$8,IF(Raw!$N56&gt;$C$9,IF(Raw!$N56&lt;$A$9,IF(Raw!$X56&gt;$C$9,IF(Raw!$X56&lt;$A$9,Raw!M56,-999),-999),-999),-999),-999),-999)</f>
        <v>0.37081700000000001</v>
      </c>
      <c r="J56" s="9">
        <f>IF(Raw!$G56&gt;$C$8,IF(Raw!$Q56&gt;$C$8,IF(Raw!$N56&gt;$C$9,IF(Raw!$N56&lt;$A$9,IF(Raw!$X56&gt;$C$9,IF(Raw!$X56&lt;$A$9,Raw!N56,-999),-999),-999),-999),-999),-999)</f>
        <v>1501</v>
      </c>
      <c r="K56" s="9">
        <f>IF(Raw!$G56&gt;$C$8,IF(Raw!$Q56&gt;$C$8,IF(Raw!$N56&gt;$C$9,IF(Raw!$N56&lt;$A$9,IF(Raw!$X56&gt;$C$9,IF(Raw!$X56&lt;$A$9,Raw!R56,-999),-999),-999),-999),-999),-999)</f>
        <v>0.88802700000000001</v>
      </c>
      <c r="L56" s="9">
        <f>IF(Raw!$G56&gt;$C$8,IF(Raw!$Q56&gt;$C$8,IF(Raw!$N56&gt;$C$9,IF(Raw!$N56&lt;$A$9,IF(Raw!$X56&gt;$C$9,IF(Raw!$X56&lt;$A$9,Raw!S56,-999),-999),-999),-999),-999),-999)</f>
        <v>1.026502</v>
      </c>
      <c r="M56" s="9">
        <f>Raw!Q56</f>
        <v>0.899231</v>
      </c>
      <c r="N56" s="9">
        <f>IF(Raw!$G56&gt;$C$8,IF(Raw!$Q56&gt;$C$8,IF(Raw!$N56&gt;$C$9,IF(Raw!$N56&lt;$A$9,IF(Raw!$X56&gt;$C$9,IF(Raw!$X56&lt;$A$9,Raw!V56,-999),-999),-999),-999),-999),-999)</f>
        <v>653.29999999999995</v>
      </c>
      <c r="O56" s="9">
        <f>IF(Raw!$G56&gt;$C$8,IF(Raw!$Q56&gt;$C$8,IF(Raw!$N56&gt;$C$9,IF(Raw!$N56&lt;$A$9,IF(Raw!$X56&gt;$C$9,IF(Raw!$X56&lt;$A$9,Raw!W56,-999),-999),-999),-999),-999),-999)</f>
        <v>0.370809</v>
      </c>
      <c r="P56" s="9">
        <f>IF(Raw!$G56&gt;$C$8,IF(Raw!$Q56&gt;$C$8,IF(Raw!$N56&gt;$C$9,IF(Raw!$N56&lt;$A$9,IF(Raw!$X56&gt;$C$9,IF(Raw!$X56&lt;$A$9,Raw!X56,-999),-999),-999),-999),-999),-999)</f>
        <v>1266</v>
      </c>
      <c r="R56" s="9">
        <f t="shared" si="4"/>
        <v>0.12764200000000003</v>
      </c>
      <c r="S56" s="9">
        <f t="shared" si="5"/>
        <v>0.15293133773285603</v>
      </c>
      <c r="T56" s="9">
        <f t="shared" si="6"/>
        <v>0.13847500000000001</v>
      </c>
      <c r="U56" s="9">
        <f t="shared" si="7"/>
        <v>0.13489988329296973</v>
      </c>
      <c r="V56" s="15">
        <f t="shared" si="0"/>
        <v>0</v>
      </c>
      <c r="X56" s="11">
        <f t="shared" si="8"/>
        <v>3.2508E+18</v>
      </c>
      <c r="Y56" s="11">
        <f t="shared" si="9"/>
        <v>7.6160000000000002E-18</v>
      </c>
      <c r="Z56" s="11">
        <f t="shared" si="10"/>
        <v>1.5009999999999999E-3</v>
      </c>
      <c r="AA56" s="16">
        <f t="shared" si="11"/>
        <v>3.583037266390135E-2</v>
      </c>
      <c r="AB56" s="9">
        <f t="shared" si="1"/>
        <v>0.89298861085463377</v>
      </c>
      <c r="AC56" s="9">
        <f t="shared" si="2"/>
        <v>0.96416962733609857</v>
      </c>
      <c r="AD56" s="15">
        <f t="shared" si="3"/>
        <v>23.871001108528546</v>
      </c>
      <c r="AE56" s="3">
        <f t="shared" si="12"/>
        <v>916.96639999999979</v>
      </c>
      <c r="AF56" s="2">
        <f t="shared" si="13"/>
        <v>0.25</v>
      </c>
      <c r="AG56" s="9">
        <f t="shared" si="14"/>
        <v>2.4770732797129631E-3</v>
      </c>
      <c r="AH56" s="2">
        <f t="shared" si="15"/>
        <v>0.11986428687372096</v>
      </c>
    </row>
    <row r="57" spans="1:34">
      <c r="A57" s="1">
        <f>Raw!A57</f>
        <v>44</v>
      </c>
      <c r="B57" s="14">
        <f>Raw!B57</f>
        <v>0.46017361111111116</v>
      </c>
      <c r="C57" s="15">
        <f>Raw!C57</f>
        <v>107.3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0.70004999999999995</v>
      </c>
      <c r="F57" s="9">
        <f>IF(Raw!$G57&gt;$C$8,IF(Raw!$Q57&gt;$C$8,IF(Raw!$N57&gt;$C$9,IF(Raw!$N57&lt;$A$9,IF(Raw!$X57&gt;$C$9,IF(Raw!$X57&lt;$A$9,Raw!I57,-999),-999),-999),-999),-999),-999)</f>
        <v>0.81715400000000005</v>
      </c>
      <c r="G57" s="9">
        <f>Raw!G57</f>
        <v>0.80415000000000003</v>
      </c>
      <c r="H57" s="9">
        <f>IF(Raw!$G57&gt;$C$8,IF(Raw!$Q57&gt;$C$8,IF(Raw!$N57&gt;$C$9,IF(Raw!$N57&lt;$A$9,IF(Raw!$X57&gt;$C$9,IF(Raw!$X57&lt;$A$9,Raw!L57,-999),-999),-999),-999),-999),-999)</f>
        <v>800</v>
      </c>
      <c r="I57" s="9">
        <f>IF(Raw!$G57&gt;$C$8,IF(Raw!$Q57&gt;$C$8,IF(Raw!$N57&gt;$C$9,IF(Raw!$N57&lt;$A$9,IF(Raw!$X57&gt;$C$9,IF(Raw!$X57&lt;$A$9,Raw!M57,-999),-999),-999),-999),-999),-999)</f>
        <v>0.22917999999999999</v>
      </c>
      <c r="J57" s="9">
        <f>IF(Raw!$G57&gt;$C$8,IF(Raw!$Q57&gt;$C$8,IF(Raw!$N57&gt;$C$9,IF(Raw!$N57&lt;$A$9,IF(Raw!$X57&gt;$C$9,IF(Raw!$X57&lt;$A$9,Raw!N57,-999),-999),-999),-999),-999),-999)</f>
        <v>1169</v>
      </c>
      <c r="K57" s="9">
        <f>IF(Raw!$G57&gt;$C$8,IF(Raw!$Q57&gt;$C$8,IF(Raw!$N57&gt;$C$9,IF(Raw!$N57&lt;$A$9,IF(Raw!$X57&gt;$C$9,IF(Raw!$X57&lt;$A$9,Raw!R57,-999),-999),-999),-999),-999),-999)</f>
        <v>0.86348599999999998</v>
      </c>
      <c r="L57" s="9">
        <f>IF(Raw!$G57&gt;$C$8,IF(Raw!$Q57&gt;$C$8,IF(Raw!$N57&gt;$C$9,IF(Raw!$N57&lt;$A$9,IF(Raw!$X57&gt;$C$9,IF(Raw!$X57&lt;$A$9,Raw!S57,-999),-999),-999),-999),-999),-999)</f>
        <v>1.005625</v>
      </c>
      <c r="M57" s="9">
        <f>Raw!Q57</f>
        <v>0.88424499999999995</v>
      </c>
      <c r="N57" s="9">
        <f>IF(Raw!$G57&gt;$C$8,IF(Raw!$Q57&gt;$C$8,IF(Raw!$N57&gt;$C$9,IF(Raw!$N57&lt;$A$9,IF(Raw!$X57&gt;$C$9,IF(Raw!$X57&lt;$A$9,Raw!V57,-999),-999),-999),-999),-999),-999)</f>
        <v>799.9</v>
      </c>
      <c r="O57" s="9">
        <f>IF(Raw!$G57&gt;$C$8,IF(Raw!$Q57&gt;$C$8,IF(Raw!$N57&gt;$C$9,IF(Raw!$N57&lt;$A$9,IF(Raw!$X57&gt;$C$9,IF(Raw!$X57&lt;$A$9,Raw!W57,-999),-999),-999),-999),-999),-999)</f>
        <v>0.22917000000000001</v>
      </c>
      <c r="P57" s="9">
        <f>IF(Raw!$G57&gt;$C$8,IF(Raw!$Q57&gt;$C$8,IF(Raw!$N57&gt;$C$9,IF(Raw!$N57&lt;$A$9,IF(Raw!$X57&gt;$C$9,IF(Raw!$X57&lt;$A$9,Raw!X57,-999),-999),-999),-999),-999),-999)</f>
        <v>818</v>
      </c>
      <c r="R57" s="9">
        <f t="shared" si="4"/>
        <v>0.1171040000000001</v>
      </c>
      <c r="S57" s="9">
        <f t="shared" si="5"/>
        <v>0.14330713672086301</v>
      </c>
      <c r="T57" s="9">
        <f t="shared" si="6"/>
        <v>0.14213900000000002</v>
      </c>
      <c r="U57" s="9">
        <f t="shared" si="7"/>
        <v>0.14134394033561221</v>
      </c>
      <c r="V57" s="15">
        <f t="shared" si="0"/>
        <v>0</v>
      </c>
      <c r="X57" s="11">
        <f t="shared" si="8"/>
        <v>3.2508E+18</v>
      </c>
      <c r="Y57" s="11">
        <f t="shared" si="9"/>
        <v>7.999999999999999E-18</v>
      </c>
      <c r="Z57" s="11">
        <f t="shared" si="10"/>
        <v>1.1689999999999999E-3</v>
      </c>
      <c r="AA57" s="16">
        <f t="shared" si="11"/>
        <v>2.9504501054086987E-2</v>
      </c>
      <c r="AB57" s="9">
        <f t="shared" si="1"/>
        <v>0.86767974027532679</v>
      </c>
      <c r="AC57" s="9">
        <f t="shared" si="2"/>
        <v>0.97049549894591336</v>
      </c>
      <c r="AD57" s="15">
        <f t="shared" si="3"/>
        <v>25.239094143786996</v>
      </c>
      <c r="AE57" s="3">
        <f t="shared" si="12"/>
        <v>963.19999999999959</v>
      </c>
      <c r="AF57" s="2">
        <f t="shared" si="13"/>
        <v>0.25</v>
      </c>
      <c r="AG57" s="9">
        <f t="shared" si="14"/>
        <v>2.7441484744494832E-3</v>
      </c>
      <c r="AH57" s="2">
        <f t="shared" si="15"/>
        <v>0.13278791655433447</v>
      </c>
    </row>
    <row r="58" spans="1:34">
      <c r="A58" s="1">
        <f>Raw!A58</f>
        <v>45</v>
      </c>
      <c r="B58" s="14">
        <f>Raw!B58</f>
        <v>0.46021990740740742</v>
      </c>
      <c r="C58" s="15">
        <f>Raw!C58</f>
        <v>106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0.69053299999999995</v>
      </c>
      <c r="F58" s="9">
        <f>IF(Raw!$G58&gt;$C$8,IF(Raw!$Q58&gt;$C$8,IF(Raw!$N58&gt;$C$9,IF(Raw!$N58&lt;$A$9,IF(Raw!$X58&gt;$C$9,IF(Raw!$X58&lt;$A$9,Raw!I58,-999),-999),-999),-999),-999),-999)</f>
        <v>0.81942499999999996</v>
      </c>
      <c r="G58" s="9">
        <f>Raw!G58</f>
        <v>0.86449299999999996</v>
      </c>
      <c r="H58" s="9">
        <f>IF(Raw!$G58&gt;$C$8,IF(Raw!$Q58&gt;$C$8,IF(Raw!$N58&gt;$C$9,IF(Raw!$N58&lt;$A$9,IF(Raw!$X58&gt;$C$9,IF(Raw!$X58&lt;$A$9,Raw!L58,-999),-999),-999),-999),-999),-999)</f>
        <v>766.9</v>
      </c>
      <c r="I58" s="9">
        <f>IF(Raw!$G58&gt;$C$8,IF(Raw!$Q58&gt;$C$8,IF(Raw!$N58&gt;$C$9,IF(Raw!$N58&lt;$A$9,IF(Raw!$X58&gt;$C$9,IF(Raw!$X58&lt;$A$9,Raw!M58,-999),-999),-999),-999),-999),-999)</f>
        <v>9.1163999999999995E-2</v>
      </c>
      <c r="J58" s="9">
        <f>IF(Raw!$G58&gt;$C$8,IF(Raw!$Q58&gt;$C$8,IF(Raw!$N58&gt;$C$9,IF(Raw!$N58&lt;$A$9,IF(Raw!$X58&gt;$C$9,IF(Raw!$X58&lt;$A$9,Raw!N58,-999),-999),-999),-999),-999),-999)</f>
        <v>589</v>
      </c>
      <c r="K58" s="9">
        <f>IF(Raw!$G58&gt;$C$8,IF(Raw!$Q58&gt;$C$8,IF(Raw!$N58&gt;$C$9,IF(Raw!$N58&lt;$A$9,IF(Raw!$X58&gt;$C$9,IF(Raw!$X58&lt;$A$9,Raw!R58,-999),-999),-999),-999),-999),-999)</f>
        <v>0.87356400000000001</v>
      </c>
      <c r="L58" s="9">
        <f>IF(Raw!$G58&gt;$C$8,IF(Raw!$Q58&gt;$C$8,IF(Raw!$N58&gt;$C$9,IF(Raw!$N58&lt;$A$9,IF(Raw!$X58&gt;$C$9,IF(Raw!$X58&lt;$A$9,Raw!S58,-999),-999),-999),-999),-999),-999)</f>
        <v>1.0115559999999999</v>
      </c>
      <c r="M58" s="9">
        <f>Raw!Q58</f>
        <v>0.87914899999999996</v>
      </c>
      <c r="N58" s="9">
        <f>IF(Raw!$G58&gt;$C$8,IF(Raw!$Q58&gt;$C$8,IF(Raw!$N58&gt;$C$9,IF(Raw!$N58&lt;$A$9,IF(Raw!$X58&gt;$C$9,IF(Raw!$X58&lt;$A$9,Raw!V58,-999),-999),-999),-999),-999),-999)</f>
        <v>632.6</v>
      </c>
      <c r="O58" s="9">
        <f>IF(Raw!$G58&gt;$C$8,IF(Raw!$Q58&gt;$C$8,IF(Raw!$N58&gt;$C$9,IF(Raw!$N58&lt;$A$9,IF(Raw!$X58&gt;$C$9,IF(Raw!$X58&lt;$A$9,Raw!W58,-999),-999),-999),-999),-999),-999)</f>
        <v>5.1847999999999998E-2</v>
      </c>
      <c r="P58" s="9">
        <f>IF(Raw!$G58&gt;$C$8,IF(Raw!$Q58&gt;$C$8,IF(Raw!$N58&gt;$C$9,IF(Raw!$N58&lt;$A$9,IF(Raw!$X58&gt;$C$9,IF(Raw!$X58&lt;$A$9,Raw!X58,-999),-999),-999),-999),-999),-999)</f>
        <v>1115</v>
      </c>
      <c r="R58" s="9">
        <f t="shared" si="4"/>
        <v>0.12889200000000001</v>
      </c>
      <c r="S58" s="9">
        <f t="shared" si="5"/>
        <v>0.15729566464288985</v>
      </c>
      <c r="T58" s="9">
        <f t="shared" si="6"/>
        <v>0.13799199999999989</v>
      </c>
      <c r="U58" s="9">
        <f t="shared" si="7"/>
        <v>0.13641558153972683</v>
      </c>
      <c r="V58" s="15">
        <f t="shared" si="0"/>
        <v>0</v>
      </c>
      <c r="X58" s="11">
        <f t="shared" si="8"/>
        <v>3.2508E+18</v>
      </c>
      <c r="Y58" s="11">
        <f t="shared" si="9"/>
        <v>7.6689999999999998E-18</v>
      </c>
      <c r="Z58" s="11">
        <f t="shared" si="10"/>
        <v>5.8900000000000001E-4</v>
      </c>
      <c r="AA58" s="16">
        <f t="shared" si="11"/>
        <v>1.4471497459219374E-2</v>
      </c>
      <c r="AB58" s="9">
        <f t="shared" si="1"/>
        <v>0.87556095087739261</v>
      </c>
      <c r="AC58" s="9">
        <f t="shared" si="2"/>
        <v>0.98552850254078062</v>
      </c>
      <c r="AD58" s="15">
        <f t="shared" si="3"/>
        <v>24.56960519392084</v>
      </c>
      <c r="AE58" s="3">
        <f t="shared" si="12"/>
        <v>923.34759999999972</v>
      </c>
      <c r="AF58" s="2">
        <f t="shared" si="13"/>
        <v>0.25</v>
      </c>
      <c r="AG58" s="9">
        <f t="shared" si="14"/>
        <v>2.5782130621001568E-3</v>
      </c>
      <c r="AH58" s="2">
        <f t="shared" si="15"/>
        <v>0.12475838830773631</v>
      </c>
    </row>
    <row r="59" spans="1:34">
      <c r="A59" s="1">
        <f>Raw!A59</f>
        <v>46</v>
      </c>
      <c r="B59" s="14">
        <f>Raw!B59</f>
        <v>0.46027777777777779</v>
      </c>
      <c r="C59" s="15">
        <f>Raw!C59</f>
        <v>105.1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0.70246699999999995</v>
      </c>
      <c r="F59" s="9">
        <f>IF(Raw!$G59&gt;$C$8,IF(Raw!$Q59&gt;$C$8,IF(Raw!$N59&gt;$C$9,IF(Raw!$N59&lt;$A$9,IF(Raw!$X59&gt;$C$9,IF(Raw!$X59&lt;$A$9,Raw!I59,-999),-999),-999),-999),-999),-999)</f>
        <v>0.83087299999999997</v>
      </c>
      <c r="G59" s="9">
        <f>Raw!G59</f>
        <v>0.86193699999999995</v>
      </c>
      <c r="H59" s="9">
        <f>IF(Raw!$G59&gt;$C$8,IF(Raw!$Q59&gt;$C$8,IF(Raw!$N59&gt;$C$9,IF(Raw!$N59&lt;$A$9,IF(Raw!$X59&gt;$C$9,IF(Raw!$X59&lt;$A$9,Raw!L59,-999),-999),-999),-999),-999),-999)</f>
        <v>660.1</v>
      </c>
      <c r="I59" s="9">
        <f>IF(Raw!$G59&gt;$C$8,IF(Raw!$Q59&gt;$C$8,IF(Raw!$N59&gt;$C$9,IF(Raw!$N59&lt;$A$9,IF(Raw!$X59&gt;$C$9,IF(Raw!$X59&lt;$A$9,Raw!M59,-999),-999),-999),-999),-999),-999)</f>
        <v>0.13100400000000001</v>
      </c>
      <c r="J59" s="9">
        <f>IF(Raw!$G59&gt;$C$8,IF(Raw!$Q59&gt;$C$8,IF(Raw!$N59&gt;$C$9,IF(Raw!$N59&lt;$A$9,IF(Raw!$X59&gt;$C$9,IF(Raw!$X59&lt;$A$9,Raw!N59,-999),-999),-999),-999),-999),-999)</f>
        <v>880</v>
      </c>
      <c r="K59" s="9">
        <f>IF(Raw!$G59&gt;$C$8,IF(Raw!$Q59&gt;$C$8,IF(Raw!$N59&gt;$C$9,IF(Raw!$N59&lt;$A$9,IF(Raw!$X59&gt;$C$9,IF(Raw!$X59&lt;$A$9,Raw!R59,-999),-999),-999),-999),-999),-999)</f>
        <v>0.87692700000000001</v>
      </c>
      <c r="L59" s="9">
        <f>IF(Raw!$G59&gt;$C$8,IF(Raw!$Q59&gt;$C$8,IF(Raw!$N59&gt;$C$9,IF(Raw!$N59&lt;$A$9,IF(Raw!$X59&gt;$C$9,IF(Raw!$X59&lt;$A$9,Raw!S59,-999),-999),-999),-999),-999),-999)</f>
        <v>1.0248120000000001</v>
      </c>
      <c r="M59" s="9">
        <f>Raw!Q59</f>
        <v>0.87296099999999999</v>
      </c>
      <c r="N59" s="9">
        <f>IF(Raw!$G59&gt;$C$8,IF(Raw!$Q59&gt;$C$8,IF(Raw!$N59&gt;$C$9,IF(Raw!$N59&lt;$A$9,IF(Raw!$X59&gt;$C$9,IF(Raw!$X59&lt;$A$9,Raw!V59,-999),-999),-999),-999),-999),-999)</f>
        <v>663.9</v>
      </c>
      <c r="O59" s="9">
        <f>IF(Raw!$G59&gt;$C$8,IF(Raw!$Q59&gt;$C$8,IF(Raw!$N59&gt;$C$9,IF(Raw!$N59&lt;$A$9,IF(Raw!$X59&gt;$C$9,IF(Raw!$X59&lt;$A$9,Raw!W59,-999),-999),-999),-999),-999),-999)</f>
        <v>1.7E-5</v>
      </c>
      <c r="P59" s="9">
        <f>IF(Raw!$G59&gt;$C$8,IF(Raw!$Q59&gt;$C$8,IF(Raw!$N59&gt;$C$9,IF(Raw!$N59&lt;$A$9,IF(Raw!$X59&gt;$C$9,IF(Raw!$X59&lt;$A$9,Raw!X59,-999),-999),-999),-999),-999),-999)</f>
        <v>1097</v>
      </c>
      <c r="R59" s="9">
        <f t="shared" si="4"/>
        <v>0.12840600000000002</v>
      </c>
      <c r="S59" s="9">
        <f t="shared" si="5"/>
        <v>0.15454347415308961</v>
      </c>
      <c r="T59" s="9">
        <f t="shared" si="6"/>
        <v>0.14788500000000004</v>
      </c>
      <c r="U59" s="9">
        <f t="shared" si="7"/>
        <v>0.1443045163405581</v>
      </c>
      <c r="V59" s="15">
        <f t="shared" si="0"/>
        <v>0</v>
      </c>
      <c r="X59" s="11">
        <f t="shared" si="8"/>
        <v>3.2508E+18</v>
      </c>
      <c r="Y59" s="11">
        <f t="shared" si="9"/>
        <v>6.6009999999999998E-18</v>
      </c>
      <c r="Z59" s="11">
        <f t="shared" si="10"/>
        <v>8.7999999999999992E-4</v>
      </c>
      <c r="AA59" s="16">
        <f t="shared" si="11"/>
        <v>1.8533529076030581E-2</v>
      </c>
      <c r="AB59" s="9">
        <f t="shared" si="1"/>
        <v>0.87966783094740875</v>
      </c>
      <c r="AC59" s="9">
        <f t="shared" si="2"/>
        <v>0.98146647092396977</v>
      </c>
      <c r="AD59" s="15">
        <f t="shared" si="3"/>
        <v>21.060828495489307</v>
      </c>
      <c r="AE59" s="3">
        <f t="shared" si="12"/>
        <v>794.76039999999978</v>
      </c>
      <c r="AF59" s="2">
        <f t="shared" si="13"/>
        <v>0.25</v>
      </c>
      <c r="AG59" s="9">
        <f t="shared" si="14"/>
        <v>2.3378251305946371E-3</v>
      </c>
      <c r="AH59" s="2">
        <f t="shared" si="15"/>
        <v>0.11312614140614409</v>
      </c>
    </row>
    <row r="60" spans="1:34">
      <c r="A60" s="1">
        <f>Raw!A60</f>
        <v>47</v>
      </c>
      <c r="B60" s="14">
        <f>Raw!B60</f>
        <v>0.46033564814814815</v>
      </c>
      <c r="C60" s="15">
        <f>Raw!C60</f>
        <v>103.8</v>
      </c>
      <c r="D60" s="15">
        <f>IF(C60&gt;0.5,Raw!D60*D$11,-999)</f>
        <v>5.4</v>
      </c>
      <c r="E60" s="9">
        <f>IF(Raw!$G60&gt;$C$8,IF(Raw!$Q60&gt;$C$8,IF(Raw!$N60&gt;$C$9,IF(Raw!$N60&lt;$A$9,IF(Raw!$X60&gt;$C$9,IF(Raw!$X60&lt;$A$9,Raw!H60,-999),-999),-999),-999),-999),-999)</f>
        <v>0.69023000000000001</v>
      </c>
      <c r="F60" s="9">
        <f>IF(Raw!$G60&gt;$C$8,IF(Raw!$Q60&gt;$C$8,IF(Raw!$N60&gt;$C$9,IF(Raw!$N60&lt;$A$9,IF(Raw!$X60&gt;$C$9,IF(Raw!$X60&lt;$A$9,Raw!I60,-999),-999),-999),-999),-999),-999)</f>
        <v>0.81970699999999996</v>
      </c>
      <c r="G60" s="9">
        <f>Raw!G60</f>
        <v>0.84504100000000004</v>
      </c>
      <c r="H60" s="9">
        <f>IF(Raw!$G60&gt;$C$8,IF(Raw!$Q60&gt;$C$8,IF(Raw!$N60&gt;$C$9,IF(Raw!$N60&lt;$A$9,IF(Raw!$X60&gt;$C$9,IF(Raw!$X60&lt;$A$9,Raw!L60,-999),-999),-999),-999),-999),-999)</f>
        <v>800</v>
      </c>
      <c r="I60" s="9">
        <f>IF(Raw!$G60&gt;$C$8,IF(Raw!$Q60&gt;$C$8,IF(Raw!$N60&gt;$C$9,IF(Raw!$N60&lt;$A$9,IF(Raw!$X60&gt;$C$9,IF(Raw!$X60&lt;$A$9,Raw!M60,-999),-999),-999),-999),-999),-999)</f>
        <v>0.14163500000000001</v>
      </c>
      <c r="J60" s="9">
        <f>IF(Raw!$G60&gt;$C$8,IF(Raw!$Q60&gt;$C$8,IF(Raw!$N60&gt;$C$9,IF(Raw!$N60&lt;$A$9,IF(Raw!$X60&gt;$C$9,IF(Raw!$X60&lt;$A$9,Raw!N60,-999),-999),-999),-999),-999),-999)</f>
        <v>925</v>
      </c>
      <c r="K60" s="9">
        <f>IF(Raw!$G60&gt;$C$8,IF(Raw!$Q60&gt;$C$8,IF(Raw!$N60&gt;$C$9,IF(Raw!$N60&lt;$A$9,IF(Raw!$X60&gt;$C$9,IF(Raw!$X60&lt;$A$9,Raw!R60,-999),-999),-999),-999),-999),-999)</f>
        <v>0.87282800000000005</v>
      </c>
      <c r="L60" s="9">
        <f>IF(Raw!$G60&gt;$C$8,IF(Raw!$Q60&gt;$C$8,IF(Raw!$N60&gt;$C$9,IF(Raw!$N60&lt;$A$9,IF(Raw!$X60&gt;$C$9,IF(Raw!$X60&lt;$A$9,Raw!S60,-999),-999),-999),-999),-999),-999)</f>
        <v>1.0131209999999999</v>
      </c>
      <c r="M60" s="9">
        <f>Raw!Q60</f>
        <v>0.81800700000000004</v>
      </c>
      <c r="N60" s="9">
        <f>IF(Raw!$G60&gt;$C$8,IF(Raw!$Q60&gt;$C$8,IF(Raw!$N60&gt;$C$9,IF(Raw!$N60&lt;$A$9,IF(Raw!$X60&gt;$C$9,IF(Raw!$X60&lt;$A$9,Raw!V60,-999),-999),-999),-999),-999),-999)</f>
        <v>786.9</v>
      </c>
      <c r="O60" s="9">
        <f>IF(Raw!$G60&gt;$C$8,IF(Raw!$Q60&gt;$C$8,IF(Raw!$N60&gt;$C$9,IF(Raw!$N60&lt;$A$9,IF(Raw!$X60&gt;$C$9,IF(Raw!$X60&lt;$A$9,Raw!W60,-999),-999),-999),-999),-999),-999)</f>
        <v>8.2819000000000004E-2</v>
      </c>
      <c r="P60" s="9">
        <f>IF(Raw!$G60&gt;$C$8,IF(Raw!$Q60&gt;$C$8,IF(Raw!$N60&gt;$C$9,IF(Raw!$N60&lt;$A$9,IF(Raw!$X60&gt;$C$9,IF(Raw!$X60&lt;$A$9,Raw!X60,-999),-999),-999),-999),-999),-999)</f>
        <v>733</v>
      </c>
      <c r="R60" s="9">
        <f t="shared" si="4"/>
        <v>0.12947699999999995</v>
      </c>
      <c r="S60" s="9">
        <f t="shared" si="5"/>
        <v>0.15795522058491626</v>
      </c>
      <c r="T60" s="9">
        <f t="shared" si="6"/>
        <v>0.14029299999999989</v>
      </c>
      <c r="U60" s="9">
        <f t="shared" si="7"/>
        <v>0.13847605567350779</v>
      </c>
      <c r="V60" s="15">
        <f t="shared" si="0"/>
        <v>0</v>
      </c>
      <c r="X60" s="11">
        <f t="shared" si="8"/>
        <v>3.2508E+18</v>
      </c>
      <c r="Y60" s="11">
        <f t="shared" si="9"/>
        <v>7.999999999999999E-18</v>
      </c>
      <c r="Z60" s="11">
        <f t="shared" si="10"/>
        <v>9.2499999999999993E-4</v>
      </c>
      <c r="AA60" s="16">
        <f t="shared" si="11"/>
        <v>2.3490826555643555E-2</v>
      </c>
      <c r="AB60" s="9">
        <f t="shared" si="1"/>
        <v>0.8761235985299709</v>
      </c>
      <c r="AC60" s="9">
        <f t="shared" si="2"/>
        <v>0.97650917344435673</v>
      </c>
      <c r="AD60" s="15">
        <f t="shared" si="3"/>
        <v>25.395488168263313</v>
      </c>
      <c r="AE60" s="3">
        <f t="shared" si="12"/>
        <v>963.19999999999959</v>
      </c>
      <c r="AF60" s="2">
        <f t="shared" si="13"/>
        <v>0.25</v>
      </c>
      <c r="AG60" s="9">
        <f t="shared" si="14"/>
        <v>2.7051284872648762E-3</v>
      </c>
      <c r="AH60" s="2">
        <f t="shared" si="15"/>
        <v>0.13089975968145964</v>
      </c>
    </row>
    <row r="61" spans="1:34">
      <c r="A61" s="1">
        <f>Raw!A61</f>
        <v>48</v>
      </c>
      <c r="B61" s="14">
        <f>Raw!B61</f>
        <v>0.46039351851851856</v>
      </c>
      <c r="C61" s="15">
        <f>Raw!C61</f>
        <v>102.4</v>
      </c>
      <c r="D61" s="15">
        <f>IF(C61&gt;0.5,Raw!D61*D$11,-999)</f>
        <v>5.4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0.77046599999999998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0.90837199999999996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3.2508E+18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0.46045138888888887</v>
      </c>
      <c r="C62" s="15">
        <f>Raw!C62</f>
        <v>101.1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0.920651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0.90387099999999998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3.2508E+18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0.46050925925925923</v>
      </c>
      <c r="C63" s="15">
        <f>Raw!C63</f>
        <v>100.2</v>
      </c>
      <c r="D63" s="15">
        <f>IF(C63&gt;0.5,Raw!D63*D$11,-999)</f>
        <v>6.3</v>
      </c>
      <c r="E63" s="9">
        <f>IF(Raw!$G63&gt;$C$8,IF(Raw!$Q63&gt;$C$8,IF(Raw!$N63&gt;$C$9,IF(Raw!$N63&lt;$A$9,IF(Raw!$X63&gt;$C$9,IF(Raw!$X63&lt;$A$9,Raw!H63,-999),-999),-999),-999),-999),-999)</f>
        <v>0.71053100000000002</v>
      </c>
      <c r="F63" s="9">
        <f>IF(Raw!$G63&gt;$C$8,IF(Raw!$Q63&gt;$C$8,IF(Raw!$N63&gt;$C$9,IF(Raw!$N63&lt;$A$9,IF(Raw!$X63&gt;$C$9,IF(Raw!$X63&lt;$A$9,Raw!I63,-999),-999),-999),-999),-999),-999)</f>
        <v>0.83433199999999996</v>
      </c>
      <c r="G63" s="9">
        <f>Raw!G63</f>
        <v>0.90467600000000004</v>
      </c>
      <c r="H63" s="9">
        <f>IF(Raw!$G63&gt;$C$8,IF(Raw!$Q63&gt;$C$8,IF(Raw!$N63&gt;$C$9,IF(Raw!$N63&lt;$A$9,IF(Raw!$X63&gt;$C$9,IF(Raw!$X63&lt;$A$9,Raw!L63,-999),-999),-999),-999),-999),-999)</f>
        <v>676.2</v>
      </c>
      <c r="I63" s="9">
        <f>IF(Raw!$G63&gt;$C$8,IF(Raw!$Q63&gt;$C$8,IF(Raw!$N63&gt;$C$9,IF(Raw!$N63&lt;$A$9,IF(Raw!$X63&gt;$C$9,IF(Raw!$X63&lt;$A$9,Raw!M63,-999),-999),-999),-999),-999),-999)</f>
        <v>9.1904E-2</v>
      </c>
      <c r="J63" s="9">
        <f>IF(Raw!$G63&gt;$C$8,IF(Raw!$Q63&gt;$C$8,IF(Raw!$N63&gt;$C$9,IF(Raw!$N63&lt;$A$9,IF(Raw!$X63&gt;$C$9,IF(Raw!$X63&lt;$A$9,Raw!N63,-999),-999),-999),-999),-999),-999)</f>
        <v>986</v>
      </c>
      <c r="K63" s="9">
        <f>IF(Raw!$G63&gt;$C$8,IF(Raw!$Q63&gt;$C$8,IF(Raw!$N63&gt;$C$9,IF(Raw!$N63&lt;$A$9,IF(Raw!$X63&gt;$C$9,IF(Raw!$X63&lt;$A$9,Raw!R63,-999),-999),-999),-999),-999),-999)</f>
        <v>0.88237699999999997</v>
      </c>
      <c r="L63" s="9">
        <f>IF(Raw!$G63&gt;$C$8,IF(Raw!$Q63&gt;$C$8,IF(Raw!$N63&gt;$C$9,IF(Raw!$N63&lt;$A$9,IF(Raw!$X63&gt;$C$9,IF(Raw!$X63&lt;$A$9,Raw!S63,-999),-999),-999),-999),-999),-999)</f>
        <v>1.029318</v>
      </c>
      <c r="M63" s="9">
        <f>Raw!Q63</f>
        <v>0.87722900000000004</v>
      </c>
      <c r="N63" s="9">
        <f>IF(Raw!$G63&gt;$C$8,IF(Raw!$Q63&gt;$C$8,IF(Raw!$N63&gt;$C$9,IF(Raw!$N63&lt;$A$9,IF(Raw!$X63&gt;$C$9,IF(Raw!$X63&lt;$A$9,Raw!V63,-999),-999),-999),-999),-999),-999)</f>
        <v>800</v>
      </c>
      <c r="O63" s="9">
        <f>IF(Raw!$G63&gt;$C$8,IF(Raw!$Q63&gt;$C$8,IF(Raw!$N63&gt;$C$9,IF(Raw!$N63&lt;$A$9,IF(Raw!$X63&gt;$C$9,IF(Raw!$X63&lt;$A$9,Raw!W63,-999),-999),-999),-999),-999),-999)</f>
        <v>0.22917599999999999</v>
      </c>
      <c r="P63" s="9">
        <f>IF(Raw!$G63&gt;$C$8,IF(Raw!$Q63&gt;$C$8,IF(Raw!$N63&gt;$C$9,IF(Raw!$N63&lt;$A$9,IF(Raw!$X63&gt;$C$9,IF(Raw!$X63&lt;$A$9,Raw!X63,-999),-999),-999),-999),-999),-999)</f>
        <v>460</v>
      </c>
      <c r="R63" s="9">
        <f t="shared" si="4"/>
        <v>0.12380099999999994</v>
      </c>
      <c r="S63" s="9">
        <f t="shared" si="5"/>
        <v>0.14838337736057103</v>
      </c>
      <c r="T63" s="9">
        <f t="shared" si="6"/>
        <v>0.14694099999999999</v>
      </c>
      <c r="U63" s="9">
        <f t="shared" si="7"/>
        <v>0.14275568871816094</v>
      </c>
      <c r="V63" s="15">
        <f t="shared" si="0"/>
        <v>0</v>
      </c>
      <c r="X63" s="11">
        <f t="shared" si="8"/>
        <v>3.792599999999999E+18</v>
      </c>
      <c r="Y63" s="11">
        <f t="shared" si="9"/>
        <v>6.7619999999999999E-18</v>
      </c>
      <c r="Z63" s="11">
        <f t="shared" si="10"/>
        <v>9.859999999999999E-4</v>
      </c>
      <c r="AA63" s="16">
        <f t="shared" si="11"/>
        <v>2.4662884732696018E-2</v>
      </c>
      <c r="AB63" s="9">
        <f t="shared" si="1"/>
        <v>0.88600098894550705</v>
      </c>
      <c r="AC63" s="9">
        <f t="shared" si="2"/>
        <v>0.97533711526730404</v>
      </c>
      <c r="AD63" s="15">
        <f t="shared" si="3"/>
        <v>25.013067680219091</v>
      </c>
      <c r="AE63" s="3">
        <f t="shared" si="12"/>
        <v>814.1447999999998</v>
      </c>
      <c r="AF63" s="2">
        <f t="shared" si="13"/>
        <v>0.25</v>
      </c>
      <c r="AG63" s="9">
        <f t="shared" si="14"/>
        <v>2.7467366951104992E-3</v>
      </c>
      <c r="AH63" s="2">
        <f t="shared" si="15"/>
        <v>0.13291315920514551</v>
      </c>
    </row>
    <row r="64" spans="1:34">
      <c r="A64" s="1">
        <f>Raw!A64</f>
        <v>51</v>
      </c>
      <c r="B64" s="14">
        <f>Raw!B64</f>
        <v>0.46056712962962965</v>
      </c>
      <c r="C64" s="15">
        <f>Raw!C64</f>
        <v>98.7</v>
      </c>
      <c r="D64" s="15">
        <f>IF(C64&gt;0.5,Raw!D64*D$11,-999)</f>
        <v>6.3</v>
      </c>
      <c r="E64" s="9">
        <f>IF(Raw!$G64&gt;$C$8,IF(Raw!$Q64&gt;$C$8,IF(Raw!$N64&gt;$C$9,IF(Raw!$N64&lt;$A$9,IF(Raw!$X64&gt;$C$9,IF(Raw!$X64&lt;$A$9,Raw!H64,-999),-999),-999),-999),-999),-999)</f>
        <v>0.71340000000000003</v>
      </c>
      <c r="F64" s="9">
        <f>IF(Raw!$G64&gt;$C$8,IF(Raw!$Q64&gt;$C$8,IF(Raw!$N64&gt;$C$9,IF(Raw!$N64&lt;$A$9,IF(Raw!$X64&gt;$C$9,IF(Raw!$X64&lt;$A$9,Raw!I64,-999),-999),-999),-999),-999),-999)</f>
        <v>0.86627600000000005</v>
      </c>
      <c r="G64" s="9">
        <f>Raw!G64</f>
        <v>0.89647399999999999</v>
      </c>
      <c r="H64" s="9">
        <f>IF(Raw!$G64&gt;$C$8,IF(Raw!$Q64&gt;$C$8,IF(Raw!$N64&gt;$C$9,IF(Raw!$N64&lt;$A$9,IF(Raw!$X64&gt;$C$9,IF(Raw!$X64&lt;$A$9,Raw!L64,-999),-999),-999),-999),-999),-999)</f>
        <v>800</v>
      </c>
      <c r="I64" s="9">
        <f>IF(Raw!$G64&gt;$C$8,IF(Raw!$Q64&gt;$C$8,IF(Raw!$N64&gt;$C$9,IF(Raw!$N64&lt;$A$9,IF(Raw!$X64&gt;$C$9,IF(Raw!$X64&lt;$A$9,Raw!M64,-999),-999),-999),-999),-999),-999)</f>
        <v>0.36038599999999998</v>
      </c>
      <c r="J64" s="9">
        <f>IF(Raw!$G64&gt;$C$8,IF(Raw!$Q64&gt;$C$8,IF(Raw!$N64&gt;$C$9,IF(Raw!$N64&lt;$A$9,IF(Raw!$X64&gt;$C$9,IF(Raw!$X64&lt;$A$9,Raw!N64,-999),-999),-999),-999),-999),-999)</f>
        <v>1498</v>
      </c>
      <c r="K64" s="9">
        <f>IF(Raw!$G64&gt;$C$8,IF(Raw!$Q64&gt;$C$8,IF(Raw!$N64&gt;$C$9,IF(Raw!$N64&lt;$A$9,IF(Raw!$X64&gt;$C$9,IF(Raw!$X64&lt;$A$9,Raw!R64,-999),-999),-999),-999),-999),-999)</f>
        <v>0.91630699999999998</v>
      </c>
      <c r="L64" s="9">
        <f>IF(Raw!$G64&gt;$C$8,IF(Raw!$Q64&gt;$C$8,IF(Raw!$N64&gt;$C$9,IF(Raw!$N64&lt;$A$9,IF(Raw!$X64&gt;$C$9,IF(Raw!$X64&lt;$A$9,Raw!S64,-999),-999),-999),-999),-999),-999)</f>
        <v>1.058802</v>
      </c>
      <c r="M64" s="9">
        <f>Raw!Q64</f>
        <v>0.88759600000000005</v>
      </c>
      <c r="N64" s="9">
        <f>IF(Raw!$G64&gt;$C$8,IF(Raw!$Q64&gt;$C$8,IF(Raw!$N64&gt;$C$9,IF(Raw!$N64&lt;$A$9,IF(Raw!$X64&gt;$C$9,IF(Raw!$X64&lt;$A$9,Raw!V64,-999),-999),-999),-999),-999),-999)</f>
        <v>627.5</v>
      </c>
      <c r="O64" s="9">
        <f>IF(Raw!$G64&gt;$C$8,IF(Raw!$Q64&gt;$C$8,IF(Raw!$N64&gt;$C$9,IF(Raw!$N64&lt;$A$9,IF(Raw!$X64&gt;$C$9,IF(Raw!$X64&lt;$A$9,Raw!W64,-999),-999),-999),-999),-999),-999)</f>
        <v>0.47716999999999998</v>
      </c>
      <c r="P64" s="9">
        <f>IF(Raw!$G64&gt;$C$8,IF(Raw!$Q64&gt;$C$8,IF(Raw!$N64&gt;$C$9,IF(Raw!$N64&lt;$A$9,IF(Raw!$X64&gt;$C$9,IF(Raw!$X64&lt;$A$9,Raw!X64,-999),-999),-999),-999),-999),-999)</f>
        <v>634</v>
      </c>
      <c r="R64" s="9">
        <f t="shared" si="4"/>
        <v>0.15287600000000001</v>
      </c>
      <c r="S64" s="9">
        <f t="shared" si="5"/>
        <v>0.17647493408567247</v>
      </c>
      <c r="T64" s="9">
        <f t="shared" si="6"/>
        <v>0.14249500000000004</v>
      </c>
      <c r="U64" s="9">
        <f t="shared" si="7"/>
        <v>0.13458134759851231</v>
      </c>
      <c r="V64" s="15">
        <f t="shared" si="0"/>
        <v>0</v>
      </c>
      <c r="X64" s="11">
        <f t="shared" si="8"/>
        <v>3.792599999999999E+18</v>
      </c>
      <c r="Y64" s="11">
        <f t="shared" si="9"/>
        <v>7.999999999999999E-18</v>
      </c>
      <c r="Z64" s="11">
        <f t="shared" si="10"/>
        <v>1.498E-3</v>
      </c>
      <c r="AA64" s="16">
        <f t="shared" si="11"/>
        <v>4.3474576366903814E-2</v>
      </c>
      <c r="AB64" s="9">
        <f t="shared" si="1"/>
        <v>0.92250190975940194</v>
      </c>
      <c r="AC64" s="9">
        <f t="shared" si="2"/>
        <v>0.95652542363309623</v>
      </c>
      <c r="AD64" s="15">
        <f t="shared" si="3"/>
        <v>29.021746573367032</v>
      </c>
      <c r="AE64" s="3">
        <f t="shared" si="12"/>
        <v>963.19999999999959</v>
      </c>
      <c r="AF64" s="2">
        <f t="shared" si="13"/>
        <v>0.25</v>
      </c>
      <c r="AG64" s="9">
        <f t="shared" si="14"/>
        <v>3.0044505873124939E-3</v>
      </c>
      <c r="AH64" s="2">
        <f t="shared" si="15"/>
        <v>0.14538380032797202</v>
      </c>
    </row>
    <row r="65" spans="1:34">
      <c r="A65" s="1">
        <f>Raw!A65</f>
        <v>52</v>
      </c>
      <c r="B65" s="14">
        <f>Raw!B65</f>
        <v>0.46061342592592597</v>
      </c>
      <c r="C65" s="15">
        <f>Raw!C65</f>
        <v>97.8</v>
      </c>
      <c r="D65" s="15">
        <f>IF(C65&gt;0.5,Raw!D65*D$11,-999)</f>
        <v>6.3</v>
      </c>
      <c r="E65" s="9">
        <f>IF(Raw!$G65&gt;$C$8,IF(Raw!$Q65&gt;$C$8,IF(Raw!$N65&gt;$C$9,IF(Raw!$N65&lt;$A$9,IF(Raw!$X65&gt;$C$9,IF(Raw!$X65&lt;$A$9,Raw!H65,-999),-999),-999),-999),-999),-999)</f>
        <v>0.71454399999999996</v>
      </c>
      <c r="F65" s="9">
        <f>IF(Raw!$G65&gt;$C$8,IF(Raw!$Q65&gt;$C$8,IF(Raw!$N65&gt;$C$9,IF(Raw!$N65&lt;$A$9,IF(Raw!$X65&gt;$C$9,IF(Raw!$X65&lt;$A$9,Raw!I65,-999),-999),-999),-999),-999),-999)</f>
        <v>0.87928399999999995</v>
      </c>
      <c r="G65" s="9">
        <f>Raw!G65</f>
        <v>0.89946899999999996</v>
      </c>
      <c r="H65" s="9">
        <f>IF(Raw!$G65&gt;$C$8,IF(Raw!$Q65&gt;$C$8,IF(Raw!$N65&gt;$C$9,IF(Raw!$N65&lt;$A$9,IF(Raw!$X65&gt;$C$9,IF(Raw!$X65&lt;$A$9,Raw!L65,-999),-999),-999),-999),-999),-999)</f>
        <v>673.6</v>
      </c>
      <c r="I65" s="9">
        <f>IF(Raw!$G65&gt;$C$8,IF(Raw!$Q65&gt;$C$8,IF(Raw!$N65&gt;$C$9,IF(Raw!$N65&lt;$A$9,IF(Raw!$X65&gt;$C$9,IF(Raw!$X65&lt;$A$9,Raw!M65,-999),-999),-999),-999),-999),-999)</f>
        <v>7.9999999999999996E-6</v>
      </c>
      <c r="J65" s="9">
        <f>IF(Raw!$G65&gt;$C$8,IF(Raw!$Q65&gt;$C$8,IF(Raw!$N65&gt;$C$9,IF(Raw!$N65&lt;$A$9,IF(Raw!$X65&gt;$C$9,IF(Raw!$X65&lt;$A$9,Raw!N65,-999),-999),-999),-999),-999),-999)</f>
        <v>440</v>
      </c>
      <c r="K65" s="9">
        <f>IF(Raw!$G65&gt;$C$8,IF(Raw!$Q65&gt;$C$8,IF(Raw!$N65&gt;$C$9,IF(Raw!$N65&lt;$A$9,IF(Raw!$X65&gt;$C$9,IF(Raw!$X65&lt;$A$9,Raw!R65,-999),-999),-999),-999),-999),-999)</f>
        <v>0.89452299999999996</v>
      </c>
      <c r="L65" s="9">
        <f>IF(Raw!$G65&gt;$C$8,IF(Raw!$Q65&gt;$C$8,IF(Raw!$N65&gt;$C$9,IF(Raw!$N65&lt;$A$9,IF(Raw!$X65&gt;$C$9,IF(Raw!$X65&lt;$A$9,Raw!S65,-999),-999),-999),-999),-999),-999)</f>
        <v>1.064039</v>
      </c>
      <c r="M65" s="9">
        <f>Raw!Q65</f>
        <v>0.92751799999999995</v>
      </c>
      <c r="N65" s="9">
        <f>IF(Raw!$G65&gt;$C$8,IF(Raw!$Q65&gt;$C$8,IF(Raw!$N65&gt;$C$9,IF(Raw!$N65&lt;$A$9,IF(Raw!$X65&gt;$C$9,IF(Raw!$X65&lt;$A$9,Raw!V65,-999),-999),-999),-999),-999),-999)</f>
        <v>745.9</v>
      </c>
      <c r="O65" s="9">
        <f>IF(Raw!$G65&gt;$C$8,IF(Raw!$Q65&gt;$C$8,IF(Raw!$N65&gt;$C$9,IF(Raw!$N65&lt;$A$9,IF(Raw!$X65&gt;$C$9,IF(Raw!$X65&lt;$A$9,Raw!W65,-999),-999),-999),-999),-999),-999)</f>
        <v>0.37081999999999998</v>
      </c>
      <c r="P65" s="9">
        <f>IF(Raw!$G65&gt;$C$8,IF(Raw!$Q65&gt;$C$8,IF(Raw!$N65&gt;$C$9,IF(Raw!$N65&lt;$A$9,IF(Raw!$X65&gt;$C$9,IF(Raw!$X65&lt;$A$9,Raw!X65,-999),-999),-999),-999),-999),-999)</f>
        <v>1001</v>
      </c>
      <c r="R65" s="9">
        <f t="shared" si="4"/>
        <v>0.16474</v>
      </c>
      <c r="S65" s="9">
        <f t="shared" si="5"/>
        <v>0.18735698591126418</v>
      </c>
      <c r="T65" s="9">
        <f t="shared" si="6"/>
        <v>0.169516</v>
      </c>
      <c r="U65" s="9">
        <f t="shared" si="7"/>
        <v>0.1593137093659161</v>
      </c>
      <c r="V65" s="15">
        <f t="shared" si="0"/>
        <v>0</v>
      </c>
      <c r="X65" s="11">
        <f t="shared" si="8"/>
        <v>3.792599999999999E+18</v>
      </c>
      <c r="Y65" s="11">
        <f t="shared" si="9"/>
        <v>6.7360000000000002E-18</v>
      </c>
      <c r="Z65" s="11">
        <f t="shared" si="10"/>
        <v>4.3999999999999996E-4</v>
      </c>
      <c r="AA65" s="16">
        <f t="shared" si="11"/>
        <v>1.1115711653271668E-2</v>
      </c>
      <c r="AB65" s="9">
        <f t="shared" si="1"/>
        <v>0.89640729097661598</v>
      </c>
      <c r="AC65" s="9">
        <f t="shared" si="2"/>
        <v>0.98888428834672826</v>
      </c>
      <c r="AD65" s="15">
        <f t="shared" si="3"/>
        <v>25.262981030162884</v>
      </c>
      <c r="AE65" s="3">
        <f t="shared" si="12"/>
        <v>811.0143999999998</v>
      </c>
      <c r="AF65" s="2">
        <f t="shared" si="13"/>
        <v>0.25</v>
      </c>
      <c r="AG65" s="9">
        <f t="shared" si="14"/>
        <v>3.0959532442738622E-3</v>
      </c>
      <c r="AH65" s="2">
        <f t="shared" si="15"/>
        <v>0.14981156627803546</v>
      </c>
    </row>
    <row r="66" spans="1:34">
      <c r="A66" s="1">
        <f>Raw!A66</f>
        <v>53</v>
      </c>
      <c r="B66" s="14">
        <f>Raw!B66</f>
        <v>0.46067129629629627</v>
      </c>
      <c r="C66" s="15">
        <f>Raw!C66</f>
        <v>96.5</v>
      </c>
      <c r="D66" s="15">
        <f>IF(C66&gt;0.5,Raw!D66*D$11,-999)</f>
        <v>6.3</v>
      </c>
      <c r="E66" s="9">
        <f>IF(Raw!$G66&gt;$C$8,IF(Raw!$Q66&gt;$C$8,IF(Raw!$N66&gt;$C$9,IF(Raw!$N66&lt;$A$9,IF(Raw!$X66&gt;$C$9,IF(Raw!$X66&lt;$A$9,Raw!H66,-999),-999),-999),-999),-999),-999)</f>
        <v>0.72609599999999996</v>
      </c>
      <c r="F66" s="9">
        <f>IF(Raw!$G66&gt;$C$8,IF(Raw!$Q66&gt;$C$8,IF(Raw!$N66&gt;$C$9,IF(Raw!$N66&lt;$A$9,IF(Raw!$X66&gt;$C$9,IF(Raw!$X66&lt;$A$9,Raw!I66,-999),-999),-999),-999),-999),-999)</f>
        <v>0.90099099999999999</v>
      </c>
      <c r="G66" s="9">
        <f>Raw!G66</f>
        <v>0.91325299999999998</v>
      </c>
      <c r="H66" s="9">
        <f>IF(Raw!$G66&gt;$C$8,IF(Raw!$Q66&gt;$C$8,IF(Raw!$N66&gt;$C$9,IF(Raw!$N66&lt;$A$9,IF(Raw!$X66&gt;$C$9,IF(Raw!$X66&lt;$A$9,Raw!L66,-999),-999),-999),-999),-999),-999)</f>
        <v>787.4</v>
      </c>
      <c r="I66" s="9">
        <f>IF(Raw!$G66&gt;$C$8,IF(Raw!$Q66&gt;$C$8,IF(Raw!$N66&gt;$C$9,IF(Raw!$N66&lt;$A$9,IF(Raw!$X66&gt;$C$9,IF(Raw!$X66&lt;$A$9,Raw!M66,-999),-999),-999),-999),-999),-999)</f>
        <v>3.0000000000000001E-6</v>
      </c>
      <c r="J66" s="9">
        <f>IF(Raw!$G66&gt;$C$8,IF(Raw!$Q66&gt;$C$8,IF(Raw!$N66&gt;$C$9,IF(Raw!$N66&lt;$A$9,IF(Raw!$X66&gt;$C$9,IF(Raw!$X66&lt;$A$9,Raw!N66,-999),-999),-999),-999),-999),-999)</f>
        <v>801</v>
      </c>
      <c r="K66" s="9">
        <f>IF(Raw!$G66&gt;$C$8,IF(Raw!$Q66&gt;$C$8,IF(Raw!$N66&gt;$C$9,IF(Raw!$N66&lt;$A$9,IF(Raw!$X66&gt;$C$9,IF(Raw!$X66&lt;$A$9,Raw!R66,-999),-999),-999),-999),-999),-999)</f>
        <v>0.89847900000000003</v>
      </c>
      <c r="L66" s="9">
        <f>IF(Raw!$G66&gt;$C$8,IF(Raw!$Q66&gt;$C$8,IF(Raw!$N66&gt;$C$9,IF(Raw!$N66&lt;$A$9,IF(Raw!$X66&gt;$C$9,IF(Raw!$X66&lt;$A$9,Raw!S66,-999),-999),-999),-999),-999),-999)</f>
        <v>1.079461</v>
      </c>
      <c r="M66" s="9">
        <f>Raw!Q66</f>
        <v>0.92402200000000001</v>
      </c>
      <c r="N66" s="9">
        <f>IF(Raw!$G66&gt;$C$8,IF(Raw!$Q66&gt;$C$8,IF(Raw!$N66&gt;$C$9,IF(Raw!$N66&lt;$A$9,IF(Raw!$X66&gt;$C$9,IF(Raw!$X66&lt;$A$9,Raw!V66,-999),-999),-999),-999),-999),-999)</f>
        <v>794.9</v>
      </c>
      <c r="O66" s="9">
        <f>IF(Raw!$G66&gt;$C$8,IF(Raw!$Q66&gt;$C$8,IF(Raw!$N66&gt;$C$9,IF(Raw!$N66&lt;$A$9,IF(Raw!$X66&gt;$C$9,IF(Raw!$X66&lt;$A$9,Raw!W66,-999),-999),-999),-999),-999),-999)</f>
        <v>0.33756900000000001</v>
      </c>
      <c r="P66" s="9">
        <f>IF(Raw!$G66&gt;$C$8,IF(Raw!$Q66&gt;$C$8,IF(Raw!$N66&gt;$C$9,IF(Raw!$N66&lt;$A$9,IF(Raw!$X66&gt;$C$9,IF(Raw!$X66&lt;$A$9,Raw!X66,-999),-999),-999),-999),-999),-999)</f>
        <v>494</v>
      </c>
      <c r="R66" s="9">
        <f t="shared" si="4"/>
        <v>0.17489500000000002</v>
      </c>
      <c r="S66" s="9">
        <f t="shared" si="5"/>
        <v>0.19411403665519414</v>
      </c>
      <c r="T66" s="9">
        <f t="shared" si="6"/>
        <v>0.18098199999999998</v>
      </c>
      <c r="U66" s="9">
        <f t="shared" si="7"/>
        <v>0.16765960048579798</v>
      </c>
      <c r="V66" s="15">
        <f t="shared" si="0"/>
        <v>0</v>
      </c>
      <c r="X66" s="11">
        <f t="shared" si="8"/>
        <v>3.792599999999999E+18</v>
      </c>
      <c r="Y66" s="11">
        <f t="shared" si="9"/>
        <v>7.8739999999999999E-18</v>
      </c>
      <c r="Z66" s="11">
        <f t="shared" si="10"/>
        <v>8.0099999999999995E-4</v>
      </c>
      <c r="AA66" s="16">
        <f t="shared" si="11"/>
        <v>2.3361399302011563E-2</v>
      </c>
      <c r="AB66" s="9">
        <f t="shared" si="1"/>
        <v>0.90270699276847666</v>
      </c>
      <c r="AC66" s="9">
        <f t="shared" si="2"/>
        <v>0.97663860069798858</v>
      </c>
      <c r="AD66" s="15">
        <f t="shared" si="3"/>
        <v>29.165292511874618</v>
      </c>
      <c r="AE66" s="3">
        <f t="shared" si="12"/>
        <v>948.02959999999973</v>
      </c>
      <c r="AF66" s="2">
        <f t="shared" si="13"/>
        <v>0.25</v>
      </c>
      <c r="AG66" s="9">
        <f t="shared" si="14"/>
        <v>3.7614163773787182E-3</v>
      </c>
      <c r="AH66" s="2">
        <f t="shared" si="15"/>
        <v>0.18201298096513291</v>
      </c>
    </row>
    <row r="67" spans="1:34">
      <c r="A67" s="1">
        <f>Raw!A67</f>
        <v>54</v>
      </c>
      <c r="B67" s="14">
        <f>Raw!B67</f>
        <v>0.46072916666666663</v>
      </c>
      <c r="C67" s="15">
        <f>Raw!C67</f>
        <v>95.3</v>
      </c>
      <c r="D67" s="15">
        <f>IF(C67&gt;0.5,Raw!D67*D$11,-999)</f>
        <v>6.3</v>
      </c>
      <c r="E67" s="9">
        <f>IF(Raw!$G67&gt;$C$8,IF(Raw!$Q67&gt;$C$8,IF(Raw!$N67&gt;$C$9,IF(Raw!$N67&lt;$A$9,IF(Raw!$X67&gt;$C$9,IF(Raw!$X67&lt;$A$9,Raw!H67,-999),-999),-999),-999),-999),-999)</f>
        <v>0.75165400000000004</v>
      </c>
      <c r="F67" s="9">
        <f>IF(Raw!$G67&gt;$C$8,IF(Raw!$Q67&gt;$C$8,IF(Raw!$N67&gt;$C$9,IF(Raw!$N67&lt;$A$9,IF(Raw!$X67&gt;$C$9,IF(Raw!$X67&lt;$A$9,Raw!I67,-999),-999),-999),-999),-999),-999)</f>
        <v>0.93717700000000004</v>
      </c>
      <c r="G67" s="9">
        <f>Raw!G67</f>
        <v>0.93186999999999998</v>
      </c>
      <c r="H67" s="9">
        <f>IF(Raw!$G67&gt;$C$8,IF(Raw!$Q67&gt;$C$8,IF(Raw!$N67&gt;$C$9,IF(Raw!$N67&lt;$A$9,IF(Raw!$X67&gt;$C$9,IF(Raw!$X67&lt;$A$9,Raw!L67,-999),-999),-999),-999),-999),-999)</f>
        <v>640.70000000000005</v>
      </c>
      <c r="I67" s="9">
        <f>IF(Raw!$G67&gt;$C$8,IF(Raw!$Q67&gt;$C$8,IF(Raw!$N67&gt;$C$9,IF(Raw!$N67&lt;$A$9,IF(Raw!$X67&gt;$C$9,IF(Raw!$X67&lt;$A$9,Raw!M67,-999),-999),-999),-999),-999),-999)</f>
        <v>9.0000000000000002E-6</v>
      </c>
      <c r="J67" s="9">
        <f>IF(Raw!$G67&gt;$C$8,IF(Raw!$Q67&gt;$C$8,IF(Raw!$N67&gt;$C$9,IF(Raw!$N67&lt;$A$9,IF(Raw!$X67&gt;$C$9,IF(Raw!$X67&lt;$A$9,Raw!N67,-999),-999),-999),-999),-999),-999)</f>
        <v>746</v>
      </c>
      <c r="K67" s="9">
        <f>IF(Raw!$G67&gt;$C$8,IF(Raw!$Q67&gt;$C$8,IF(Raw!$N67&gt;$C$9,IF(Raw!$N67&lt;$A$9,IF(Raw!$X67&gt;$C$9,IF(Raw!$X67&lt;$A$9,Raw!R67,-999),-999),-999),-999),-999),-999)</f>
        <v>0.94333100000000003</v>
      </c>
      <c r="L67" s="9">
        <f>IF(Raw!$G67&gt;$C$8,IF(Raw!$Q67&gt;$C$8,IF(Raw!$N67&gt;$C$9,IF(Raw!$N67&lt;$A$9,IF(Raw!$X67&gt;$C$9,IF(Raw!$X67&lt;$A$9,Raw!S67,-999),-999),-999),-999),-999),-999)</f>
        <v>1.1536120000000001</v>
      </c>
      <c r="M67" s="9">
        <f>Raw!Q67</f>
        <v>0.92729099999999998</v>
      </c>
      <c r="N67" s="9">
        <f>IF(Raw!$G67&gt;$C$8,IF(Raw!$Q67&gt;$C$8,IF(Raw!$N67&gt;$C$9,IF(Raw!$N67&lt;$A$9,IF(Raw!$X67&gt;$C$9,IF(Raw!$X67&lt;$A$9,Raw!V67,-999),-999),-999),-999),-999),-999)</f>
        <v>747.5</v>
      </c>
      <c r="O67" s="9">
        <f>IF(Raw!$G67&gt;$C$8,IF(Raw!$Q67&gt;$C$8,IF(Raw!$N67&gt;$C$9,IF(Raw!$N67&lt;$A$9,IF(Raw!$X67&gt;$C$9,IF(Raw!$X67&lt;$A$9,Raw!W67,-999),-999),-999),-999),-999),-999)</f>
        <v>0.17327899999999999</v>
      </c>
      <c r="P67" s="9">
        <f>IF(Raw!$G67&gt;$C$8,IF(Raw!$Q67&gt;$C$8,IF(Raw!$N67&gt;$C$9,IF(Raw!$N67&lt;$A$9,IF(Raw!$X67&gt;$C$9,IF(Raw!$X67&lt;$A$9,Raw!X67,-999),-999),-999),-999),-999),-999)</f>
        <v>353</v>
      </c>
      <c r="R67" s="9">
        <f t="shared" si="4"/>
        <v>0.18552299999999999</v>
      </c>
      <c r="S67" s="9">
        <f t="shared" si="5"/>
        <v>0.1979594036131915</v>
      </c>
      <c r="T67" s="9">
        <f t="shared" si="6"/>
        <v>0.21028100000000005</v>
      </c>
      <c r="U67" s="9">
        <f t="shared" si="7"/>
        <v>0.18228052412769635</v>
      </c>
      <c r="V67" s="15">
        <f t="shared" si="0"/>
        <v>0</v>
      </c>
      <c r="X67" s="11">
        <f t="shared" si="8"/>
        <v>3.792599999999999E+18</v>
      </c>
      <c r="Y67" s="11">
        <f t="shared" si="9"/>
        <v>6.4069999999999999E-18</v>
      </c>
      <c r="Z67" s="11">
        <f t="shared" si="10"/>
        <v>7.4599999999999992E-4</v>
      </c>
      <c r="AA67" s="16">
        <f t="shared" si="11"/>
        <v>1.7804449676773949E-2</v>
      </c>
      <c r="AB67" s="9">
        <f t="shared" si="1"/>
        <v>0.94707493748248173</v>
      </c>
      <c r="AC67" s="9">
        <f t="shared" si="2"/>
        <v>0.98219555032322614</v>
      </c>
      <c r="AD67" s="15">
        <f t="shared" si="3"/>
        <v>23.866554526506636</v>
      </c>
      <c r="AE67" s="3">
        <f t="shared" si="12"/>
        <v>771.40279999999973</v>
      </c>
      <c r="AF67" s="2">
        <f t="shared" si="13"/>
        <v>0.25</v>
      </c>
      <c r="AG67" s="9">
        <f t="shared" si="14"/>
        <v>3.3464677447799028E-3</v>
      </c>
      <c r="AH67" s="2">
        <f t="shared" si="15"/>
        <v>0.16193383258344027</v>
      </c>
    </row>
    <row r="68" spans="1:34">
      <c r="A68" s="1">
        <f>Raw!A68</f>
        <v>55</v>
      </c>
      <c r="B68" s="14">
        <f>Raw!B68</f>
        <v>0.46078703703703705</v>
      </c>
      <c r="C68" s="15">
        <f>Raw!C68</f>
        <v>94.2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0.76053999999999999</v>
      </c>
      <c r="F68" s="9">
        <f>IF(Raw!$G68&gt;$C$8,IF(Raw!$Q68&gt;$C$8,IF(Raw!$N68&gt;$C$9,IF(Raw!$N68&lt;$A$9,IF(Raw!$X68&gt;$C$9,IF(Raw!$X68&lt;$A$9,Raw!I68,-999),-999),-999),-999),-999),-999)</f>
        <v>0.94483799999999996</v>
      </c>
      <c r="G68" s="9">
        <f>Raw!G68</f>
        <v>0.92031300000000005</v>
      </c>
      <c r="H68" s="9">
        <f>IF(Raw!$G68&gt;$C$8,IF(Raw!$Q68&gt;$C$8,IF(Raw!$N68&gt;$C$9,IF(Raw!$N68&lt;$A$9,IF(Raw!$X68&gt;$C$9,IF(Raw!$X68&lt;$A$9,Raw!L68,-999),-999),-999),-999),-999),-999)</f>
        <v>616.4</v>
      </c>
      <c r="I68" s="9">
        <f>IF(Raw!$G68&gt;$C$8,IF(Raw!$Q68&gt;$C$8,IF(Raw!$N68&gt;$C$9,IF(Raw!$N68&lt;$A$9,IF(Raw!$X68&gt;$C$9,IF(Raw!$X68&lt;$A$9,Raw!M68,-999),-999),-999),-999),-999),-999)</f>
        <v>1.2999999999999999E-5</v>
      </c>
      <c r="J68" s="9">
        <f>IF(Raw!$G68&gt;$C$8,IF(Raw!$Q68&gt;$C$8,IF(Raw!$N68&gt;$C$9,IF(Raw!$N68&lt;$A$9,IF(Raw!$X68&gt;$C$9,IF(Raw!$X68&lt;$A$9,Raw!N68,-999),-999),-999),-999),-999),-999)</f>
        <v>953</v>
      </c>
      <c r="K68" s="9">
        <f>IF(Raw!$G68&gt;$C$8,IF(Raw!$Q68&gt;$C$8,IF(Raw!$N68&gt;$C$9,IF(Raw!$N68&lt;$A$9,IF(Raw!$X68&gt;$C$9,IF(Raw!$X68&lt;$A$9,Raw!R68,-999),-999),-999),-999),-999),-999)</f>
        <v>0.940195</v>
      </c>
      <c r="L68" s="9">
        <f>IF(Raw!$G68&gt;$C$8,IF(Raw!$Q68&gt;$C$8,IF(Raw!$N68&gt;$C$9,IF(Raw!$N68&lt;$A$9,IF(Raw!$X68&gt;$C$9,IF(Raw!$X68&lt;$A$9,Raw!S68,-999),-999),-999),-999),-999),-999)</f>
        <v>1.1325339999999999</v>
      </c>
      <c r="M68" s="9">
        <f>Raw!Q68</f>
        <v>0.89408299999999996</v>
      </c>
      <c r="N68" s="9">
        <f>IF(Raw!$G68&gt;$C$8,IF(Raw!$Q68&gt;$C$8,IF(Raw!$N68&gt;$C$9,IF(Raw!$N68&lt;$A$9,IF(Raw!$X68&gt;$C$9,IF(Raw!$X68&lt;$A$9,Raw!V68,-999),-999),-999),-999),-999),-999)</f>
        <v>594.20000000000005</v>
      </c>
      <c r="O68" s="9">
        <f>IF(Raw!$G68&gt;$C$8,IF(Raw!$Q68&gt;$C$8,IF(Raw!$N68&gt;$C$9,IF(Raw!$N68&lt;$A$9,IF(Raw!$X68&gt;$C$9,IF(Raw!$X68&lt;$A$9,Raw!W68,-999),-999),-999),-999),-999),-999)</f>
        <v>3.0000000000000001E-6</v>
      </c>
      <c r="P68" s="9">
        <f>IF(Raw!$G68&gt;$C$8,IF(Raw!$Q68&gt;$C$8,IF(Raw!$N68&gt;$C$9,IF(Raw!$N68&lt;$A$9,IF(Raw!$X68&gt;$C$9,IF(Raw!$X68&lt;$A$9,Raw!X68,-999),-999),-999),-999),-999),-999)</f>
        <v>875</v>
      </c>
      <c r="R68" s="9">
        <f t="shared" si="4"/>
        <v>0.18429799999999996</v>
      </c>
      <c r="S68" s="9">
        <f t="shared" si="5"/>
        <v>0.19505777710041294</v>
      </c>
      <c r="T68" s="9">
        <f t="shared" si="6"/>
        <v>0.19233899999999993</v>
      </c>
      <c r="U68" s="9">
        <f t="shared" si="7"/>
        <v>0.16983066292049503</v>
      </c>
      <c r="V68" s="15">
        <f t="shared" si="0"/>
        <v>0</v>
      </c>
      <c r="X68" s="11">
        <f t="shared" si="8"/>
        <v>3.792599999999999E+18</v>
      </c>
      <c r="Y68" s="11">
        <f t="shared" si="9"/>
        <v>6.1639999999999997E-18</v>
      </c>
      <c r="Z68" s="11">
        <f t="shared" si="10"/>
        <v>9.5299999999999996E-4</v>
      </c>
      <c r="AA68" s="16">
        <f t="shared" si="11"/>
        <v>2.1793310172305194E-2</v>
      </c>
      <c r="AB68" s="9">
        <f t="shared" si="1"/>
        <v>0.94438670348523102</v>
      </c>
      <c r="AC68" s="9">
        <f t="shared" si="2"/>
        <v>0.97820668982769476</v>
      </c>
      <c r="AD68" s="15">
        <f t="shared" si="3"/>
        <v>22.868111408504927</v>
      </c>
      <c r="AE68" s="3">
        <f t="shared" si="12"/>
        <v>742.14559999999972</v>
      </c>
      <c r="AF68" s="2">
        <f t="shared" si="13"/>
        <v>0.25</v>
      </c>
      <c r="AG68" s="9">
        <f t="shared" si="14"/>
        <v>2.9874665540354822E-3</v>
      </c>
      <c r="AH68" s="2">
        <f t="shared" si="15"/>
        <v>0.1445619517966179</v>
      </c>
    </row>
    <row r="69" spans="1:34">
      <c r="A69" s="1">
        <f>Raw!A69</f>
        <v>56</v>
      </c>
      <c r="B69" s="14">
        <f>Raw!B69</f>
        <v>0.46083333333333337</v>
      </c>
      <c r="C69" s="15">
        <f>Raw!C69</f>
        <v>92.9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0.79576499999999994</v>
      </c>
      <c r="F69" s="9">
        <f>IF(Raw!$G69&gt;$C$8,IF(Raw!$Q69&gt;$C$8,IF(Raw!$N69&gt;$C$9,IF(Raw!$N69&lt;$A$9,IF(Raw!$X69&gt;$C$9,IF(Raw!$X69&lt;$A$9,Raw!I69,-999),-999),-999),-999),-999),-999)</f>
        <v>0.97944299999999995</v>
      </c>
      <c r="G69" s="9">
        <f>Raw!G69</f>
        <v>0.90941799999999995</v>
      </c>
      <c r="H69" s="9">
        <f>IF(Raw!$G69&gt;$C$8,IF(Raw!$Q69&gt;$C$8,IF(Raw!$N69&gt;$C$9,IF(Raw!$N69&lt;$A$9,IF(Raw!$X69&gt;$C$9,IF(Raw!$X69&lt;$A$9,Raw!L69,-999),-999),-999),-999),-999),-999)</f>
        <v>607.6</v>
      </c>
      <c r="I69" s="9">
        <f>IF(Raw!$G69&gt;$C$8,IF(Raw!$Q69&gt;$C$8,IF(Raw!$N69&gt;$C$9,IF(Raw!$N69&lt;$A$9,IF(Raw!$X69&gt;$C$9,IF(Raw!$X69&lt;$A$9,Raw!M69,-999),-999),-999),-999),-999),-999)</f>
        <v>0.28871000000000002</v>
      </c>
      <c r="J69" s="9">
        <f>IF(Raw!$G69&gt;$C$8,IF(Raw!$Q69&gt;$C$8,IF(Raw!$N69&gt;$C$9,IF(Raw!$N69&lt;$A$9,IF(Raw!$X69&gt;$C$9,IF(Raw!$X69&lt;$A$9,Raw!N69,-999),-999),-999),-999),-999),-999)</f>
        <v>764</v>
      </c>
      <c r="K69" s="9">
        <f>IF(Raw!$G69&gt;$C$8,IF(Raw!$Q69&gt;$C$8,IF(Raw!$N69&gt;$C$9,IF(Raw!$N69&lt;$A$9,IF(Raw!$X69&gt;$C$9,IF(Raw!$X69&lt;$A$9,Raw!R69,-999),-999),-999),-999),-999),-999)</f>
        <v>0.93607099999999999</v>
      </c>
      <c r="L69" s="9">
        <f>IF(Raw!$G69&gt;$C$8,IF(Raw!$Q69&gt;$C$8,IF(Raw!$N69&gt;$C$9,IF(Raw!$N69&lt;$A$9,IF(Raw!$X69&gt;$C$9,IF(Raw!$X69&lt;$A$9,Raw!S69,-999),-999),-999),-999),-999),-999)</f>
        <v>1.167152</v>
      </c>
      <c r="M69" s="9">
        <f>Raw!Q69</f>
        <v>0.93419799999999997</v>
      </c>
      <c r="N69" s="9">
        <f>IF(Raw!$G69&gt;$C$8,IF(Raw!$Q69&gt;$C$8,IF(Raw!$N69&gt;$C$9,IF(Raw!$N69&lt;$A$9,IF(Raw!$X69&gt;$C$9,IF(Raw!$X69&lt;$A$9,Raw!V69,-999),-999),-999),-999),-999),-999)</f>
        <v>687.7</v>
      </c>
      <c r="O69" s="9">
        <f>IF(Raw!$G69&gt;$C$8,IF(Raw!$Q69&gt;$C$8,IF(Raw!$N69&gt;$C$9,IF(Raw!$N69&lt;$A$9,IF(Raw!$X69&gt;$C$9,IF(Raw!$X69&lt;$A$9,Raw!W69,-999),-999),-999),-999),-999),-999)</f>
        <v>1.2999999999999999E-5</v>
      </c>
      <c r="P69" s="9">
        <f>IF(Raw!$G69&gt;$C$8,IF(Raw!$Q69&gt;$C$8,IF(Raw!$N69&gt;$C$9,IF(Raw!$N69&lt;$A$9,IF(Raw!$X69&gt;$C$9,IF(Raw!$X69&lt;$A$9,Raw!X69,-999),-999),-999),-999),-999),-999)</f>
        <v>1005</v>
      </c>
      <c r="R69" s="9">
        <f t="shared" si="4"/>
        <v>0.18367800000000001</v>
      </c>
      <c r="S69" s="9">
        <f t="shared" si="5"/>
        <v>0.18753311831316372</v>
      </c>
      <c r="T69" s="9">
        <f t="shared" si="6"/>
        <v>0.23108099999999998</v>
      </c>
      <c r="U69" s="9">
        <f t="shared" si="7"/>
        <v>0.19798706595199253</v>
      </c>
      <c r="V69" s="15">
        <f t="shared" si="0"/>
        <v>0</v>
      </c>
      <c r="X69" s="11">
        <f t="shared" si="8"/>
        <v>4.3343999999999995E+18</v>
      </c>
      <c r="Y69" s="11">
        <f t="shared" si="9"/>
        <v>6.0759999999999999E-18</v>
      </c>
      <c r="Z69" s="11">
        <f t="shared" si="10"/>
        <v>7.6399999999999992E-4</v>
      </c>
      <c r="AA69" s="16">
        <f t="shared" si="11"/>
        <v>1.9723710066363406E-2</v>
      </c>
      <c r="AB69" s="9">
        <f t="shared" si="1"/>
        <v>0.94062877464584527</v>
      </c>
      <c r="AC69" s="9">
        <f t="shared" si="2"/>
        <v>0.9802762899336368</v>
      </c>
      <c r="AD69" s="15">
        <f t="shared" si="3"/>
        <v>25.816374432412843</v>
      </c>
      <c r="AE69" s="3">
        <f t="shared" si="12"/>
        <v>731.55039999999974</v>
      </c>
      <c r="AF69" s="2">
        <f t="shared" si="13"/>
        <v>0.25</v>
      </c>
      <c r="AG69" s="9">
        <f t="shared" si="14"/>
        <v>3.9317755595318889E-3</v>
      </c>
      <c r="AH69" s="2">
        <f t="shared" si="15"/>
        <v>0.1902565731302974</v>
      </c>
    </row>
    <row r="70" spans="1:34">
      <c r="A70" s="1">
        <f>Raw!A70</f>
        <v>57</v>
      </c>
      <c r="B70" s="14">
        <f>Raw!B70</f>
        <v>0.46089120370370368</v>
      </c>
      <c r="C70" s="15">
        <f>Raw!C70</f>
        <v>91.6</v>
      </c>
      <c r="D70" s="15">
        <f>IF(C70&gt;0.5,Raw!D70*D$11,-999)</f>
        <v>7.2</v>
      </c>
      <c r="E70" s="9">
        <f>IF(Raw!$G70&gt;$C$8,IF(Raw!$Q70&gt;$C$8,IF(Raw!$N70&gt;$C$9,IF(Raw!$N70&lt;$A$9,IF(Raw!$X70&gt;$C$9,IF(Raw!$X70&lt;$A$9,Raw!H70,-999),-999),-999),-999),-999),-999)</f>
        <v>0.79860699999999996</v>
      </c>
      <c r="F70" s="9">
        <f>IF(Raw!$G70&gt;$C$8,IF(Raw!$Q70&gt;$C$8,IF(Raw!$N70&gt;$C$9,IF(Raw!$N70&lt;$A$9,IF(Raw!$X70&gt;$C$9,IF(Raw!$X70&lt;$A$9,Raw!I70,-999),-999),-999),-999),-999),-999)</f>
        <v>1.0077719999999999</v>
      </c>
      <c r="G70" s="9">
        <f>Raw!G70</f>
        <v>0.93029799999999996</v>
      </c>
      <c r="H70" s="9">
        <f>IF(Raw!$G70&gt;$C$8,IF(Raw!$Q70&gt;$C$8,IF(Raw!$N70&gt;$C$9,IF(Raw!$N70&lt;$A$9,IF(Raw!$X70&gt;$C$9,IF(Raw!$X70&lt;$A$9,Raw!L70,-999),-999),-999),-999),-999),-999)</f>
        <v>643.6</v>
      </c>
      <c r="I70" s="9">
        <f>IF(Raw!$G70&gt;$C$8,IF(Raw!$Q70&gt;$C$8,IF(Raw!$N70&gt;$C$9,IF(Raw!$N70&lt;$A$9,IF(Raw!$X70&gt;$C$9,IF(Raw!$X70&lt;$A$9,Raw!M70,-999),-999),-999),-999),-999),-999)</f>
        <v>0.14832400000000001</v>
      </c>
      <c r="J70" s="9">
        <f>IF(Raw!$G70&gt;$C$8,IF(Raw!$Q70&gt;$C$8,IF(Raw!$N70&gt;$C$9,IF(Raw!$N70&lt;$A$9,IF(Raw!$X70&gt;$C$9,IF(Raw!$X70&lt;$A$9,Raw!N70,-999),-999),-999),-999),-999),-999)</f>
        <v>1209</v>
      </c>
      <c r="K70" s="9">
        <f>IF(Raw!$G70&gt;$C$8,IF(Raw!$Q70&gt;$C$8,IF(Raw!$N70&gt;$C$9,IF(Raw!$N70&lt;$A$9,IF(Raw!$X70&gt;$C$9,IF(Raw!$X70&lt;$A$9,Raw!R70,-999),-999),-999),-999),-999),-999)</f>
        <v>0.96152700000000002</v>
      </c>
      <c r="L70" s="9">
        <f>IF(Raw!$G70&gt;$C$8,IF(Raw!$Q70&gt;$C$8,IF(Raw!$N70&gt;$C$9,IF(Raw!$N70&lt;$A$9,IF(Raw!$X70&gt;$C$9,IF(Raw!$X70&lt;$A$9,Raw!S70,-999),-999),-999),-999),-999),-999)</f>
        <v>1.2110099999999999</v>
      </c>
      <c r="M70" s="9">
        <f>Raw!Q70</f>
        <v>0.96825399999999995</v>
      </c>
      <c r="N70" s="9">
        <f>IF(Raw!$G70&gt;$C$8,IF(Raw!$Q70&gt;$C$8,IF(Raw!$N70&gt;$C$9,IF(Raw!$N70&lt;$A$9,IF(Raw!$X70&gt;$C$9,IF(Raw!$X70&lt;$A$9,Raw!V70,-999),-999),-999),-999),-999),-999)</f>
        <v>605.29999999999995</v>
      </c>
      <c r="O70" s="9">
        <f>IF(Raw!$G70&gt;$C$8,IF(Raw!$Q70&gt;$C$8,IF(Raw!$N70&gt;$C$9,IF(Raw!$N70&lt;$A$9,IF(Raw!$X70&gt;$C$9,IF(Raw!$X70&lt;$A$9,Raw!W70,-999),-999),-999),-999),-999),-999)</f>
        <v>3.8000000000000002E-5</v>
      </c>
      <c r="P70" s="9">
        <f>IF(Raw!$G70&gt;$C$8,IF(Raw!$Q70&gt;$C$8,IF(Raw!$N70&gt;$C$9,IF(Raw!$N70&lt;$A$9,IF(Raw!$X70&gt;$C$9,IF(Raw!$X70&lt;$A$9,Raw!X70,-999),-999),-999),-999),-999),-999)</f>
        <v>882</v>
      </c>
      <c r="R70" s="9">
        <f t="shared" si="4"/>
        <v>0.20916499999999993</v>
      </c>
      <c r="S70" s="9">
        <f t="shared" si="5"/>
        <v>0.20755190658204431</v>
      </c>
      <c r="T70" s="9">
        <f t="shared" si="6"/>
        <v>0.2494829999999999</v>
      </c>
      <c r="U70" s="9">
        <f t="shared" si="7"/>
        <v>0.2060123368097703</v>
      </c>
      <c r="V70" s="15">
        <f t="shared" si="0"/>
        <v>0</v>
      </c>
      <c r="X70" s="11">
        <f t="shared" si="8"/>
        <v>4.3343999999999995E+18</v>
      </c>
      <c r="Y70" s="11">
        <f t="shared" si="9"/>
        <v>6.4359999999999995E-18</v>
      </c>
      <c r="Z70" s="11">
        <f t="shared" si="10"/>
        <v>1.209E-3</v>
      </c>
      <c r="AA70" s="16">
        <f t="shared" si="11"/>
        <v>3.2626138286558769E-2</v>
      </c>
      <c r="AB70" s="9">
        <f t="shared" si="1"/>
        <v>0.96966666685814551</v>
      </c>
      <c r="AC70" s="9">
        <f t="shared" si="2"/>
        <v>0.96737386171344142</v>
      </c>
      <c r="AD70" s="15">
        <f t="shared" si="3"/>
        <v>26.986053173332323</v>
      </c>
      <c r="AE70" s="3">
        <f t="shared" si="12"/>
        <v>774.89439999999968</v>
      </c>
      <c r="AF70" s="2">
        <f t="shared" si="13"/>
        <v>0.25</v>
      </c>
      <c r="AG70" s="9">
        <f t="shared" si="14"/>
        <v>4.2765075965468533E-3</v>
      </c>
      <c r="AH70" s="2">
        <f t="shared" si="15"/>
        <v>0.2069379769941799</v>
      </c>
    </row>
    <row r="71" spans="1:34">
      <c r="A71" s="1">
        <f>Raw!A71</f>
        <v>58</v>
      </c>
      <c r="B71" s="14">
        <f>Raw!B71</f>
        <v>0.46094907407407404</v>
      </c>
      <c r="C71" s="15">
        <f>Raw!C71</f>
        <v>90.3</v>
      </c>
      <c r="D71" s="15">
        <f>IF(C71&gt;0.5,Raw!D71*D$11,-999)</f>
        <v>7.2</v>
      </c>
      <c r="E71" s="9">
        <f>IF(Raw!$G71&gt;$C$8,IF(Raw!$Q71&gt;$C$8,IF(Raw!$N71&gt;$C$9,IF(Raw!$N71&lt;$A$9,IF(Raw!$X71&gt;$C$9,IF(Raw!$X71&lt;$A$9,Raw!H71,-999),-999),-999),-999),-999),-999)</f>
        <v>0.82188799999999995</v>
      </c>
      <c r="F71" s="9">
        <f>IF(Raw!$G71&gt;$C$8,IF(Raw!$Q71&gt;$C$8,IF(Raw!$N71&gt;$C$9,IF(Raw!$N71&lt;$A$9,IF(Raw!$X71&gt;$C$9,IF(Raw!$X71&lt;$A$9,Raw!I71,-999),-999),-999),-999),-999),-999)</f>
        <v>1.04887</v>
      </c>
      <c r="G71" s="9">
        <f>Raw!G71</f>
        <v>0.94874999999999998</v>
      </c>
      <c r="H71" s="9">
        <f>IF(Raw!$G71&gt;$C$8,IF(Raw!$Q71&gt;$C$8,IF(Raw!$N71&gt;$C$9,IF(Raw!$N71&lt;$A$9,IF(Raw!$X71&gt;$C$9,IF(Raw!$X71&lt;$A$9,Raw!L71,-999),-999),-999),-999),-999),-999)</f>
        <v>695.2</v>
      </c>
      <c r="I71" s="9">
        <f>IF(Raw!$G71&gt;$C$8,IF(Raw!$Q71&gt;$C$8,IF(Raw!$N71&gt;$C$9,IF(Raw!$N71&lt;$A$9,IF(Raw!$X71&gt;$C$9,IF(Raw!$X71&lt;$A$9,Raw!M71,-999),-999),-999),-999),-999),-999)</f>
        <v>0.19517399999999999</v>
      </c>
      <c r="J71" s="9">
        <f>IF(Raw!$G71&gt;$C$8,IF(Raw!$Q71&gt;$C$8,IF(Raw!$N71&gt;$C$9,IF(Raw!$N71&lt;$A$9,IF(Raw!$X71&gt;$C$9,IF(Raw!$X71&lt;$A$9,Raw!N71,-999),-999),-999),-999),-999),-999)</f>
        <v>887</v>
      </c>
      <c r="K71" s="9">
        <f>IF(Raw!$G71&gt;$C$8,IF(Raw!$Q71&gt;$C$8,IF(Raw!$N71&gt;$C$9,IF(Raw!$N71&lt;$A$9,IF(Raw!$X71&gt;$C$9,IF(Raw!$X71&lt;$A$9,Raw!R71,-999),-999),-999),-999),-999),-999)</f>
        <v>0.96956299999999995</v>
      </c>
      <c r="L71" s="9">
        <f>IF(Raw!$G71&gt;$C$8,IF(Raw!$Q71&gt;$C$8,IF(Raw!$N71&gt;$C$9,IF(Raw!$N71&lt;$A$9,IF(Raw!$X71&gt;$C$9,IF(Raw!$X71&lt;$A$9,Raw!S71,-999),-999),-999),-999),-999),-999)</f>
        <v>1.219417</v>
      </c>
      <c r="M71" s="9">
        <f>Raw!Q71</f>
        <v>0.93804900000000002</v>
      </c>
      <c r="N71" s="9">
        <f>IF(Raw!$G71&gt;$C$8,IF(Raw!$Q71&gt;$C$8,IF(Raw!$N71&gt;$C$9,IF(Raw!$N71&lt;$A$9,IF(Raw!$X71&gt;$C$9,IF(Raw!$X71&lt;$A$9,Raw!V71,-999),-999),-999),-999),-999),-999)</f>
        <v>743.5</v>
      </c>
      <c r="O71" s="9">
        <f>IF(Raw!$G71&gt;$C$8,IF(Raw!$Q71&gt;$C$8,IF(Raw!$N71&gt;$C$9,IF(Raw!$N71&lt;$A$9,IF(Raw!$X71&gt;$C$9,IF(Raw!$X71&lt;$A$9,Raw!W71,-999),-999),-999),-999),-999),-999)</f>
        <v>0.22917100000000001</v>
      </c>
      <c r="P71" s="9">
        <f>IF(Raw!$G71&gt;$C$8,IF(Raw!$Q71&gt;$C$8,IF(Raw!$N71&gt;$C$9,IF(Raw!$N71&lt;$A$9,IF(Raw!$X71&gt;$C$9,IF(Raw!$X71&lt;$A$9,Raw!X71,-999),-999),-999),-999),-999),-999)</f>
        <v>945</v>
      </c>
      <c r="R71" s="9">
        <f t="shared" si="4"/>
        <v>0.22698200000000002</v>
      </c>
      <c r="S71" s="9">
        <f t="shared" si="5"/>
        <v>0.21640622765452347</v>
      </c>
      <c r="T71" s="9">
        <f t="shared" si="6"/>
        <v>0.24985400000000002</v>
      </c>
      <c r="U71" s="9">
        <f t="shared" si="7"/>
        <v>0.20489627420316431</v>
      </c>
      <c r="V71" s="15">
        <f t="shared" si="0"/>
        <v>0</v>
      </c>
      <c r="X71" s="11">
        <f t="shared" si="8"/>
        <v>4.3343999999999995E+18</v>
      </c>
      <c r="Y71" s="11">
        <f t="shared" si="9"/>
        <v>6.9519999999999997E-18</v>
      </c>
      <c r="Z71" s="11">
        <f t="shared" si="10"/>
        <v>8.8699999999999998E-4</v>
      </c>
      <c r="AA71" s="16">
        <f t="shared" si="11"/>
        <v>2.6031972188179785E-2</v>
      </c>
      <c r="AB71" s="9">
        <f t="shared" si="1"/>
        <v>0.97606719237910544</v>
      </c>
      <c r="AC71" s="9">
        <f t="shared" si="2"/>
        <v>0.97396802781182013</v>
      </c>
      <c r="AD71" s="15">
        <f t="shared" si="3"/>
        <v>29.348333921284983</v>
      </c>
      <c r="AE71" s="3">
        <f t="shared" si="12"/>
        <v>837.02079999999978</v>
      </c>
      <c r="AF71" s="2">
        <f t="shared" si="13"/>
        <v>0.25</v>
      </c>
      <c r="AG71" s="9">
        <f t="shared" si="14"/>
        <v>4.625664826570489E-3</v>
      </c>
      <c r="AH71" s="2">
        <f t="shared" si="15"/>
        <v>0.22383351364476964</v>
      </c>
    </row>
    <row r="72" spans="1:34">
      <c r="A72" s="1">
        <f>Raw!A72</f>
        <v>59</v>
      </c>
      <c r="B72" s="14">
        <f>Raw!B72</f>
        <v>0.46100694444444446</v>
      </c>
      <c r="C72" s="15">
        <f>Raw!C72</f>
        <v>89.1</v>
      </c>
      <c r="D72" s="15">
        <f>IF(C72&gt;0.5,Raw!D72*D$11,-999)</f>
        <v>9.1</v>
      </c>
      <c r="E72" s="9">
        <f>IF(Raw!$G72&gt;$C$8,IF(Raw!$Q72&gt;$C$8,IF(Raw!$N72&gt;$C$9,IF(Raw!$N72&lt;$A$9,IF(Raw!$X72&gt;$C$9,IF(Raw!$X72&lt;$A$9,Raw!H72,-999),-999),-999),-999),-999),-999)</f>
        <v>0.83243599999999995</v>
      </c>
      <c r="F72" s="9">
        <f>IF(Raw!$G72&gt;$C$8,IF(Raw!$Q72&gt;$C$8,IF(Raw!$N72&gt;$C$9,IF(Raw!$N72&lt;$A$9,IF(Raw!$X72&gt;$C$9,IF(Raw!$X72&lt;$A$9,Raw!I72,-999),-999),-999),-999),-999),-999)</f>
        <v>1.054637</v>
      </c>
      <c r="G72" s="9">
        <f>Raw!G72</f>
        <v>0.94852899999999996</v>
      </c>
      <c r="H72" s="9">
        <f>IF(Raw!$G72&gt;$C$8,IF(Raw!$Q72&gt;$C$8,IF(Raw!$N72&gt;$C$9,IF(Raw!$N72&lt;$A$9,IF(Raw!$X72&gt;$C$9,IF(Raw!$X72&lt;$A$9,Raw!L72,-999),-999),-999),-999),-999),-999)</f>
        <v>629.79999999999995</v>
      </c>
      <c r="I72" s="9">
        <f>IF(Raw!$G72&gt;$C$8,IF(Raw!$Q72&gt;$C$8,IF(Raw!$N72&gt;$C$9,IF(Raw!$N72&lt;$A$9,IF(Raw!$X72&gt;$C$9,IF(Raw!$X72&lt;$A$9,Raw!M72,-999),-999),-999),-999),-999),-999)</f>
        <v>0.21099999999999999</v>
      </c>
      <c r="J72" s="9">
        <f>IF(Raw!$G72&gt;$C$8,IF(Raw!$Q72&gt;$C$8,IF(Raw!$N72&gt;$C$9,IF(Raw!$N72&lt;$A$9,IF(Raw!$X72&gt;$C$9,IF(Raw!$X72&lt;$A$9,Raw!N72,-999),-999),-999),-999),-999),-999)</f>
        <v>532</v>
      </c>
      <c r="K72" s="9">
        <f>IF(Raw!$G72&gt;$C$8,IF(Raw!$Q72&gt;$C$8,IF(Raw!$N72&gt;$C$9,IF(Raw!$N72&lt;$A$9,IF(Raw!$X72&gt;$C$9,IF(Raw!$X72&lt;$A$9,Raw!R72,-999),-999),-999),-999),-999),-999)</f>
        <v>1.009368</v>
      </c>
      <c r="L72" s="9">
        <f>IF(Raw!$G72&gt;$C$8,IF(Raw!$Q72&gt;$C$8,IF(Raw!$N72&gt;$C$9,IF(Raw!$N72&lt;$A$9,IF(Raw!$X72&gt;$C$9,IF(Raw!$X72&lt;$A$9,Raw!S72,-999),-999),-999),-999),-999),-999)</f>
        <v>1.2692330000000001</v>
      </c>
      <c r="M72" s="9">
        <f>Raw!Q72</f>
        <v>0.95547700000000002</v>
      </c>
      <c r="N72" s="9">
        <f>IF(Raw!$G72&gt;$C$8,IF(Raw!$Q72&gt;$C$8,IF(Raw!$N72&gt;$C$9,IF(Raw!$N72&lt;$A$9,IF(Raw!$X72&gt;$C$9,IF(Raw!$X72&lt;$A$9,Raw!V72,-999),-999),-999),-999),-999),-999)</f>
        <v>646.70000000000005</v>
      </c>
      <c r="O72" s="9">
        <f>IF(Raw!$G72&gt;$C$8,IF(Raw!$Q72&gt;$C$8,IF(Raw!$N72&gt;$C$9,IF(Raw!$N72&lt;$A$9,IF(Raw!$X72&gt;$C$9,IF(Raw!$X72&lt;$A$9,Raw!W72,-999),-999),-999),-999),-999),-999)</f>
        <v>0.25124299999999999</v>
      </c>
      <c r="P72" s="9">
        <f>IF(Raw!$G72&gt;$C$8,IF(Raw!$Q72&gt;$C$8,IF(Raw!$N72&gt;$C$9,IF(Raw!$N72&lt;$A$9,IF(Raw!$X72&gt;$C$9,IF(Raw!$X72&lt;$A$9,Raw!X72,-999),-999),-999),-999),-999),-999)</f>
        <v>320</v>
      </c>
      <c r="R72" s="9">
        <f t="shared" si="4"/>
        <v>0.22220100000000009</v>
      </c>
      <c r="S72" s="9">
        <f t="shared" si="5"/>
        <v>0.21068955479468299</v>
      </c>
      <c r="T72" s="9">
        <f t="shared" si="6"/>
        <v>0.25986500000000001</v>
      </c>
      <c r="U72" s="9">
        <f t="shared" si="7"/>
        <v>0.20474176136296487</v>
      </c>
      <c r="V72" s="15">
        <f t="shared" si="0"/>
        <v>0</v>
      </c>
      <c r="X72" s="11">
        <f t="shared" si="8"/>
        <v>5.478199999999999E+18</v>
      </c>
      <c r="Y72" s="11">
        <f t="shared" si="9"/>
        <v>6.2979999999999992E-18</v>
      </c>
      <c r="Z72" s="11">
        <f t="shared" si="10"/>
        <v>5.3200000000000003E-4</v>
      </c>
      <c r="AA72" s="16">
        <f t="shared" si="11"/>
        <v>1.8024076087201382E-2</v>
      </c>
      <c r="AB72" s="9">
        <f t="shared" si="1"/>
        <v>1.0140518265324006</v>
      </c>
      <c r="AC72" s="9">
        <f t="shared" si="2"/>
        <v>0.98197592391279886</v>
      </c>
      <c r="AD72" s="15">
        <f t="shared" si="3"/>
        <v>33.879842269175533</v>
      </c>
      <c r="AE72" s="3">
        <f t="shared" si="12"/>
        <v>758.27919999999972</v>
      </c>
      <c r="AF72" s="2">
        <f t="shared" si="13"/>
        <v>0.25</v>
      </c>
      <c r="AG72" s="9">
        <f t="shared" si="14"/>
        <v>5.3358604468387904E-3</v>
      </c>
      <c r="AH72" s="2">
        <f t="shared" si="15"/>
        <v>0.25819951010578834</v>
      </c>
    </row>
    <row r="73" spans="1:34">
      <c r="A73" s="1">
        <f>Raw!A73</f>
        <v>60</v>
      </c>
      <c r="B73" s="14">
        <f>Raw!B73</f>
        <v>0.46105324074074078</v>
      </c>
      <c r="C73" s="15">
        <f>Raw!C73</f>
        <v>88</v>
      </c>
      <c r="D73" s="15">
        <f>IF(C73&gt;0.5,Raw!D73*D$11,-999)</f>
        <v>9.1</v>
      </c>
      <c r="E73" s="9">
        <f>IF(Raw!$G73&gt;$C$8,IF(Raw!$Q73&gt;$C$8,IF(Raw!$N73&gt;$C$9,IF(Raw!$N73&lt;$A$9,IF(Raw!$X73&gt;$C$9,IF(Raw!$X73&lt;$A$9,Raw!H73,-999),-999),-999),-999),-999),-999)</f>
        <v>0.86959799999999998</v>
      </c>
      <c r="F73" s="9">
        <f>IF(Raw!$G73&gt;$C$8,IF(Raw!$Q73&gt;$C$8,IF(Raw!$N73&gt;$C$9,IF(Raw!$N73&lt;$A$9,IF(Raw!$X73&gt;$C$9,IF(Raw!$X73&lt;$A$9,Raw!I73,-999),-999),-999),-999),-999),-999)</f>
        <v>1.1243749999999999</v>
      </c>
      <c r="G73" s="9">
        <f>Raw!G73</f>
        <v>0.94673799999999997</v>
      </c>
      <c r="H73" s="9">
        <f>IF(Raw!$G73&gt;$C$8,IF(Raw!$Q73&gt;$C$8,IF(Raw!$N73&gt;$C$9,IF(Raw!$N73&lt;$A$9,IF(Raw!$X73&gt;$C$9,IF(Raw!$X73&lt;$A$9,Raw!L73,-999),-999),-999),-999),-999),-999)</f>
        <v>666.8</v>
      </c>
      <c r="I73" s="9">
        <f>IF(Raw!$G73&gt;$C$8,IF(Raw!$Q73&gt;$C$8,IF(Raw!$N73&gt;$C$9,IF(Raw!$N73&lt;$A$9,IF(Raw!$X73&gt;$C$9,IF(Raw!$X73&lt;$A$9,Raw!M73,-999),-999),-999),-999),-999),-999)</f>
        <v>0.312247</v>
      </c>
      <c r="J73" s="9">
        <f>IF(Raw!$G73&gt;$C$8,IF(Raw!$Q73&gt;$C$8,IF(Raw!$N73&gt;$C$9,IF(Raw!$N73&lt;$A$9,IF(Raw!$X73&gt;$C$9,IF(Raw!$X73&lt;$A$9,Raw!N73,-999),-999),-999),-999),-999),-999)</f>
        <v>528</v>
      </c>
      <c r="K73" s="9">
        <f>IF(Raw!$G73&gt;$C$8,IF(Raw!$Q73&gt;$C$8,IF(Raw!$N73&gt;$C$9,IF(Raw!$N73&lt;$A$9,IF(Raw!$X73&gt;$C$9,IF(Raw!$X73&lt;$A$9,Raw!R73,-999),-999),-999),-999),-999),-999)</f>
        <v>0.99629999999999996</v>
      </c>
      <c r="L73" s="9">
        <f>IF(Raw!$G73&gt;$C$8,IF(Raw!$Q73&gt;$C$8,IF(Raw!$N73&gt;$C$9,IF(Raw!$N73&lt;$A$9,IF(Raw!$X73&gt;$C$9,IF(Raw!$X73&lt;$A$9,Raw!S73,-999),-999),-999),-999),-999),-999)</f>
        <v>1.262845</v>
      </c>
      <c r="M73" s="9">
        <f>Raw!Q73</f>
        <v>0.938218</v>
      </c>
      <c r="N73" s="9">
        <f>IF(Raw!$G73&gt;$C$8,IF(Raw!$Q73&gt;$C$8,IF(Raw!$N73&gt;$C$9,IF(Raw!$N73&lt;$A$9,IF(Raw!$X73&gt;$C$9,IF(Raw!$X73&lt;$A$9,Raw!V73,-999),-999),-999),-999),-999),-999)</f>
        <v>688.5</v>
      </c>
      <c r="O73" s="9">
        <f>IF(Raw!$G73&gt;$C$8,IF(Raw!$Q73&gt;$C$8,IF(Raw!$N73&gt;$C$9,IF(Raw!$N73&lt;$A$9,IF(Raw!$X73&gt;$C$9,IF(Raw!$X73&lt;$A$9,Raw!W73,-999),-999),-999),-999),-999),-999)</f>
        <v>1.4E-5</v>
      </c>
      <c r="P73" s="9">
        <f>IF(Raw!$G73&gt;$C$8,IF(Raw!$Q73&gt;$C$8,IF(Raw!$N73&gt;$C$9,IF(Raw!$N73&lt;$A$9,IF(Raw!$X73&gt;$C$9,IF(Raw!$X73&lt;$A$9,Raw!X73,-999),-999),-999),-999),-999),-999)</f>
        <v>563</v>
      </c>
      <c r="R73" s="9">
        <f t="shared" si="4"/>
        <v>0.25477699999999992</v>
      </c>
      <c r="S73" s="9">
        <f t="shared" si="5"/>
        <v>0.22659433018343519</v>
      </c>
      <c r="T73" s="9">
        <f t="shared" si="6"/>
        <v>0.26654500000000003</v>
      </c>
      <c r="U73" s="9">
        <f t="shared" si="7"/>
        <v>0.21106707473997208</v>
      </c>
      <c r="V73" s="15">
        <f t="shared" si="0"/>
        <v>0</v>
      </c>
      <c r="X73" s="11">
        <f t="shared" si="8"/>
        <v>5.478199999999999E+18</v>
      </c>
      <c r="Y73" s="11">
        <f t="shared" si="9"/>
        <v>6.6679999999999995E-18</v>
      </c>
      <c r="Z73" s="11">
        <f t="shared" si="10"/>
        <v>5.2799999999999993E-4</v>
      </c>
      <c r="AA73" s="16">
        <f t="shared" si="11"/>
        <v>1.8922166543660045E-2</v>
      </c>
      <c r="AB73" s="9">
        <f t="shared" si="1"/>
        <v>1.0013436088813799</v>
      </c>
      <c r="AC73" s="9">
        <f t="shared" si="2"/>
        <v>0.98107783345633992</v>
      </c>
      <c r="AD73" s="15">
        <f t="shared" si="3"/>
        <v>35.837436635719783</v>
      </c>
      <c r="AE73" s="3">
        <f t="shared" si="12"/>
        <v>802.82719999999972</v>
      </c>
      <c r="AF73" s="2">
        <f t="shared" si="13"/>
        <v>0.25</v>
      </c>
      <c r="AG73" s="9">
        <f t="shared" si="14"/>
        <v>5.8185407052926772E-3</v>
      </c>
      <c r="AH73" s="2">
        <f t="shared" si="15"/>
        <v>0.2815561566133567</v>
      </c>
    </row>
    <row r="74" spans="1:34">
      <c r="A74" s="1">
        <f>Raw!A74</f>
        <v>61</v>
      </c>
      <c r="B74" s="14">
        <f>Raw!B74</f>
        <v>0.46111111111111108</v>
      </c>
      <c r="C74" s="15">
        <f>Raw!C74</f>
        <v>86.7</v>
      </c>
      <c r="D74" s="15">
        <f>IF(C74&gt;0.5,Raw!D74*D$11,-999)</f>
        <v>10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0.67407700000000004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0.93119700000000005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6.019999999999999E+18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0.4611689814814815</v>
      </c>
      <c r="C75" s="15">
        <f>Raw!C75</f>
        <v>85.6</v>
      </c>
      <c r="D75" s="15">
        <f>IF(C75&gt;0.5,Raw!D75*D$11,-999)</f>
        <v>9.1</v>
      </c>
      <c r="E75" s="9">
        <f>IF(Raw!$G75&gt;$C$8,IF(Raw!$Q75&gt;$C$8,IF(Raw!$N75&gt;$C$9,IF(Raw!$N75&lt;$A$9,IF(Raw!$X75&gt;$C$9,IF(Raw!$X75&lt;$A$9,Raw!H75,-999),-999),-999),-999),-999),-999)</f>
        <v>0.87548400000000004</v>
      </c>
      <c r="F75" s="9">
        <f>IF(Raw!$G75&gt;$C$8,IF(Raw!$Q75&gt;$C$8,IF(Raw!$N75&gt;$C$9,IF(Raw!$N75&lt;$A$9,IF(Raw!$X75&gt;$C$9,IF(Raw!$X75&lt;$A$9,Raw!I75,-999),-999),-999),-999),-999),-999)</f>
        <v>1.161214</v>
      </c>
      <c r="G75" s="9">
        <f>Raw!G75</f>
        <v>0.963862</v>
      </c>
      <c r="H75" s="9">
        <f>IF(Raw!$G75&gt;$C$8,IF(Raw!$Q75&gt;$C$8,IF(Raw!$N75&gt;$C$9,IF(Raw!$N75&lt;$A$9,IF(Raw!$X75&gt;$C$9,IF(Raw!$X75&lt;$A$9,Raw!L75,-999),-999),-999),-999),-999),-999)</f>
        <v>622.5</v>
      </c>
      <c r="I75" s="9">
        <f>IF(Raw!$G75&gt;$C$8,IF(Raw!$Q75&gt;$C$8,IF(Raw!$N75&gt;$C$9,IF(Raw!$N75&lt;$A$9,IF(Raw!$X75&gt;$C$9,IF(Raw!$X75&lt;$A$9,Raw!M75,-999),-999),-999),-999),-999),-999)</f>
        <v>5.8416000000000003E-2</v>
      </c>
      <c r="J75" s="9">
        <f>IF(Raw!$G75&gt;$C$8,IF(Raw!$Q75&gt;$C$8,IF(Raw!$N75&gt;$C$9,IF(Raw!$N75&lt;$A$9,IF(Raw!$X75&gt;$C$9,IF(Raw!$X75&lt;$A$9,Raw!N75,-999),-999),-999),-999),-999),-999)</f>
        <v>787</v>
      </c>
      <c r="K75" s="9">
        <f>IF(Raw!$G75&gt;$C$8,IF(Raw!$Q75&gt;$C$8,IF(Raw!$N75&gt;$C$9,IF(Raw!$N75&lt;$A$9,IF(Raw!$X75&gt;$C$9,IF(Raw!$X75&lt;$A$9,Raw!R75,-999),-999),-999),-999),-999),-999)</f>
        <v>1.0136670000000001</v>
      </c>
      <c r="L75" s="9">
        <f>IF(Raw!$G75&gt;$C$8,IF(Raw!$Q75&gt;$C$8,IF(Raw!$N75&gt;$C$9,IF(Raw!$N75&lt;$A$9,IF(Raw!$X75&gt;$C$9,IF(Raw!$X75&lt;$A$9,Raw!S75,-999),-999),-999),-999),-999),-999)</f>
        <v>1.3358760000000001</v>
      </c>
      <c r="M75" s="9">
        <f>Raw!Q75</f>
        <v>0.97036</v>
      </c>
      <c r="N75" s="9">
        <f>IF(Raw!$G75&gt;$C$8,IF(Raw!$Q75&gt;$C$8,IF(Raw!$N75&gt;$C$9,IF(Raw!$N75&lt;$A$9,IF(Raw!$X75&gt;$C$9,IF(Raw!$X75&lt;$A$9,Raw!V75,-999),-999),-999),-999),-999),-999)</f>
        <v>715.2</v>
      </c>
      <c r="O75" s="9">
        <f>IF(Raw!$G75&gt;$C$8,IF(Raw!$Q75&gt;$C$8,IF(Raw!$N75&gt;$C$9,IF(Raw!$N75&lt;$A$9,IF(Raw!$X75&gt;$C$9,IF(Raw!$X75&lt;$A$9,Raw!W75,-999),-999),-999),-999),-999),-999)</f>
        <v>6.0000000000000002E-6</v>
      </c>
      <c r="P75" s="9">
        <f>IF(Raw!$G75&gt;$C$8,IF(Raw!$Q75&gt;$C$8,IF(Raw!$N75&gt;$C$9,IF(Raw!$N75&lt;$A$9,IF(Raw!$X75&gt;$C$9,IF(Raw!$X75&lt;$A$9,Raw!X75,-999),-999),-999),-999),-999),-999)</f>
        <v>435</v>
      </c>
      <c r="R75" s="9">
        <f t="shared" si="4"/>
        <v>0.28572999999999993</v>
      </c>
      <c r="S75" s="9">
        <f t="shared" si="5"/>
        <v>0.24606144948304096</v>
      </c>
      <c r="T75" s="9">
        <f t="shared" si="6"/>
        <v>0.32220899999999997</v>
      </c>
      <c r="U75" s="9">
        <f t="shared" si="7"/>
        <v>0.24119678772580685</v>
      </c>
      <c r="V75" s="15">
        <f t="shared" si="0"/>
        <v>0</v>
      </c>
      <c r="X75" s="11">
        <f t="shared" si="8"/>
        <v>5.478199999999999E+18</v>
      </c>
      <c r="Y75" s="11">
        <f t="shared" si="9"/>
        <v>6.2249999999999996E-18</v>
      </c>
      <c r="Z75" s="11">
        <f t="shared" si="10"/>
        <v>7.8699999999999994E-4</v>
      </c>
      <c r="AA75" s="16">
        <f t="shared" si="11"/>
        <v>2.6136654195027691E-2</v>
      </c>
      <c r="AB75" s="9">
        <f t="shared" si="1"/>
        <v>1.0220884652115259</v>
      </c>
      <c r="AC75" s="9">
        <f t="shared" si="2"/>
        <v>0.97386334580497202</v>
      </c>
      <c r="AD75" s="15">
        <f t="shared" si="3"/>
        <v>33.210488176655254</v>
      </c>
      <c r="AE75" s="3">
        <f t="shared" si="12"/>
        <v>749.48999999999978</v>
      </c>
      <c r="AF75" s="2">
        <f t="shared" si="13"/>
        <v>0.25</v>
      </c>
      <c r="AG75" s="9">
        <f t="shared" si="14"/>
        <v>6.1617408207808744E-3</v>
      </c>
      <c r="AH75" s="2">
        <f t="shared" si="15"/>
        <v>0.29816343159180964</v>
      </c>
    </row>
    <row r="76" spans="1:34">
      <c r="A76" s="1">
        <f>Raw!A76</f>
        <v>63</v>
      </c>
      <c r="B76" s="14">
        <f>Raw!B76</f>
        <v>0.46122685185185186</v>
      </c>
      <c r="C76" s="15">
        <f>Raw!C76</f>
        <v>84.5</v>
      </c>
      <c r="D76" s="15">
        <f>IF(C76&gt;0.5,Raw!D76*D$11,-999)</f>
        <v>9.1</v>
      </c>
      <c r="E76" s="9">
        <f>IF(Raw!$G76&gt;$C$8,IF(Raw!$Q76&gt;$C$8,IF(Raw!$N76&gt;$C$9,IF(Raw!$N76&lt;$A$9,IF(Raw!$X76&gt;$C$9,IF(Raw!$X76&lt;$A$9,Raw!H76,-999),-999),-999),-999),-999),-999)</f>
        <v>0.82962899999999995</v>
      </c>
      <c r="F76" s="9">
        <f>IF(Raw!$G76&gt;$C$8,IF(Raw!$Q76&gt;$C$8,IF(Raw!$N76&gt;$C$9,IF(Raw!$N76&lt;$A$9,IF(Raw!$X76&gt;$C$9,IF(Raw!$X76&lt;$A$9,Raw!I76,-999),-999),-999),-999),-999),-999)</f>
        <v>1.097467</v>
      </c>
      <c r="G76" s="9">
        <f>Raw!G76</f>
        <v>0.96113300000000002</v>
      </c>
      <c r="H76" s="9">
        <f>IF(Raw!$G76&gt;$C$8,IF(Raw!$Q76&gt;$C$8,IF(Raw!$N76&gt;$C$9,IF(Raw!$N76&lt;$A$9,IF(Raw!$X76&gt;$C$9,IF(Raw!$X76&lt;$A$9,Raw!L76,-999),-999),-999),-999),-999),-999)</f>
        <v>666.8</v>
      </c>
      <c r="I76" s="9">
        <f>IF(Raw!$G76&gt;$C$8,IF(Raw!$Q76&gt;$C$8,IF(Raw!$N76&gt;$C$9,IF(Raw!$N76&lt;$A$9,IF(Raw!$X76&gt;$C$9,IF(Raw!$X76&lt;$A$9,Raw!M76,-999),-999),-999),-999),-999),-999)</f>
        <v>0.25790200000000002</v>
      </c>
      <c r="J76" s="9">
        <f>IF(Raw!$G76&gt;$C$8,IF(Raw!$Q76&gt;$C$8,IF(Raw!$N76&gt;$C$9,IF(Raw!$N76&lt;$A$9,IF(Raw!$X76&gt;$C$9,IF(Raw!$X76&lt;$A$9,Raw!N76,-999),-999),-999),-999),-999),-999)</f>
        <v>514</v>
      </c>
      <c r="K76" s="9">
        <f>IF(Raw!$G76&gt;$C$8,IF(Raw!$Q76&gt;$C$8,IF(Raw!$N76&gt;$C$9,IF(Raw!$N76&lt;$A$9,IF(Raw!$X76&gt;$C$9,IF(Raw!$X76&lt;$A$9,Raw!R76,-999),-999),-999),-999),-999),-999)</f>
        <v>1.0679289999999999</v>
      </c>
      <c r="L76" s="9">
        <f>IF(Raw!$G76&gt;$C$8,IF(Raw!$Q76&gt;$C$8,IF(Raw!$N76&gt;$C$9,IF(Raw!$N76&lt;$A$9,IF(Raw!$X76&gt;$C$9,IF(Raw!$X76&lt;$A$9,Raw!S76,-999),-999),-999),-999),-999),-999)</f>
        <v>1.4229270000000001</v>
      </c>
      <c r="M76" s="9">
        <f>Raw!Q76</f>
        <v>0.95338500000000004</v>
      </c>
      <c r="N76" s="9">
        <f>IF(Raw!$G76&gt;$C$8,IF(Raw!$Q76&gt;$C$8,IF(Raw!$N76&gt;$C$9,IF(Raw!$N76&lt;$A$9,IF(Raw!$X76&gt;$C$9,IF(Raw!$X76&lt;$A$9,Raw!V76,-999),-999),-999),-999),-999),-999)</f>
        <v>675.9</v>
      </c>
      <c r="O76" s="9">
        <f>IF(Raw!$G76&gt;$C$8,IF(Raw!$Q76&gt;$C$8,IF(Raw!$N76&gt;$C$9,IF(Raw!$N76&lt;$A$9,IF(Raw!$X76&gt;$C$9,IF(Raw!$X76&lt;$A$9,Raw!W76,-999),-999),-999),-999),-999),-999)</f>
        <v>2.02E-4</v>
      </c>
      <c r="P76" s="9">
        <f>IF(Raw!$G76&gt;$C$8,IF(Raw!$Q76&gt;$C$8,IF(Raw!$N76&gt;$C$9,IF(Raw!$N76&lt;$A$9,IF(Raw!$X76&gt;$C$9,IF(Raw!$X76&lt;$A$9,Raw!X76,-999),-999),-999),-999),-999),-999)</f>
        <v>797</v>
      </c>
      <c r="R76" s="9">
        <f t="shared" si="4"/>
        <v>0.26783800000000002</v>
      </c>
      <c r="S76" s="9">
        <f t="shared" si="5"/>
        <v>0.24405107397306711</v>
      </c>
      <c r="T76" s="9">
        <f t="shared" si="6"/>
        <v>0.35499800000000015</v>
      </c>
      <c r="U76" s="9">
        <f t="shared" si="7"/>
        <v>0.24948433756615773</v>
      </c>
      <c r="V76" s="15">
        <f t="shared" si="0"/>
        <v>0</v>
      </c>
      <c r="X76" s="11">
        <f t="shared" si="8"/>
        <v>5.478199999999999E+18</v>
      </c>
      <c r="Y76" s="11">
        <f t="shared" si="9"/>
        <v>6.6679999999999995E-18</v>
      </c>
      <c r="Z76" s="11">
        <f t="shared" si="10"/>
        <v>5.1400000000000003E-4</v>
      </c>
      <c r="AA76" s="16">
        <f t="shared" si="11"/>
        <v>1.8429689050149682E-2</v>
      </c>
      <c r="AB76" s="9">
        <f t="shared" si="1"/>
        <v>1.0744715027534248</v>
      </c>
      <c r="AC76" s="9">
        <f t="shared" si="2"/>
        <v>0.98157031094985059</v>
      </c>
      <c r="AD76" s="15">
        <f t="shared" si="3"/>
        <v>35.855426167606396</v>
      </c>
      <c r="AE76" s="3">
        <f t="shared" si="12"/>
        <v>802.82719999999972</v>
      </c>
      <c r="AF76" s="2">
        <f t="shared" si="13"/>
        <v>0.25</v>
      </c>
      <c r="AG76" s="9">
        <f t="shared" si="14"/>
        <v>6.881051727367353E-3</v>
      </c>
      <c r="AH76" s="2">
        <f t="shared" si="15"/>
        <v>0.3329705120139394</v>
      </c>
    </row>
    <row r="77" spans="1:34">
      <c r="A77" s="1">
        <f>Raw!A77</f>
        <v>64</v>
      </c>
      <c r="B77" s="14">
        <f>Raw!B77</f>
        <v>0.46128472222222222</v>
      </c>
      <c r="C77" s="15">
        <f>Raw!C77</f>
        <v>83.6</v>
      </c>
      <c r="D77" s="15">
        <f>IF(C77&gt;0.5,Raw!D77*D$11,-999)</f>
        <v>8.1</v>
      </c>
      <c r="E77" s="9">
        <f>IF(Raw!$G77&gt;$C$8,IF(Raw!$Q77&gt;$C$8,IF(Raw!$N77&gt;$C$9,IF(Raw!$N77&lt;$A$9,IF(Raw!$X77&gt;$C$9,IF(Raw!$X77&lt;$A$9,Raw!H77,-999),-999),-999),-999),-999),-999)</f>
        <v>0.90147900000000003</v>
      </c>
      <c r="F77" s="9">
        <f>IF(Raw!$G77&gt;$C$8,IF(Raw!$Q77&gt;$C$8,IF(Raw!$N77&gt;$C$9,IF(Raw!$N77&lt;$A$9,IF(Raw!$X77&gt;$C$9,IF(Raw!$X77&lt;$A$9,Raw!I77,-999),-999),-999),-999),-999),-999)</f>
        <v>1.209462</v>
      </c>
      <c r="G77" s="9">
        <f>Raw!G77</f>
        <v>0.95973699999999995</v>
      </c>
      <c r="H77" s="9">
        <f>IF(Raw!$G77&gt;$C$8,IF(Raw!$Q77&gt;$C$8,IF(Raw!$N77&gt;$C$9,IF(Raw!$N77&lt;$A$9,IF(Raw!$X77&gt;$C$9,IF(Raw!$X77&lt;$A$9,Raw!L77,-999),-999),-999),-999),-999),-999)</f>
        <v>652</v>
      </c>
      <c r="I77" s="9">
        <f>IF(Raw!$G77&gt;$C$8,IF(Raw!$Q77&gt;$C$8,IF(Raw!$N77&gt;$C$9,IF(Raw!$N77&lt;$A$9,IF(Raw!$X77&gt;$C$9,IF(Raw!$X77&lt;$A$9,Raw!M77,-999),-999),-999),-999),-999),-999)</f>
        <v>0.17158499999999999</v>
      </c>
      <c r="J77" s="9">
        <f>IF(Raw!$G77&gt;$C$8,IF(Raw!$Q77&gt;$C$8,IF(Raw!$N77&gt;$C$9,IF(Raw!$N77&lt;$A$9,IF(Raw!$X77&gt;$C$9,IF(Raw!$X77&lt;$A$9,Raw!N77,-999),-999),-999),-999),-999),-999)</f>
        <v>556</v>
      </c>
      <c r="K77" s="9">
        <f>IF(Raw!$G77&gt;$C$8,IF(Raw!$Q77&gt;$C$8,IF(Raw!$N77&gt;$C$9,IF(Raw!$N77&lt;$A$9,IF(Raw!$X77&gt;$C$9,IF(Raw!$X77&lt;$A$9,Raw!R77,-999),-999),-999),-999),-999),-999)</f>
        <v>1.039782</v>
      </c>
      <c r="L77" s="9">
        <f>IF(Raw!$G77&gt;$C$8,IF(Raw!$Q77&gt;$C$8,IF(Raw!$N77&gt;$C$9,IF(Raw!$N77&lt;$A$9,IF(Raw!$X77&gt;$C$9,IF(Raw!$X77&lt;$A$9,Raw!S77,-999),-999),-999),-999),-999),-999)</f>
        <v>1.3855459999999999</v>
      </c>
      <c r="M77" s="9">
        <f>Raw!Q77</f>
        <v>0.96099299999999999</v>
      </c>
      <c r="N77" s="9">
        <f>IF(Raw!$G77&gt;$C$8,IF(Raw!$Q77&gt;$C$8,IF(Raw!$N77&gt;$C$9,IF(Raw!$N77&lt;$A$9,IF(Raw!$X77&gt;$C$9,IF(Raw!$X77&lt;$A$9,Raw!V77,-999),-999),-999),-999),-999),-999)</f>
        <v>657.2</v>
      </c>
      <c r="O77" s="9">
        <f>IF(Raw!$G77&gt;$C$8,IF(Raw!$Q77&gt;$C$8,IF(Raw!$N77&gt;$C$9,IF(Raw!$N77&lt;$A$9,IF(Raw!$X77&gt;$C$9,IF(Raw!$X77&lt;$A$9,Raw!W77,-999),-999),-999),-999),-999),-999)</f>
        <v>7.0973999999999995E-2</v>
      </c>
      <c r="P77" s="9">
        <f>IF(Raw!$G77&gt;$C$8,IF(Raw!$Q77&gt;$C$8,IF(Raw!$N77&gt;$C$9,IF(Raw!$N77&lt;$A$9,IF(Raw!$X77&gt;$C$9,IF(Raw!$X77&lt;$A$9,Raw!X77,-999),-999),-999),-999),-999),-999)</f>
        <v>661</v>
      </c>
      <c r="R77" s="9">
        <f t="shared" si="4"/>
        <v>0.30798300000000001</v>
      </c>
      <c r="S77" s="9">
        <f t="shared" si="5"/>
        <v>0.2546446271151967</v>
      </c>
      <c r="T77" s="9">
        <f t="shared" si="6"/>
        <v>0.34576399999999996</v>
      </c>
      <c r="U77" s="9">
        <f t="shared" si="7"/>
        <v>0.24955071863366499</v>
      </c>
      <c r="V77" s="15">
        <f t="shared" ref="V77:V140" si="16">IF(L77&gt;0,L77*V$8+V$10,-999)</f>
        <v>0</v>
      </c>
      <c r="X77" s="11">
        <f t="shared" si="8"/>
        <v>4.876199999999998E+18</v>
      </c>
      <c r="Y77" s="11">
        <f t="shared" si="9"/>
        <v>6.52E-18</v>
      </c>
      <c r="Z77" s="11">
        <f t="shared" si="10"/>
        <v>5.5599999999999996E-4</v>
      </c>
      <c r="AA77" s="16">
        <f t="shared" si="11"/>
        <v>1.7369768051901217E-2</v>
      </c>
      <c r="AB77" s="9">
        <f t="shared" ref="AB77:AB140" si="17">K77+T77*AA77</f>
        <v>1.0457878404806975</v>
      </c>
      <c r="AC77" s="9">
        <f t="shared" ref="AC77:AC140" si="18">IF(T77&gt;0,(L77-AB77)/T77,-999)</f>
        <v>0.98263023194809895</v>
      </c>
      <c r="AD77" s="15">
        <f t="shared" ref="AD77:AD140" si="19">IF(AC77&gt;0,X77*Y77*AC77,-999)</f>
        <v>31.240590021405072</v>
      </c>
      <c r="AE77" s="3">
        <f t="shared" si="12"/>
        <v>785.00799999999981</v>
      </c>
      <c r="AF77" s="2">
        <f t="shared" si="13"/>
        <v>0.25</v>
      </c>
      <c r="AG77" s="9">
        <f t="shared" si="14"/>
        <v>5.9970089926010299E-3</v>
      </c>
      <c r="AH77" s="2">
        <f t="shared" si="15"/>
        <v>0.29019214415679701</v>
      </c>
    </row>
    <row r="78" spans="1:34">
      <c r="A78" s="1">
        <f>Raw!A78</f>
        <v>65</v>
      </c>
      <c r="B78" s="14">
        <f>Raw!B78</f>
        <v>0.46133101851851849</v>
      </c>
      <c r="C78" s="15">
        <f>Raw!C78</f>
        <v>82.3</v>
      </c>
      <c r="D78" s="15">
        <f>IF(C78&gt;0.5,Raw!D78*D$11,-999)</f>
        <v>10</v>
      </c>
      <c r="E78" s="9">
        <f>IF(Raw!$G78&gt;$C$8,IF(Raw!$Q78&gt;$C$8,IF(Raw!$N78&gt;$C$9,IF(Raw!$N78&lt;$A$9,IF(Raw!$X78&gt;$C$9,IF(Raw!$X78&lt;$A$9,Raw!H78,-999),-999),-999),-999),-999),-999)</f>
        <v>0.90215800000000002</v>
      </c>
      <c r="F78" s="9">
        <f>IF(Raw!$G78&gt;$C$8,IF(Raw!$Q78&gt;$C$8,IF(Raw!$N78&gt;$C$9,IF(Raw!$N78&lt;$A$9,IF(Raw!$X78&gt;$C$9,IF(Raw!$X78&lt;$A$9,Raw!I78,-999),-999),-999),-999),-999),-999)</f>
        <v>1.1945730000000001</v>
      </c>
      <c r="G78" s="9">
        <f>Raw!G78</f>
        <v>0.96734699999999996</v>
      </c>
      <c r="H78" s="9">
        <f>IF(Raw!$G78&gt;$C$8,IF(Raw!$Q78&gt;$C$8,IF(Raw!$N78&gt;$C$9,IF(Raw!$N78&lt;$A$9,IF(Raw!$X78&gt;$C$9,IF(Raw!$X78&lt;$A$9,Raw!L78,-999),-999),-999),-999),-999),-999)</f>
        <v>665.7</v>
      </c>
      <c r="I78" s="9">
        <f>IF(Raw!$G78&gt;$C$8,IF(Raw!$Q78&gt;$C$8,IF(Raw!$N78&gt;$C$9,IF(Raw!$N78&lt;$A$9,IF(Raw!$X78&gt;$C$9,IF(Raw!$X78&lt;$A$9,Raw!M78,-999),-999),-999),-999),-999),-999)</f>
        <v>0.195599</v>
      </c>
      <c r="J78" s="9">
        <f>IF(Raw!$G78&gt;$C$8,IF(Raw!$Q78&gt;$C$8,IF(Raw!$N78&gt;$C$9,IF(Raw!$N78&lt;$A$9,IF(Raw!$X78&gt;$C$9,IF(Raw!$X78&lt;$A$9,Raw!N78,-999),-999),-999),-999),-999),-999)</f>
        <v>629</v>
      </c>
      <c r="K78" s="9">
        <f>IF(Raw!$G78&gt;$C$8,IF(Raw!$Q78&gt;$C$8,IF(Raw!$N78&gt;$C$9,IF(Raw!$N78&lt;$A$9,IF(Raw!$X78&gt;$C$9,IF(Raw!$X78&lt;$A$9,Raw!R78,-999),-999),-999),-999),-999),-999)</f>
        <v>1.062999</v>
      </c>
      <c r="L78" s="9">
        <f>IF(Raw!$G78&gt;$C$8,IF(Raw!$Q78&gt;$C$8,IF(Raw!$N78&gt;$C$9,IF(Raw!$N78&lt;$A$9,IF(Raw!$X78&gt;$C$9,IF(Raw!$X78&lt;$A$9,Raw!S78,-999),-999),-999),-999),-999),-999)</f>
        <v>1.4331240000000001</v>
      </c>
      <c r="M78" s="9">
        <f>Raw!Q78</f>
        <v>0.97219800000000001</v>
      </c>
      <c r="N78" s="9">
        <f>IF(Raw!$G78&gt;$C$8,IF(Raw!$Q78&gt;$C$8,IF(Raw!$N78&gt;$C$9,IF(Raw!$N78&lt;$A$9,IF(Raw!$X78&gt;$C$9,IF(Raw!$X78&lt;$A$9,Raw!V78,-999),-999),-999),-999),-999),-999)</f>
        <v>642.6</v>
      </c>
      <c r="O78" s="9">
        <f>IF(Raw!$G78&gt;$C$8,IF(Raw!$Q78&gt;$C$8,IF(Raw!$N78&gt;$C$9,IF(Raw!$N78&lt;$A$9,IF(Raw!$X78&gt;$C$9,IF(Raw!$X78&lt;$A$9,Raw!W78,-999),-999),-999),-999),-999),-999)</f>
        <v>2.6699999999999998E-4</v>
      </c>
      <c r="P78" s="9">
        <f>IF(Raw!$G78&gt;$C$8,IF(Raw!$Q78&gt;$C$8,IF(Raw!$N78&gt;$C$9,IF(Raw!$N78&lt;$A$9,IF(Raw!$X78&gt;$C$9,IF(Raw!$X78&lt;$A$9,Raw!X78,-999),-999),-999),-999),-999),-999)</f>
        <v>482</v>
      </c>
      <c r="R78" s="9">
        <f t="shared" ref="R78:R141" si="20">F78-E78</f>
        <v>0.29241500000000009</v>
      </c>
      <c r="S78" s="9">
        <f t="shared" ref="S78:S141" si="21">R78/F78</f>
        <v>0.24478621231184705</v>
      </c>
      <c r="T78" s="9">
        <f t="shared" ref="T78:T141" si="22">L78-K78</f>
        <v>0.37012500000000004</v>
      </c>
      <c r="U78" s="9">
        <f t="shared" ref="U78:U141" si="23">T78/L78</f>
        <v>0.25826446280991738</v>
      </c>
      <c r="V78" s="15">
        <f t="shared" si="16"/>
        <v>0</v>
      </c>
      <c r="X78" s="11">
        <f t="shared" ref="X78:X141" si="24">D78*6.02*10^23*10^(-6)</f>
        <v>6.019999999999999E+18</v>
      </c>
      <c r="Y78" s="11">
        <f t="shared" ref="Y78:Y141" si="25">H78*10^(-20)</f>
        <v>6.6570000000000001E-18</v>
      </c>
      <c r="Z78" s="11">
        <f t="shared" ref="Z78:Z141" si="26">J78*10^(-6)</f>
        <v>6.29E-4</v>
      </c>
      <c r="AA78" s="16">
        <f t="shared" ref="AA78:AA141" si="27">IF(Z78&gt;0,(X78*Y78/(X78*Y78+1/Z78)),1)</f>
        <v>2.4587479984059329E-2</v>
      </c>
      <c r="AB78" s="9">
        <f t="shared" si="17"/>
        <v>1.0720994410291</v>
      </c>
      <c r="AC78" s="9">
        <f t="shared" si="18"/>
        <v>0.97541252001594048</v>
      </c>
      <c r="AD78" s="15">
        <f t="shared" si="19"/>
        <v>39.089793297391608</v>
      </c>
      <c r="AE78" s="3">
        <f t="shared" ref="AE78:AE141" si="28">AE$9*Y78</f>
        <v>801.50279999999975</v>
      </c>
      <c r="AF78" s="2">
        <f t="shared" ref="AF78:AF141" si="29">IF(AD78&lt;=AE78,AF$6,AF$6/(AD78/AE78))</f>
        <v>0.25</v>
      </c>
      <c r="AG78" s="9">
        <f t="shared" ref="AG78:AG141" si="30">AD78*AF78*$AG$6*U78/AG$8</f>
        <v>7.7657726671550411E-3</v>
      </c>
      <c r="AH78" s="2">
        <f t="shared" ref="AH78:AH141" si="31">((AG78*12.01)/893.5)*3600</f>
        <v>0.37578169785911064</v>
      </c>
    </row>
    <row r="79" spans="1:34">
      <c r="A79" s="1">
        <f>Raw!A79</f>
        <v>66</v>
      </c>
      <c r="B79" s="14">
        <f>Raw!B79</f>
        <v>0.4613888888888889</v>
      </c>
      <c r="C79" s="15">
        <f>Raw!C79</f>
        <v>81.2</v>
      </c>
      <c r="D79" s="15">
        <f>IF(C79&gt;0.5,Raw!D79*D$11,-999)</f>
        <v>11.8</v>
      </c>
      <c r="E79" s="9">
        <f>IF(Raw!$G79&gt;$C$8,IF(Raw!$Q79&gt;$C$8,IF(Raw!$N79&gt;$C$9,IF(Raw!$N79&lt;$A$9,IF(Raw!$X79&gt;$C$9,IF(Raw!$X79&lt;$A$9,Raw!H79,-999),-999),-999),-999),-999),-999)</f>
        <v>0.88542200000000004</v>
      </c>
      <c r="F79" s="9">
        <f>IF(Raw!$G79&gt;$C$8,IF(Raw!$Q79&gt;$C$8,IF(Raw!$N79&gt;$C$9,IF(Raw!$N79&lt;$A$9,IF(Raw!$X79&gt;$C$9,IF(Raw!$X79&lt;$A$9,Raw!I79,-999),-999),-999),-999),-999),-999)</f>
        <v>1.1832879999999999</v>
      </c>
      <c r="G79" s="9">
        <f>Raw!G79</f>
        <v>0.959596</v>
      </c>
      <c r="H79" s="9">
        <f>IF(Raw!$G79&gt;$C$8,IF(Raw!$Q79&gt;$C$8,IF(Raw!$N79&gt;$C$9,IF(Raw!$N79&lt;$A$9,IF(Raw!$X79&gt;$C$9,IF(Raw!$X79&lt;$A$9,Raw!L79,-999),-999),-999),-999),-999),-999)</f>
        <v>685.5</v>
      </c>
      <c r="I79" s="9">
        <f>IF(Raw!$G79&gt;$C$8,IF(Raw!$Q79&gt;$C$8,IF(Raw!$N79&gt;$C$9,IF(Raw!$N79&lt;$A$9,IF(Raw!$X79&gt;$C$9,IF(Raw!$X79&lt;$A$9,Raw!M79,-999),-999),-999),-999),-999),-999)</f>
        <v>0.22917599999999999</v>
      </c>
      <c r="J79" s="9">
        <f>IF(Raw!$G79&gt;$C$8,IF(Raw!$Q79&gt;$C$8,IF(Raw!$N79&gt;$C$9,IF(Raw!$N79&lt;$A$9,IF(Raw!$X79&gt;$C$9,IF(Raw!$X79&lt;$A$9,Raw!N79,-999),-999),-999),-999),-999),-999)</f>
        <v>671</v>
      </c>
      <c r="K79" s="9">
        <f>IF(Raw!$G79&gt;$C$8,IF(Raw!$Q79&gt;$C$8,IF(Raw!$N79&gt;$C$9,IF(Raw!$N79&lt;$A$9,IF(Raw!$X79&gt;$C$9,IF(Raw!$X79&lt;$A$9,Raw!R79,-999),-999),-999),-999),-999),-999)</f>
        <v>1.064986</v>
      </c>
      <c r="L79" s="9">
        <f>IF(Raw!$G79&gt;$C$8,IF(Raw!$Q79&gt;$C$8,IF(Raw!$N79&gt;$C$9,IF(Raw!$N79&lt;$A$9,IF(Raw!$X79&gt;$C$9,IF(Raw!$X79&lt;$A$9,Raw!S79,-999),-999),-999),-999),-999),-999)</f>
        <v>1.4099250000000001</v>
      </c>
      <c r="M79" s="9">
        <f>Raw!Q79</f>
        <v>0.95924100000000001</v>
      </c>
      <c r="N79" s="9">
        <f>IF(Raw!$G79&gt;$C$8,IF(Raw!$Q79&gt;$C$8,IF(Raw!$N79&gt;$C$9,IF(Raw!$N79&lt;$A$9,IF(Raw!$X79&gt;$C$9,IF(Raw!$X79&lt;$A$9,Raw!V79,-999),-999),-999),-999),-999),-999)</f>
        <v>695</v>
      </c>
      <c r="O79" s="9">
        <f>IF(Raw!$G79&gt;$C$8,IF(Raw!$Q79&gt;$C$8,IF(Raw!$N79&gt;$C$9,IF(Raw!$N79&lt;$A$9,IF(Raw!$X79&gt;$C$9,IF(Raw!$X79&lt;$A$9,Raw!W79,-999),-999),-999),-999),-999),-999)</f>
        <v>0.16495099999999999</v>
      </c>
      <c r="P79" s="9">
        <f>IF(Raw!$G79&gt;$C$8,IF(Raw!$Q79&gt;$C$8,IF(Raw!$N79&gt;$C$9,IF(Raw!$N79&lt;$A$9,IF(Raw!$X79&gt;$C$9,IF(Raw!$X79&lt;$A$9,Raw!X79,-999),-999),-999),-999),-999),-999)</f>
        <v>442</v>
      </c>
      <c r="R79" s="9">
        <f t="shared" si="20"/>
        <v>0.29786599999999985</v>
      </c>
      <c r="S79" s="9">
        <f t="shared" si="21"/>
        <v>0.25172739011973405</v>
      </c>
      <c r="T79" s="9">
        <f t="shared" si="22"/>
        <v>0.34493900000000011</v>
      </c>
      <c r="U79" s="9">
        <f t="shared" si="23"/>
        <v>0.24465060198237501</v>
      </c>
      <c r="V79" s="15">
        <f t="shared" si="16"/>
        <v>0</v>
      </c>
      <c r="X79" s="11">
        <f t="shared" si="24"/>
        <v>7.103599999999999E+18</v>
      </c>
      <c r="Y79" s="11">
        <f t="shared" si="25"/>
        <v>6.8549999999999993E-18</v>
      </c>
      <c r="Z79" s="11">
        <f t="shared" si="26"/>
        <v>6.7099999999999994E-4</v>
      </c>
      <c r="AA79" s="16">
        <f t="shared" si="27"/>
        <v>3.1640623994495715E-2</v>
      </c>
      <c r="AB79" s="9">
        <f t="shared" si="17"/>
        <v>1.0759000852000373</v>
      </c>
      <c r="AC79" s="9">
        <f t="shared" si="18"/>
        <v>0.96835937600550437</v>
      </c>
      <c r="AD79" s="15">
        <f t="shared" si="19"/>
        <v>47.154432182556953</v>
      </c>
      <c r="AE79" s="3">
        <f t="shared" si="28"/>
        <v>825.34199999999964</v>
      </c>
      <c r="AF79" s="2">
        <f t="shared" si="29"/>
        <v>0.25</v>
      </c>
      <c r="AG79" s="9">
        <f t="shared" si="30"/>
        <v>8.8741232458458743E-3</v>
      </c>
      <c r="AH79" s="2">
        <f t="shared" si="31"/>
        <v>0.42941420554828452</v>
      </c>
    </row>
    <row r="80" spans="1:34">
      <c r="A80" s="1">
        <f>Raw!A80</f>
        <v>67</v>
      </c>
      <c r="B80" s="14">
        <f>Raw!B80</f>
        <v>0.46144675925925926</v>
      </c>
      <c r="C80" s="15">
        <f>Raw!C80</f>
        <v>80</v>
      </c>
      <c r="D80" s="15">
        <f>IF(C80&gt;0.5,Raw!D80*D$11,-999)</f>
        <v>10.9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0.947133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0.42004000000000002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6.561799999999999E+18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0.46150462962962963</v>
      </c>
      <c r="C81" s="15">
        <f>Raw!C81</f>
        <v>78.7</v>
      </c>
      <c r="D81" s="15">
        <f>IF(C81&gt;0.5,Raw!D81*D$11,-999)</f>
        <v>10.9</v>
      </c>
      <c r="E81" s="9">
        <f>IF(Raw!$G81&gt;$C$8,IF(Raw!$Q81&gt;$C$8,IF(Raw!$N81&gt;$C$9,IF(Raw!$N81&lt;$A$9,IF(Raw!$X81&gt;$C$9,IF(Raw!$X81&lt;$A$9,Raw!H81,-999),-999),-999),-999),-999),-999)</f>
        <v>0.88639699999999999</v>
      </c>
      <c r="F81" s="9">
        <f>IF(Raw!$G81&gt;$C$8,IF(Raw!$Q81&gt;$C$8,IF(Raw!$N81&gt;$C$9,IF(Raw!$N81&lt;$A$9,IF(Raw!$X81&gt;$C$9,IF(Raw!$X81&lt;$A$9,Raw!I81,-999),-999),-999),-999),-999),-999)</f>
        <v>1.2122790000000001</v>
      </c>
      <c r="G81" s="9">
        <f>Raw!G81</f>
        <v>0.96762199999999998</v>
      </c>
      <c r="H81" s="9">
        <f>IF(Raw!$G81&gt;$C$8,IF(Raw!$Q81&gt;$C$8,IF(Raw!$N81&gt;$C$9,IF(Raw!$N81&lt;$A$9,IF(Raw!$X81&gt;$C$9,IF(Raw!$X81&lt;$A$9,Raw!L81,-999),-999),-999),-999),-999),-999)</f>
        <v>647.4</v>
      </c>
      <c r="I81" s="9">
        <f>IF(Raw!$G81&gt;$C$8,IF(Raw!$Q81&gt;$C$8,IF(Raw!$N81&gt;$C$9,IF(Raw!$N81&lt;$A$9,IF(Raw!$X81&gt;$C$9,IF(Raw!$X81&lt;$A$9,Raw!M81,-999),-999),-999),-999),-999),-999)</f>
        <v>5.3100000000000001E-2</v>
      </c>
      <c r="J81" s="9">
        <f>IF(Raw!$G81&gt;$C$8,IF(Raw!$Q81&gt;$C$8,IF(Raw!$N81&gt;$C$9,IF(Raw!$N81&lt;$A$9,IF(Raw!$X81&gt;$C$9,IF(Raw!$X81&lt;$A$9,Raw!N81,-999),-999),-999),-999),-999),-999)</f>
        <v>500</v>
      </c>
      <c r="K81" s="9">
        <f>IF(Raw!$G81&gt;$C$8,IF(Raw!$Q81&gt;$C$8,IF(Raw!$N81&gt;$C$9,IF(Raw!$N81&lt;$A$9,IF(Raw!$X81&gt;$C$9,IF(Raw!$X81&lt;$A$9,Raw!R81,-999),-999),-999),-999),-999),-999)</f>
        <v>1.1050800000000001</v>
      </c>
      <c r="L81" s="9">
        <f>IF(Raw!$G81&gt;$C$8,IF(Raw!$Q81&gt;$C$8,IF(Raw!$N81&gt;$C$9,IF(Raw!$N81&lt;$A$9,IF(Raw!$X81&gt;$C$9,IF(Raw!$X81&lt;$A$9,Raw!S81,-999),-999),-999),-999),-999),-999)</f>
        <v>1.471908</v>
      </c>
      <c r="M81" s="9">
        <f>Raw!Q81</f>
        <v>0.96494400000000002</v>
      </c>
      <c r="N81" s="9">
        <f>IF(Raw!$G81&gt;$C$8,IF(Raw!$Q81&gt;$C$8,IF(Raw!$N81&gt;$C$9,IF(Raw!$N81&lt;$A$9,IF(Raw!$X81&gt;$C$9,IF(Raw!$X81&lt;$A$9,Raw!V81,-999),-999),-999),-999),-999),-999)</f>
        <v>690.9</v>
      </c>
      <c r="O81" s="9">
        <f>IF(Raw!$G81&gt;$C$8,IF(Raw!$Q81&gt;$C$8,IF(Raw!$N81&gt;$C$9,IF(Raw!$N81&lt;$A$9,IF(Raw!$X81&gt;$C$9,IF(Raw!$X81&lt;$A$9,Raw!W81,-999),-999),-999),-999),-999),-999)</f>
        <v>4.0998E-2</v>
      </c>
      <c r="P81" s="9">
        <f>IF(Raw!$G81&gt;$C$8,IF(Raw!$Q81&gt;$C$8,IF(Raw!$N81&gt;$C$9,IF(Raw!$N81&lt;$A$9,IF(Raw!$X81&gt;$C$9,IF(Raw!$X81&lt;$A$9,Raw!X81,-999),-999),-999),-999),-999),-999)</f>
        <v>393</v>
      </c>
      <c r="R81" s="9">
        <f t="shared" si="20"/>
        <v>0.32588200000000012</v>
      </c>
      <c r="S81" s="9">
        <f t="shared" si="21"/>
        <v>0.26881765666154417</v>
      </c>
      <c r="T81" s="9">
        <f t="shared" si="22"/>
        <v>0.36682799999999993</v>
      </c>
      <c r="U81" s="9">
        <f t="shared" si="23"/>
        <v>0.249219380559111</v>
      </c>
      <c r="V81" s="15">
        <f t="shared" si="16"/>
        <v>0</v>
      </c>
      <c r="X81" s="11">
        <f t="shared" si="24"/>
        <v>6.561799999999999E+18</v>
      </c>
      <c r="Y81" s="11">
        <f t="shared" si="25"/>
        <v>6.4739999999999996E-18</v>
      </c>
      <c r="Z81" s="11">
        <f t="shared" si="26"/>
        <v>5.0000000000000001E-4</v>
      </c>
      <c r="AA81" s="16">
        <f t="shared" si="27"/>
        <v>2.07987693699744E-2</v>
      </c>
      <c r="AB81" s="9">
        <f t="shared" si="17"/>
        <v>1.1127095709704491</v>
      </c>
      <c r="AC81" s="9">
        <f t="shared" si="18"/>
        <v>0.9792012306300254</v>
      </c>
      <c r="AD81" s="15">
        <f t="shared" si="19"/>
        <v>41.597538739948796</v>
      </c>
      <c r="AE81" s="3">
        <f t="shared" si="28"/>
        <v>779.46959999999979</v>
      </c>
      <c r="AF81" s="2">
        <f t="shared" si="29"/>
        <v>0.25</v>
      </c>
      <c r="AG81" s="9">
        <f t="shared" si="30"/>
        <v>7.9745483365797395E-3</v>
      </c>
      <c r="AH81" s="2">
        <f t="shared" si="31"/>
        <v>0.38588424385043263</v>
      </c>
    </row>
    <row r="82" spans="1:34">
      <c r="A82" s="1">
        <f>Raw!A82</f>
        <v>69</v>
      </c>
      <c r="B82" s="14">
        <f>Raw!B82</f>
        <v>0.46155092592592589</v>
      </c>
      <c r="C82" s="15">
        <f>Raw!C82</f>
        <v>77.599999999999994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0.906671</v>
      </c>
      <c r="F82" s="9">
        <f>IF(Raw!$G82&gt;$C$8,IF(Raw!$Q82&gt;$C$8,IF(Raw!$N82&gt;$C$9,IF(Raw!$N82&lt;$A$9,IF(Raw!$X82&gt;$C$9,IF(Raw!$X82&lt;$A$9,Raw!I82,-999),-999),-999),-999),-999),-999)</f>
        <v>1.254259</v>
      </c>
      <c r="G82" s="9">
        <f>Raw!G82</f>
        <v>0.97118700000000002</v>
      </c>
      <c r="H82" s="9">
        <f>IF(Raw!$G82&gt;$C$8,IF(Raw!$Q82&gt;$C$8,IF(Raw!$N82&gt;$C$9,IF(Raw!$N82&lt;$A$9,IF(Raw!$X82&gt;$C$9,IF(Raw!$X82&lt;$A$9,Raw!L82,-999),-999),-999),-999),-999),-999)</f>
        <v>589.70000000000005</v>
      </c>
      <c r="I82" s="9">
        <f>IF(Raw!$G82&gt;$C$8,IF(Raw!$Q82&gt;$C$8,IF(Raw!$N82&gt;$C$9,IF(Raw!$N82&lt;$A$9,IF(Raw!$X82&gt;$C$9,IF(Raw!$X82&lt;$A$9,Raw!M82,-999),-999),-999),-999),-999),-999)</f>
        <v>3.6623999999999997E-2</v>
      </c>
      <c r="J82" s="9">
        <f>IF(Raw!$G82&gt;$C$8,IF(Raw!$Q82&gt;$C$8,IF(Raw!$N82&gt;$C$9,IF(Raw!$N82&lt;$A$9,IF(Raw!$X82&gt;$C$9,IF(Raw!$X82&lt;$A$9,Raw!N82,-999),-999),-999),-999),-999),-999)</f>
        <v>609</v>
      </c>
      <c r="K82" s="9">
        <f>IF(Raw!$G82&gt;$C$8,IF(Raw!$Q82&gt;$C$8,IF(Raw!$N82&gt;$C$9,IF(Raw!$N82&lt;$A$9,IF(Raw!$X82&gt;$C$9,IF(Raw!$X82&lt;$A$9,Raw!R82,-999),-999),-999),-999),-999),-999)</f>
        <v>1.1169480000000001</v>
      </c>
      <c r="L82" s="9">
        <f>IF(Raw!$G82&gt;$C$8,IF(Raw!$Q82&gt;$C$8,IF(Raw!$N82&gt;$C$9,IF(Raw!$N82&lt;$A$9,IF(Raw!$X82&gt;$C$9,IF(Raw!$X82&lt;$A$9,Raw!S82,-999),-999),-999),-999),-999),-999)</f>
        <v>1.472548</v>
      </c>
      <c r="M82" s="9">
        <f>Raw!Q82</f>
        <v>0.96669400000000005</v>
      </c>
      <c r="N82" s="9">
        <f>IF(Raw!$G82&gt;$C$8,IF(Raw!$Q82&gt;$C$8,IF(Raw!$N82&gt;$C$9,IF(Raw!$N82&lt;$A$9,IF(Raw!$X82&gt;$C$9,IF(Raw!$X82&lt;$A$9,Raw!V82,-999),-999),-999),-999),-999),-999)</f>
        <v>677.3</v>
      </c>
      <c r="O82" s="9">
        <f>IF(Raw!$G82&gt;$C$8,IF(Raw!$Q82&gt;$C$8,IF(Raw!$N82&gt;$C$9,IF(Raw!$N82&lt;$A$9,IF(Raw!$X82&gt;$C$9,IF(Raw!$X82&lt;$A$9,Raw!W82,-999),-999),-999),-999),-999),-999)</f>
        <v>0.125723</v>
      </c>
      <c r="P82" s="9">
        <f>IF(Raw!$G82&gt;$C$8,IF(Raw!$Q82&gt;$C$8,IF(Raw!$N82&gt;$C$9,IF(Raw!$N82&lt;$A$9,IF(Raw!$X82&gt;$C$9,IF(Raw!$X82&lt;$A$9,Raw!X82,-999),-999),-999),-999),-999),-999)</f>
        <v>460</v>
      </c>
      <c r="R82" s="9">
        <f t="shared" si="20"/>
        <v>0.34758800000000001</v>
      </c>
      <c r="S82" s="9">
        <f t="shared" si="21"/>
        <v>0.2771261756941748</v>
      </c>
      <c r="T82" s="9">
        <f t="shared" si="22"/>
        <v>0.35559999999999992</v>
      </c>
      <c r="U82" s="9">
        <f t="shared" si="23"/>
        <v>0.24148618584928974</v>
      </c>
      <c r="V82" s="15">
        <f t="shared" si="16"/>
        <v>0</v>
      </c>
      <c r="X82" s="11">
        <f t="shared" si="24"/>
        <v>6.561799999999999E+18</v>
      </c>
      <c r="Y82" s="11">
        <f t="shared" si="25"/>
        <v>5.8970000000000003E-18</v>
      </c>
      <c r="Z82" s="11">
        <f t="shared" si="26"/>
        <v>6.0899999999999995E-4</v>
      </c>
      <c r="AA82" s="16">
        <f t="shared" si="27"/>
        <v>2.3022680745802708E-2</v>
      </c>
      <c r="AB82" s="9">
        <f t="shared" si="17"/>
        <v>1.1251348652732074</v>
      </c>
      <c r="AC82" s="9">
        <f t="shared" si="18"/>
        <v>0.97697731925419762</v>
      </c>
      <c r="AD82" s="15">
        <f t="shared" si="19"/>
        <v>37.804073474224495</v>
      </c>
      <c r="AE82" s="3">
        <f t="shared" si="28"/>
        <v>709.99879999999985</v>
      </c>
      <c r="AF82" s="2">
        <f t="shared" si="29"/>
        <v>0.25</v>
      </c>
      <c r="AG82" s="9">
        <f t="shared" si="30"/>
        <v>7.0224319329667533E-3</v>
      </c>
      <c r="AH82" s="2">
        <f t="shared" si="31"/>
        <v>0.33981182658505932</v>
      </c>
    </row>
    <row r="83" spans="1:34">
      <c r="A83" s="1">
        <f>Raw!A83</f>
        <v>70</v>
      </c>
      <c r="B83" s="14">
        <f>Raw!B83</f>
        <v>0.46160879629629631</v>
      </c>
      <c r="C83" s="15">
        <f>Raw!C83</f>
        <v>76.3</v>
      </c>
      <c r="D83" s="15">
        <f>IF(C83&gt;0.5,Raw!D83*D$11,-999)</f>
        <v>11.8</v>
      </c>
      <c r="E83" s="9">
        <f>IF(Raw!$G83&gt;$C$8,IF(Raw!$Q83&gt;$C$8,IF(Raw!$N83&gt;$C$9,IF(Raw!$N83&lt;$A$9,IF(Raw!$X83&gt;$C$9,IF(Raw!$X83&lt;$A$9,Raw!H83,-999),-999),-999),-999),-999),-999)</f>
        <v>0.95735800000000004</v>
      </c>
      <c r="F83" s="9">
        <f>IF(Raw!$G83&gt;$C$8,IF(Raw!$Q83&gt;$C$8,IF(Raw!$N83&gt;$C$9,IF(Raw!$N83&lt;$A$9,IF(Raw!$X83&gt;$C$9,IF(Raw!$X83&lt;$A$9,Raw!I83,-999),-999),-999),-999),-999),-999)</f>
        <v>1.3009539999999999</v>
      </c>
      <c r="G83" s="9">
        <f>Raw!G83</f>
        <v>0.96918300000000002</v>
      </c>
      <c r="H83" s="9">
        <f>IF(Raw!$G83&gt;$C$8,IF(Raw!$Q83&gt;$C$8,IF(Raw!$N83&gt;$C$9,IF(Raw!$N83&lt;$A$9,IF(Raw!$X83&gt;$C$9,IF(Raw!$X83&lt;$A$9,Raw!L83,-999),-999),-999),-999),-999),-999)</f>
        <v>667.5</v>
      </c>
      <c r="I83" s="9">
        <f>IF(Raw!$G83&gt;$C$8,IF(Raw!$Q83&gt;$C$8,IF(Raw!$N83&gt;$C$9,IF(Raw!$N83&lt;$A$9,IF(Raw!$X83&gt;$C$9,IF(Raw!$X83&lt;$A$9,Raw!M83,-999),-999),-999),-999),-999),-999)</f>
        <v>1.7916000000000001E-2</v>
      </c>
      <c r="J83" s="9">
        <f>IF(Raw!$G83&gt;$C$8,IF(Raw!$Q83&gt;$C$8,IF(Raw!$N83&gt;$C$9,IF(Raw!$N83&lt;$A$9,IF(Raw!$X83&gt;$C$9,IF(Raw!$X83&lt;$A$9,Raw!N83,-999),-999),-999),-999),-999),-999)</f>
        <v>617</v>
      </c>
      <c r="K83" s="9">
        <f>IF(Raw!$G83&gt;$C$8,IF(Raw!$Q83&gt;$C$8,IF(Raw!$N83&gt;$C$9,IF(Raw!$N83&lt;$A$9,IF(Raw!$X83&gt;$C$9,IF(Raw!$X83&lt;$A$9,Raw!R83,-999),-999),-999),-999),-999),-999)</f>
        <v>1.1136569999999999</v>
      </c>
      <c r="L83" s="9">
        <f>IF(Raw!$G83&gt;$C$8,IF(Raw!$Q83&gt;$C$8,IF(Raw!$N83&gt;$C$9,IF(Raw!$N83&lt;$A$9,IF(Raw!$X83&gt;$C$9,IF(Raw!$X83&lt;$A$9,Raw!S83,-999),-999),-999),-999),-999),-999)</f>
        <v>1.5084200000000001</v>
      </c>
      <c r="M83" s="9">
        <f>Raw!Q83</f>
        <v>0.98097199999999996</v>
      </c>
      <c r="N83" s="9">
        <f>IF(Raw!$G83&gt;$C$8,IF(Raw!$Q83&gt;$C$8,IF(Raw!$N83&gt;$C$9,IF(Raw!$N83&lt;$A$9,IF(Raw!$X83&gt;$C$9,IF(Raw!$X83&lt;$A$9,Raw!V83,-999),-999),-999),-999),-999),-999)</f>
        <v>665.6</v>
      </c>
      <c r="O83" s="9">
        <f>IF(Raw!$G83&gt;$C$8,IF(Raw!$Q83&gt;$C$8,IF(Raw!$N83&gt;$C$9,IF(Raw!$N83&lt;$A$9,IF(Raw!$X83&gt;$C$9,IF(Raw!$X83&lt;$A$9,Raw!W83,-999),-999),-999),-999),-999),-999)</f>
        <v>0.101549</v>
      </c>
      <c r="P83" s="9">
        <f>IF(Raw!$G83&gt;$C$8,IF(Raw!$Q83&gt;$C$8,IF(Raw!$N83&gt;$C$9,IF(Raw!$N83&lt;$A$9,IF(Raw!$X83&gt;$C$9,IF(Raw!$X83&lt;$A$9,Raw!X83,-999),-999),-999),-999),-999),-999)</f>
        <v>383</v>
      </c>
      <c r="R83" s="9">
        <f t="shared" si="20"/>
        <v>0.3435959999999999</v>
      </c>
      <c r="S83" s="9">
        <f t="shared" si="21"/>
        <v>0.26411079869080684</v>
      </c>
      <c r="T83" s="9">
        <f t="shared" si="22"/>
        <v>0.3947630000000002</v>
      </c>
      <c r="U83" s="9">
        <f t="shared" si="23"/>
        <v>0.26170628869943396</v>
      </c>
      <c r="V83" s="15">
        <f t="shared" si="16"/>
        <v>0</v>
      </c>
      <c r="X83" s="11">
        <f t="shared" si="24"/>
        <v>7.103599999999999E+18</v>
      </c>
      <c r="Y83" s="11">
        <f t="shared" si="25"/>
        <v>6.6749999999999995E-18</v>
      </c>
      <c r="Z83" s="11">
        <f t="shared" si="26"/>
        <v>6.1699999999999993E-4</v>
      </c>
      <c r="AA83" s="16">
        <f t="shared" si="27"/>
        <v>2.8424414371293595E-2</v>
      </c>
      <c r="AB83" s="9">
        <f t="shared" si="17"/>
        <v>1.1248779070904549</v>
      </c>
      <c r="AC83" s="9">
        <f t="shared" si="18"/>
        <v>0.97157558562870638</v>
      </c>
      <c r="AD83" s="15">
        <f t="shared" si="19"/>
        <v>46.068742903231112</v>
      </c>
      <c r="AE83" s="3">
        <f t="shared" si="28"/>
        <v>803.66999999999973</v>
      </c>
      <c r="AF83" s="2">
        <f t="shared" si="29"/>
        <v>0.25</v>
      </c>
      <c r="AG83" s="9">
        <f t="shared" si="30"/>
        <v>9.2742151771176926E-3</v>
      </c>
      <c r="AH83" s="2">
        <f t="shared" si="31"/>
        <v>0.44877444588456694</v>
      </c>
    </row>
    <row r="84" spans="1:34">
      <c r="A84" s="1">
        <f>Raw!A84</f>
        <v>71</v>
      </c>
      <c r="B84" s="14">
        <f>Raw!B84</f>
        <v>0.46166666666666667</v>
      </c>
      <c r="C84" s="15">
        <f>Raw!C84</f>
        <v>75</v>
      </c>
      <c r="D84" s="15">
        <f>IF(C84&gt;0.5,Raw!D84*D$11,-999)</f>
        <v>12.7</v>
      </c>
      <c r="E84" s="9">
        <f>IF(Raw!$G84&gt;$C$8,IF(Raw!$Q84&gt;$C$8,IF(Raw!$N84&gt;$C$9,IF(Raw!$N84&lt;$A$9,IF(Raw!$X84&gt;$C$9,IF(Raw!$X84&lt;$A$9,Raw!H84,-999),-999),-999),-999),-999),-999)</f>
        <v>1.0000599999999999</v>
      </c>
      <c r="F84" s="9">
        <f>IF(Raw!$G84&gt;$C$8,IF(Raw!$Q84&gt;$C$8,IF(Raw!$N84&gt;$C$9,IF(Raw!$N84&lt;$A$9,IF(Raw!$X84&gt;$C$9,IF(Raw!$X84&lt;$A$9,Raw!I84,-999),-999),-999),-999),-999),-999)</f>
        <v>1.3418680000000001</v>
      </c>
      <c r="G84" s="9">
        <f>Raw!G84</f>
        <v>0.97337200000000001</v>
      </c>
      <c r="H84" s="9">
        <f>IF(Raw!$G84&gt;$C$8,IF(Raw!$Q84&gt;$C$8,IF(Raw!$N84&gt;$C$9,IF(Raw!$N84&lt;$A$9,IF(Raw!$X84&gt;$C$9,IF(Raw!$X84&lt;$A$9,Raw!L84,-999),-999),-999),-999),-999),-999)</f>
        <v>653.6</v>
      </c>
      <c r="I84" s="9">
        <f>IF(Raw!$G84&gt;$C$8,IF(Raw!$Q84&gt;$C$8,IF(Raw!$N84&gt;$C$9,IF(Raw!$N84&lt;$A$9,IF(Raw!$X84&gt;$C$9,IF(Raw!$X84&lt;$A$9,Raw!M84,-999),-999),-999),-999),-999),-999)</f>
        <v>0.15118999999999999</v>
      </c>
      <c r="J84" s="9">
        <f>IF(Raw!$G84&gt;$C$8,IF(Raw!$Q84&gt;$C$8,IF(Raw!$N84&gt;$C$9,IF(Raw!$N84&lt;$A$9,IF(Raw!$X84&gt;$C$9,IF(Raw!$X84&lt;$A$9,Raw!N84,-999),-999),-999),-999),-999),-999)</f>
        <v>643</v>
      </c>
      <c r="K84" s="9">
        <f>IF(Raw!$G84&gt;$C$8,IF(Raw!$Q84&gt;$C$8,IF(Raw!$N84&gt;$C$9,IF(Raw!$N84&lt;$A$9,IF(Raw!$X84&gt;$C$9,IF(Raw!$X84&lt;$A$9,Raw!R84,-999),-999),-999),-999),-999),-999)</f>
        <v>1.132509</v>
      </c>
      <c r="L84" s="9">
        <f>IF(Raw!$G84&gt;$C$8,IF(Raw!$Q84&gt;$C$8,IF(Raw!$N84&gt;$C$9,IF(Raw!$N84&lt;$A$9,IF(Raw!$X84&gt;$C$9,IF(Raw!$X84&lt;$A$9,Raw!S84,-999),-999),-999),-999),-999),-999)</f>
        <v>1.5576319999999999</v>
      </c>
      <c r="M84" s="9">
        <f>Raw!Q84</f>
        <v>0.97926199999999997</v>
      </c>
      <c r="N84" s="9">
        <f>IF(Raw!$G84&gt;$C$8,IF(Raw!$Q84&gt;$C$8,IF(Raw!$N84&gt;$C$9,IF(Raw!$N84&lt;$A$9,IF(Raw!$X84&gt;$C$9,IF(Raw!$X84&lt;$A$9,Raw!V84,-999),-999),-999),-999),-999),-999)</f>
        <v>716.5</v>
      </c>
      <c r="O84" s="9">
        <f>IF(Raw!$G84&gt;$C$8,IF(Raw!$Q84&gt;$C$8,IF(Raw!$N84&gt;$C$9,IF(Raw!$N84&lt;$A$9,IF(Raw!$X84&gt;$C$9,IF(Raw!$X84&lt;$A$9,Raw!W84,-999),-999),-999),-999),-999),-999)</f>
        <v>7.3289999999999996E-3</v>
      </c>
      <c r="P84" s="9">
        <f>IF(Raw!$G84&gt;$C$8,IF(Raw!$Q84&gt;$C$8,IF(Raw!$N84&gt;$C$9,IF(Raw!$N84&lt;$A$9,IF(Raw!$X84&gt;$C$9,IF(Raw!$X84&lt;$A$9,Raw!X84,-999),-999),-999),-999),-999),-999)</f>
        <v>467</v>
      </c>
      <c r="R84" s="9">
        <f t="shared" si="20"/>
        <v>0.34180800000000011</v>
      </c>
      <c r="S84" s="9">
        <f t="shared" si="21"/>
        <v>0.25472550206130568</v>
      </c>
      <c r="T84" s="9">
        <f t="shared" si="22"/>
        <v>0.42512299999999992</v>
      </c>
      <c r="U84" s="9">
        <f t="shared" si="23"/>
        <v>0.27292903586983314</v>
      </c>
      <c r="V84" s="15">
        <f t="shared" si="16"/>
        <v>0</v>
      </c>
      <c r="X84" s="11">
        <f t="shared" si="24"/>
        <v>7.645399999999998E+18</v>
      </c>
      <c r="Y84" s="11">
        <f t="shared" si="25"/>
        <v>6.5359999999999997E-18</v>
      </c>
      <c r="Z84" s="11">
        <f t="shared" si="26"/>
        <v>6.4300000000000002E-4</v>
      </c>
      <c r="AA84" s="16">
        <f t="shared" si="27"/>
        <v>3.1130667864255966E-2</v>
      </c>
      <c r="AB84" s="9">
        <f t="shared" si="17"/>
        <v>1.145743362914456</v>
      </c>
      <c r="AC84" s="9">
        <f t="shared" si="18"/>
        <v>0.96886933213574422</v>
      </c>
      <c r="AD84" s="15">
        <f t="shared" si="19"/>
        <v>48.414724516727787</v>
      </c>
      <c r="AE84" s="3">
        <f t="shared" si="28"/>
        <v>786.93439999999975</v>
      </c>
      <c r="AF84" s="2">
        <f t="shared" si="29"/>
        <v>0.25</v>
      </c>
      <c r="AG84" s="9">
        <f t="shared" si="30"/>
        <v>1.0164449295580068E-2</v>
      </c>
      <c r="AH84" s="2">
        <f t="shared" si="31"/>
        <v>0.49185241157660864</v>
      </c>
    </row>
    <row r="85" spans="1:34">
      <c r="A85" s="1">
        <f>Raw!A85</f>
        <v>72</v>
      </c>
      <c r="B85" s="14">
        <f>Raw!B85</f>
        <v>0.46172453703703703</v>
      </c>
      <c r="C85" s="15">
        <f>Raw!C85</f>
        <v>73.8</v>
      </c>
      <c r="D85" s="15">
        <f>IF(C85&gt;0.5,Raw!D85*D$11,-999)</f>
        <v>17.2</v>
      </c>
      <c r="E85" s="9">
        <f>IF(Raw!$G85&gt;$C$8,IF(Raw!$Q85&gt;$C$8,IF(Raw!$N85&gt;$C$9,IF(Raw!$N85&lt;$A$9,IF(Raw!$X85&gt;$C$9,IF(Raw!$X85&lt;$A$9,Raw!H85,-999),-999),-999),-999),-999),-999)</f>
        <v>1.110579</v>
      </c>
      <c r="F85" s="9">
        <f>IF(Raw!$G85&gt;$C$8,IF(Raw!$Q85&gt;$C$8,IF(Raw!$N85&gt;$C$9,IF(Raw!$N85&lt;$A$9,IF(Raw!$X85&gt;$C$9,IF(Raw!$X85&lt;$A$9,Raw!I85,-999),-999),-999),-999),-999),-999)</f>
        <v>1.5603290000000001</v>
      </c>
      <c r="G85" s="9">
        <f>Raw!G85</f>
        <v>0.97665599999999997</v>
      </c>
      <c r="H85" s="9">
        <f>IF(Raw!$G85&gt;$C$8,IF(Raw!$Q85&gt;$C$8,IF(Raw!$N85&gt;$C$9,IF(Raw!$N85&lt;$A$9,IF(Raw!$X85&gt;$C$9,IF(Raw!$X85&lt;$A$9,Raw!L85,-999),-999),-999),-999),-999),-999)</f>
        <v>693.5</v>
      </c>
      <c r="I85" s="9">
        <f>IF(Raw!$G85&gt;$C$8,IF(Raw!$Q85&gt;$C$8,IF(Raw!$N85&gt;$C$9,IF(Raw!$N85&lt;$A$9,IF(Raw!$X85&gt;$C$9,IF(Raw!$X85&lt;$A$9,Raw!M85,-999),-999),-999),-999),-999),-999)</f>
        <v>4.5512999999999998E-2</v>
      </c>
      <c r="J85" s="9">
        <f>IF(Raw!$G85&gt;$C$8,IF(Raw!$Q85&gt;$C$8,IF(Raw!$N85&gt;$C$9,IF(Raw!$N85&lt;$A$9,IF(Raw!$X85&gt;$C$9,IF(Raw!$X85&lt;$A$9,Raw!N85,-999),-999),-999),-999),-999),-999)</f>
        <v>523</v>
      </c>
      <c r="K85" s="9">
        <f>IF(Raw!$G85&gt;$C$8,IF(Raw!$Q85&gt;$C$8,IF(Raw!$N85&gt;$C$9,IF(Raw!$N85&lt;$A$9,IF(Raw!$X85&gt;$C$9,IF(Raw!$X85&lt;$A$9,Raw!R85,-999),-999),-999),-999),-999),-999)</f>
        <v>1.191198</v>
      </c>
      <c r="L85" s="9">
        <f>IF(Raw!$G85&gt;$C$8,IF(Raw!$Q85&gt;$C$8,IF(Raw!$N85&gt;$C$9,IF(Raw!$N85&lt;$A$9,IF(Raw!$X85&gt;$C$9,IF(Raw!$X85&lt;$A$9,Raw!S85,-999),-999),-999),-999),-999),-999)</f>
        <v>1.6359220000000001</v>
      </c>
      <c r="M85" s="9">
        <f>Raw!Q85</f>
        <v>0.98137300000000005</v>
      </c>
      <c r="N85" s="9">
        <f>IF(Raw!$G85&gt;$C$8,IF(Raw!$Q85&gt;$C$8,IF(Raw!$N85&gt;$C$9,IF(Raw!$N85&lt;$A$9,IF(Raw!$X85&gt;$C$9,IF(Raw!$X85&lt;$A$9,Raw!V85,-999),-999),-999),-999),-999),-999)</f>
        <v>680.2</v>
      </c>
      <c r="O85" s="9">
        <f>IF(Raw!$G85&gt;$C$8,IF(Raw!$Q85&gt;$C$8,IF(Raw!$N85&gt;$C$9,IF(Raw!$N85&lt;$A$9,IF(Raw!$X85&gt;$C$9,IF(Raw!$X85&lt;$A$9,Raw!W85,-999),-999),-999),-999),-999),-999)</f>
        <v>0.18284800000000001</v>
      </c>
      <c r="P85" s="9">
        <f>IF(Raw!$G85&gt;$C$8,IF(Raw!$Q85&gt;$C$8,IF(Raw!$N85&gt;$C$9,IF(Raw!$N85&lt;$A$9,IF(Raw!$X85&gt;$C$9,IF(Raw!$X85&lt;$A$9,Raw!X85,-999),-999),-999),-999),-999),-999)</f>
        <v>564</v>
      </c>
      <c r="R85" s="9">
        <f t="shared" si="20"/>
        <v>0.44975000000000009</v>
      </c>
      <c r="S85" s="9">
        <f t="shared" si="21"/>
        <v>0.28824049287041392</v>
      </c>
      <c r="T85" s="9">
        <f t="shared" si="22"/>
        <v>0.44472400000000012</v>
      </c>
      <c r="U85" s="9">
        <f t="shared" si="23"/>
        <v>0.27184914684196443</v>
      </c>
      <c r="V85" s="15">
        <f t="shared" si="16"/>
        <v>0</v>
      </c>
      <c r="X85" s="11">
        <f t="shared" si="24"/>
        <v>1.0354399999999996E+19</v>
      </c>
      <c r="Y85" s="11">
        <f t="shared" si="25"/>
        <v>6.9349999999999997E-18</v>
      </c>
      <c r="Z85" s="11">
        <f t="shared" si="26"/>
        <v>5.2300000000000003E-4</v>
      </c>
      <c r="AA85" s="16">
        <f t="shared" si="27"/>
        <v>3.6196099388552991E-2</v>
      </c>
      <c r="AB85" s="9">
        <f t="shared" si="17"/>
        <v>1.2072952741044749</v>
      </c>
      <c r="AC85" s="9">
        <f t="shared" si="18"/>
        <v>0.96380390061144683</v>
      </c>
      <c r="AD85" s="15">
        <f t="shared" si="19"/>
        <v>69.208603037386197</v>
      </c>
      <c r="AE85" s="3">
        <f t="shared" si="28"/>
        <v>834.97399999999971</v>
      </c>
      <c r="AF85" s="2">
        <f t="shared" si="29"/>
        <v>0.25</v>
      </c>
      <c r="AG85" s="9">
        <f t="shared" si="30"/>
        <v>1.4472538222952021E-2</v>
      </c>
      <c r="AH85" s="2">
        <f t="shared" si="31"/>
        <v>0.70031859273369179</v>
      </c>
    </row>
    <row r="86" spans="1:34">
      <c r="A86" s="1">
        <f>Raw!A86</f>
        <v>73</v>
      </c>
      <c r="B86" s="14">
        <f>Raw!B86</f>
        <v>0.46178240740740745</v>
      </c>
      <c r="C86" s="15">
        <f>Raw!C86</f>
        <v>72.5</v>
      </c>
      <c r="D86" s="15">
        <f>IF(C86&gt;0.5,Raw!D86*D$11,-999)</f>
        <v>19</v>
      </c>
      <c r="E86" s="9">
        <f>IF(Raw!$G86&gt;$C$8,IF(Raw!$Q86&gt;$C$8,IF(Raw!$N86&gt;$C$9,IF(Raw!$N86&lt;$A$9,IF(Raw!$X86&gt;$C$9,IF(Raw!$X86&lt;$A$9,Raw!H86,-999),-999),-999),-999),-999),-999)</f>
        <v>1.216691</v>
      </c>
      <c r="F86" s="9">
        <f>IF(Raw!$G86&gt;$C$8,IF(Raw!$Q86&gt;$C$8,IF(Raw!$N86&gt;$C$9,IF(Raw!$N86&lt;$A$9,IF(Raw!$X86&gt;$C$9,IF(Raw!$X86&lt;$A$9,Raw!I86,-999),-999),-999),-999),-999),-999)</f>
        <v>1.764248</v>
      </c>
      <c r="G86" s="9">
        <f>Raw!G86</f>
        <v>0.98953500000000005</v>
      </c>
      <c r="H86" s="9">
        <f>IF(Raw!$G86&gt;$C$8,IF(Raw!$Q86&gt;$C$8,IF(Raw!$N86&gt;$C$9,IF(Raw!$N86&lt;$A$9,IF(Raw!$X86&gt;$C$9,IF(Raw!$X86&lt;$A$9,Raw!L86,-999),-999),-999),-999),-999),-999)</f>
        <v>641.5</v>
      </c>
      <c r="I86" s="9">
        <f>IF(Raw!$G86&gt;$C$8,IF(Raw!$Q86&gt;$C$8,IF(Raw!$N86&gt;$C$9,IF(Raw!$N86&lt;$A$9,IF(Raw!$X86&gt;$C$9,IF(Raw!$X86&lt;$A$9,Raw!M86,-999),-999),-999),-999),-999),-999)</f>
        <v>1.0399999999999999E-4</v>
      </c>
      <c r="J86" s="9">
        <f>IF(Raw!$G86&gt;$C$8,IF(Raw!$Q86&gt;$C$8,IF(Raw!$N86&gt;$C$9,IF(Raw!$N86&lt;$A$9,IF(Raw!$X86&gt;$C$9,IF(Raw!$X86&lt;$A$9,Raw!N86,-999),-999),-999),-999),-999),-999)</f>
        <v>448</v>
      </c>
      <c r="K86" s="9">
        <f>IF(Raw!$G86&gt;$C$8,IF(Raw!$Q86&gt;$C$8,IF(Raw!$N86&gt;$C$9,IF(Raw!$N86&lt;$A$9,IF(Raw!$X86&gt;$C$9,IF(Raw!$X86&lt;$A$9,Raw!R86,-999),-999),-999),-999),-999),-999)</f>
        <v>1.313348</v>
      </c>
      <c r="L86" s="9">
        <f>IF(Raw!$G86&gt;$C$8,IF(Raw!$Q86&gt;$C$8,IF(Raw!$N86&gt;$C$9,IF(Raw!$N86&lt;$A$9,IF(Raw!$X86&gt;$C$9,IF(Raw!$X86&lt;$A$9,Raw!S86,-999),-999),-999),-999),-999),-999)</f>
        <v>1.869537</v>
      </c>
      <c r="M86" s="9">
        <f>Raw!Q86</f>
        <v>0.98414900000000005</v>
      </c>
      <c r="N86" s="9">
        <f>IF(Raw!$G86&gt;$C$8,IF(Raw!$Q86&gt;$C$8,IF(Raw!$N86&gt;$C$9,IF(Raw!$N86&lt;$A$9,IF(Raw!$X86&gt;$C$9,IF(Raw!$X86&lt;$A$9,Raw!V86,-999),-999),-999),-999),-999),-999)</f>
        <v>677.9</v>
      </c>
      <c r="O86" s="9">
        <f>IF(Raw!$G86&gt;$C$8,IF(Raw!$Q86&gt;$C$8,IF(Raw!$N86&gt;$C$9,IF(Raw!$N86&lt;$A$9,IF(Raw!$X86&gt;$C$9,IF(Raw!$X86&lt;$A$9,Raw!W86,-999),-999),-999),-999),-999),-999)</f>
        <v>0.13874700000000001</v>
      </c>
      <c r="P86" s="9">
        <f>IF(Raw!$G86&gt;$C$8,IF(Raw!$Q86&gt;$C$8,IF(Raw!$N86&gt;$C$9,IF(Raw!$N86&lt;$A$9,IF(Raw!$X86&gt;$C$9,IF(Raw!$X86&lt;$A$9,Raw!X86,-999),-999),-999),-999),-999),-999)</f>
        <v>500</v>
      </c>
      <c r="R86" s="9">
        <f t="shared" si="20"/>
        <v>0.54755700000000007</v>
      </c>
      <c r="S86" s="9">
        <f t="shared" si="21"/>
        <v>0.31036282880864824</v>
      </c>
      <c r="T86" s="9">
        <f t="shared" si="22"/>
        <v>0.55618900000000004</v>
      </c>
      <c r="U86" s="9">
        <f t="shared" si="23"/>
        <v>0.29750093204895117</v>
      </c>
      <c r="V86" s="15">
        <f t="shared" si="16"/>
        <v>0</v>
      </c>
      <c r="X86" s="11">
        <f t="shared" si="24"/>
        <v>1.1437999999999998E+19</v>
      </c>
      <c r="Y86" s="11">
        <f t="shared" si="25"/>
        <v>6.4149999999999994E-18</v>
      </c>
      <c r="Z86" s="11">
        <f t="shared" si="26"/>
        <v>4.4799999999999999E-4</v>
      </c>
      <c r="AA86" s="16">
        <f t="shared" si="27"/>
        <v>3.1825725006896011E-2</v>
      </c>
      <c r="AB86" s="9">
        <f t="shared" si="17"/>
        <v>1.3310491181658604</v>
      </c>
      <c r="AC86" s="9">
        <f t="shared" si="18"/>
        <v>0.96817427499310416</v>
      </c>
      <c r="AD86" s="15">
        <f t="shared" si="19"/>
        <v>71.039564747535749</v>
      </c>
      <c r="AE86" s="3">
        <f t="shared" si="28"/>
        <v>772.36599999999976</v>
      </c>
      <c r="AF86" s="2">
        <f t="shared" si="29"/>
        <v>0.25</v>
      </c>
      <c r="AG86" s="9">
        <f t="shared" si="30"/>
        <v>1.6257182095956692E-2</v>
      </c>
      <c r="AH86" s="2">
        <f t="shared" si="31"/>
        <v>0.78667658097457593</v>
      </c>
    </row>
    <row r="87" spans="1:34">
      <c r="A87" s="1">
        <f>Raw!A87</f>
        <v>74</v>
      </c>
      <c r="B87" s="14">
        <f>Raw!B87</f>
        <v>0.46182870370370371</v>
      </c>
      <c r="C87" s="15">
        <f>Raw!C87</f>
        <v>71.2</v>
      </c>
      <c r="D87" s="15">
        <f>IF(C87&gt;0.5,Raw!D87*D$11,-999)</f>
        <v>18.100000000000001</v>
      </c>
      <c r="E87" s="9">
        <f>IF(Raw!$G87&gt;$C$8,IF(Raw!$Q87&gt;$C$8,IF(Raw!$N87&gt;$C$9,IF(Raw!$N87&lt;$A$9,IF(Raw!$X87&gt;$C$9,IF(Raw!$X87&lt;$A$9,Raw!H87,-999),-999),-999),-999),-999),-999)</f>
        <v>1.2842290000000001</v>
      </c>
      <c r="F87" s="9">
        <f>IF(Raw!$G87&gt;$C$8,IF(Raw!$Q87&gt;$C$8,IF(Raw!$N87&gt;$C$9,IF(Raw!$N87&lt;$A$9,IF(Raw!$X87&gt;$C$9,IF(Raw!$X87&lt;$A$9,Raw!I87,-999),-999),-999),-999),-999),-999)</f>
        <v>1.8376809999999999</v>
      </c>
      <c r="G87" s="9">
        <f>Raw!G87</f>
        <v>0.97852499999999998</v>
      </c>
      <c r="H87" s="9">
        <f>IF(Raw!$G87&gt;$C$8,IF(Raw!$Q87&gt;$C$8,IF(Raw!$N87&gt;$C$9,IF(Raw!$N87&lt;$A$9,IF(Raw!$X87&gt;$C$9,IF(Raw!$X87&lt;$A$9,Raw!L87,-999),-999),-999),-999),-999),-999)</f>
        <v>610.79999999999995</v>
      </c>
      <c r="I87" s="9">
        <f>IF(Raw!$G87&gt;$C$8,IF(Raw!$Q87&gt;$C$8,IF(Raw!$N87&gt;$C$9,IF(Raw!$N87&lt;$A$9,IF(Raw!$X87&gt;$C$9,IF(Raw!$X87&lt;$A$9,Raw!M87,-999),-999),-999),-999),-999),-999)</f>
        <v>3.9999999999999998E-6</v>
      </c>
      <c r="J87" s="9">
        <f>IF(Raw!$G87&gt;$C$8,IF(Raw!$Q87&gt;$C$8,IF(Raw!$N87&gt;$C$9,IF(Raw!$N87&lt;$A$9,IF(Raw!$X87&gt;$C$9,IF(Raw!$X87&lt;$A$9,Raw!N87,-999),-999),-999),-999),-999),-999)</f>
        <v>358</v>
      </c>
      <c r="K87" s="9">
        <f>IF(Raw!$G87&gt;$C$8,IF(Raw!$Q87&gt;$C$8,IF(Raw!$N87&gt;$C$9,IF(Raw!$N87&lt;$A$9,IF(Raw!$X87&gt;$C$9,IF(Raw!$X87&lt;$A$9,Raw!R87,-999),-999),-999),-999),-999),-999)</f>
        <v>1.4127719999999999</v>
      </c>
      <c r="L87" s="9">
        <f>IF(Raw!$G87&gt;$C$8,IF(Raw!$Q87&gt;$C$8,IF(Raw!$N87&gt;$C$9,IF(Raw!$N87&lt;$A$9,IF(Raw!$X87&gt;$C$9,IF(Raw!$X87&lt;$A$9,Raw!S87,-999),-999),-999),-999),-999),-999)</f>
        <v>2.0441449999999999</v>
      </c>
      <c r="M87" s="9">
        <f>Raw!Q87</f>
        <v>0.98661500000000002</v>
      </c>
      <c r="N87" s="9">
        <f>IF(Raw!$G87&gt;$C$8,IF(Raw!$Q87&gt;$C$8,IF(Raw!$N87&gt;$C$9,IF(Raw!$N87&lt;$A$9,IF(Raw!$X87&gt;$C$9,IF(Raw!$X87&lt;$A$9,Raw!V87,-999),-999),-999),-999),-999),-999)</f>
        <v>609.29999999999995</v>
      </c>
      <c r="O87" s="9">
        <f>IF(Raw!$G87&gt;$C$8,IF(Raw!$Q87&gt;$C$8,IF(Raw!$N87&gt;$C$9,IF(Raw!$N87&lt;$A$9,IF(Raw!$X87&gt;$C$9,IF(Raw!$X87&lt;$A$9,Raw!W87,-999),-999),-999),-999),-999),-999)</f>
        <v>2.1800000000000001E-4</v>
      </c>
      <c r="P87" s="9">
        <f>IF(Raw!$G87&gt;$C$8,IF(Raw!$Q87&gt;$C$8,IF(Raw!$N87&gt;$C$9,IF(Raw!$N87&lt;$A$9,IF(Raw!$X87&gt;$C$9,IF(Raw!$X87&lt;$A$9,Raw!X87,-999),-999),-999),-999),-999),-999)</f>
        <v>356</v>
      </c>
      <c r="R87" s="9">
        <f t="shared" si="20"/>
        <v>0.55345199999999983</v>
      </c>
      <c r="S87" s="9">
        <f t="shared" si="21"/>
        <v>0.30116870120548661</v>
      </c>
      <c r="T87" s="9">
        <f t="shared" si="22"/>
        <v>0.63137299999999996</v>
      </c>
      <c r="U87" s="9">
        <f t="shared" si="23"/>
        <v>0.30886898923510808</v>
      </c>
      <c r="V87" s="15">
        <f t="shared" si="16"/>
        <v>0</v>
      </c>
      <c r="X87" s="11">
        <f t="shared" si="24"/>
        <v>1.0896199999999998E+19</v>
      </c>
      <c r="Y87" s="11">
        <f t="shared" si="25"/>
        <v>6.1079999999999994E-18</v>
      </c>
      <c r="Z87" s="11">
        <f t="shared" si="26"/>
        <v>3.5799999999999997E-4</v>
      </c>
      <c r="AA87" s="16">
        <f t="shared" si="27"/>
        <v>2.3271845642905114E-2</v>
      </c>
      <c r="AB87" s="9">
        <f t="shared" si="17"/>
        <v>1.4274652149990978</v>
      </c>
      <c r="AC87" s="9">
        <f t="shared" si="18"/>
        <v>0.97672815435709492</v>
      </c>
      <c r="AD87" s="15">
        <f t="shared" si="19"/>
        <v>65.005155427109273</v>
      </c>
      <c r="AE87" s="3">
        <f t="shared" si="28"/>
        <v>735.40319999999974</v>
      </c>
      <c r="AF87" s="2">
        <f t="shared" si="29"/>
        <v>0.25</v>
      </c>
      <c r="AG87" s="9">
        <f t="shared" si="30"/>
        <v>1.5444674347571031E-2</v>
      </c>
      <c r="AH87" s="2">
        <f t="shared" si="31"/>
        <v>0.74735975387977738</v>
      </c>
    </row>
    <row r="88" spans="1:34">
      <c r="A88" s="1">
        <f>Raw!A88</f>
        <v>75</v>
      </c>
      <c r="B88" s="14">
        <f>Raw!B88</f>
        <v>0.46188657407407407</v>
      </c>
      <c r="C88" s="15">
        <f>Raw!C88</f>
        <v>70.099999999999994</v>
      </c>
      <c r="D88" s="15">
        <f>IF(C88&gt;0.5,Raw!D88*D$11,-999)</f>
        <v>18.100000000000001</v>
      </c>
      <c r="E88" s="9">
        <f>IF(Raw!$G88&gt;$C$8,IF(Raw!$Q88&gt;$C$8,IF(Raw!$N88&gt;$C$9,IF(Raw!$N88&lt;$A$9,IF(Raw!$X88&gt;$C$9,IF(Raw!$X88&lt;$A$9,Raw!H88,-999),-999),-999),-999),-999),-999)</f>
        <v>1.3009520000000001</v>
      </c>
      <c r="F88" s="9">
        <f>IF(Raw!$G88&gt;$C$8,IF(Raw!$Q88&gt;$C$8,IF(Raw!$N88&gt;$C$9,IF(Raw!$N88&lt;$A$9,IF(Raw!$X88&gt;$C$9,IF(Raw!$X88&lt;$A$9,Raw!I88,-999),-999),-999),-999),-999),-999)</f>
        <v>1.899805</v>
      </c>
      <c r="G88" s="9">
        <f>Raw!G88</f>
        <v>0.98883799999999999</v>
      </c>
      <c r="H88" s="9">
        <f>IF(Raw!$G88&gt;$C$8,IF(Raw!$Q88&gt;$C$8,IF(Raw!$N88&gt;$C$9,IF(Raw!$N88&lt;$A$9,IF(Raw!$X88&gt;$C$9,IF(Raw!$X88&lt;$A$9,Raw!L88,-999),-999),-999),-999),-999),-999)</f>
        <v>586.70000000000005</v>
      </c>
      <c r="I88" s="9">
        <f>IF(Raw!$G88&gt;$C$8,IF(Raw!$Q88&gt;$C$8,IF(Raw!$N88&gt;$C$9,IF(Raw!$N88&lt;$A$9,IF(Raw!$X88&gt;$C$9,IF(Raw!$X88&lt;$A$9,Raw!M88,-999),-999),-999),-999),-999),-999)</f>
        <v>2.0223000000000001E-2</v>
      </c>
      <c r="J88" s="9">
        <f>IF(Raw!$G88&gt;$C$8,IF(Raw!$Q88&gt;$C$8,IF(Raw!$N88&gt;$C$9,IF(Raw!$N88&lt;$A$9,IF(Raw!$X88&gt;$C$9,IF(Raw!$X88&lt;$A$9,Raw!N88,-999),-999),-999),-999),-999),-999)</f>
        <v>412</v>
      </c>
      <c r="K88" s="9">
        <f>IF(Raw!$G88&gt;$C$8,IF(Raw!$Q88&gt;$C$8,IF(Raw!$N88&gt;$C$9,IF(Raw!$N88&lt;$A$9,IF(Raw!$X88&gt;$C$9,IF(Raw!$X88&lt;$A$9,Raw!R88,-999),-999),-999),-999),-999),-999)</f>
        <v>1.436534</v>
      </c>
      <c r="L88" s="9">
        <f>IF(Raw!$G88&gt;$C$8,IF(Raw!$Q88&gt;$C$8,IF(Raw!$N88&gt;$C$9,IF(Raw!$N88&lt;$A$9,IF(Raw!$X88&gt;$C$9,IF(Raw!$X88&lt;$A$9,Raw!S88,-999),-999),-999),-999),-999),-999)</f>
        <v>2.1488130000000001</v>
      </c>
      <c r="M88" s="9">
        <f>Raw!Q88</f>
        <v>0.98693799999999998</v>
      </c>
      <c r="N88" s="9">
        <f>IF(Raw!$G88&gt;$C$8,IF(Raw!$Q88&gt;$C$8,IF(Raw!$N88&gt;$C$9,IF(Raw!$N88&lt;$A$9,IF(Raw!$X88&gt;$C$9,IF(Raw!$X88&lt;$A$9,Raw!V88,-999),-999),-999),-999),-999),-999)</f>
        <v>613.9</v>
      </c>
      <c r="O88" s="9">
        <f>IF(Raw!$G88&gt;$C$8,IF(Raw!$Q88&gt;$C$8,IF(Raw!$N88&gt;$C$9,IF(Raw!$N88&lt;$A$9,IF(Raw!$X88&gt;$C$9,IF(Raw!$X88&lt;$A$9,Raw!W88,-999),-999),-999),-999),-999),-999)</f>
        <v>2.1259999999999999E-3</v>
      </c>
      <c r="P88" s="9">
        <f>IF(Raw!$G88&gt;$C$8,IF(Raw!$Q88&gt;$C$8,IF(Raw!$N88&gt;$C$9,IF(Raw!$N88&lt;$A$9,IF(Raw!$X88&gt;$C$9,IF(Raw!$X88&lt;$A$9,Raw!X88,-999),-999),-999),-999),-999),-999)</f>
        <v>372</v>
      </c>
      <c r="R88" s="9">
        <f t="shared" si="20"/>
        <v>0.59885299999999986</v>
      </c>
      <c r="S88" s="9">
        <f t="shared" si="21"/>
        <v>0.31521814080918825</v>
      </c>
      <c r="T88" s="9">
        <f t="shared" si="22"/>
        <v>0.71227900000000011</v>
      </c>
      <c r="U88" s="9">
        <f t="shared" si="23"/>
        <v>0.33147556348551505</v>
      </c>
      <c r="V88" s="15">
        <f t="shared" si="16"/>
        <v>0</v>
      </c>
      <c r="X88" s="11">
        <f t="shared" si="24"/>
        <v>1.0896199999999998E+19</v>
      </c>
      <c r="Y88" s="11">
        <f t="shared" si="25"/>
        <v>5.8670000000000004E-18</v>
      </c>
      <c r="Z88" s="11">
        <f t="shared" si="26"/>
        <v>4.1199999999999999E-4</v>
      </c>
      <c r="AA88" s="16">
        <f t="shared" si="27"/>
        <v>2.5662432400562905E-2</v>
      </c>
      <c r="AB88" s="9">
        <f t="shared" si="17"/>
        <v>1.4548128116878405</v>
      </c>
      <c r="AC88" s="9">
        <f t="shared" si="18"/>
        <v>0.97433756759943713</v>
      </c>
      <c r="AD88" s="15">
        <f t="shared" si="19"/>
        <v>62.287457282919668</v>
      </c>
      <c r="AE88" s="3">
        <f t="shared" si="28"/>
        <v>706.38679999999988</v>
      </c>
      <c r="AF88" s="2">
        <f t="shared" si="29"/>
        <v>0.25</v>
      </c>
      <c r="AG88" s="9">
        <f t="shared" si="30"/>
        <v>1.5882130769950573E-2</v>
      </c>
      <c r="AH88" s="2">
        <f t="shared" si="31"/>
        <v>0.76852804249533624</v>
      </c>
    </row>
    <row r="89" spans="1:34">
      <c r="A89" s="1">
        <f>Raw!A89</f>
        <v>76</v>
      </c>
      <c r="B89" s="14">
        <f>Raw!B89</f>
        <v>0.46194444444444444</v>
      </c>
      <c r="C89" s="15">
        <f>Raw!C89</f>
        <v>68.8</v>
      </c>
      <c r="D89" s="15">
        <f>IF(C89&gt;0.5,Raw!D89*D$11,-999)</f>
        <v>19.899999999999999</v>
      </c>
      <c r="E89" s="9">
        <f>IF(Raw!$G89&gt;$C$8,IF(Raw!$Q89&gt;$C$8,IF(Raw!$N89&gt;$C$9,IF(Raw!$N89&lt;$A$9,IF(Raw!$X89&gt;$C$9,IF(Raw!$X89&lt;$A$9,Raw!H89,-999),-999),-999),-999),-999),-999)</f>
        <v>1.306665</v>
      </c>
      <c r="F89" s="9">
        <f>IF(Raw!$G89&gt;$C$8,IF(Raw!$Q89&gt;$C$8,IF(Raw!$N89&gt;$C$9,IF(Raw!$N89&lt;$A$9,IF(Raw!$X89&gt;$C$9,IF(Raw!$X89&lt;$A$9,Raw!I89,-999),-999),-999),-999),-999),-999)</f>
        <v>1.9078390000000001</v>
      </c>
      <c r="G89" s="9">
        <f>Raw!G89</f>
        <v>0.98786399999999996</v>
      </c>
      <c r="H89" s="9">
        <f>IF(Raw!$G89&gt;$C$8,IF(Raw!$Q89&gt;$C$8,IF(Raw!$N89&gt;$C$9,IF(Raw!$N89&lt;$A$9,IF(Raw!$X89&gt;$C$9,IF(Raw!$X89&lt;$A$9,Raw!L89,-999),-999),-999),-999),-999),-999)</f>
        <v>615</v>
      </c>
      <c r="I89" s="9">
        <f>IF(Raw!$G89&gt;$C$8,IF(Raw!$Q89&gt;$C$8,IF(Raw!$N89&gt;$C$9,IF(Raw!$N89&lt;$A$9,IF(Raw!$X89&gt;$C$9,IF(Raw!$X89&lt;$A$9,Raw!M89,-999),-999),-999),-999),-999),-999)</f>
        <v>7.9200000000000007E-2</v>
      </c>
      <c r="J89" s="9">
        <f>IF(Raw!$G89&gt;$C$8,IF(Raw!$Q89&gt;$C$8,IF(Raw!$N89&gt;$C$9,IF(Raw!$N89&lt;$A$9,IF(Raw!$X89&gt;$C$9,IF(Raw!$X89&lt;$A$9,Raw!N89,-999),-999),-999),-999),-999),-999)</f>
        <v>508</v>
      </c>
      <c r="K89" s="9">
        <f>IF(Raw!$G89&gt;$C$8,IF(Raw!$Q89&gt;$C$8,IF(Raw!$N89&gt;$C$9,IF(Raw!$N89&lt;$A$9,IF(Raw!$X89&gt;$C$9,IF(Raw!$X89&lt;$A$9,Raw!R89,-999),-999),-999),-999),-999),-999)</f>
        <v>1.5010939999999999</v>
      </c>
      <c r="L89" s="9">
        <f>IF(Raw!$G89&gt;$C$8,IF(Raw!$Q89&gt;$C$8,IF(Raw!$N89&gt;$C$9,IF(Raw!$N89&lt;$A$9,IF(Raw!$X89&gt;$C$9,IF(Raw!$X89&lt;$A$9,Raw!S89,-999),-999),-999),-999),-999),-999)</f>
        <v>2.204637</v>
      </c>
      <c r="M89" s="9">
        <f>Raw!Q89</f>
        <v>0.98724699999999999</v>
      </c>
      <c r="N89" s="9">
        <f>IF(Raw!$G89&gt;$C$8,IF(Raw!$Q89&gt;$C$8,IF(Raw!$N89&gt;$C$9,IF(Raw!$N89&lt;$A$9,IF(Raw!$X89&gt;$C$9,IF(Raw!$X89&lt;$A$9,Raw!V89,-999),-999),-999),-999),-999),-999)</f>
        <v>610.79999999999995</v>
      </c>
      <c r="O89" s="9">
        <f>IF(Raw!$G89&gt;$C$8,IF(Raw!$Q89&gt;$C$8,IF(Raw!$N89&gt;$C$9,IF(Raw!$N89&lt;$A$9,IF(Raw!$X89&gt;$C$9,IF(Raw!$X89&lt;$A$9,Raw!W89,-999),-999),-999),-999),-999),-999)</f>
        <v>4.7945000000000002E-2</v>
      </c>
      <c r="P89" s="9">
        <f>IF(Raw!$G89&gt;$C$8,IF(Raw!$Q89&gt;$C$8,IF(Raw!$N89&gt;$C$9,IF(Raw!$N89&lt;$A$9,IF(Raw!$X89&gt;$C$9,IF(Raw!$X89&lt;$A$9,Raw!X89,-999),-999),-999),-999),-999),-999)</f>
        <v>577</v>
      </c>
      <c r="R89" s="9">
        <f t="shared" si="20"/>
        <v>0.6011740000000001</v>
      </c>
      <c r="S89" s="9">
        <f t="shared" si="21"/>
        <v>0.31510730203125109</v>
      </c>
      <c r="T89" s="9">
        <f t="shared" si="22"/>
        <v>0.70354300000000003</v>
      </c>
      <c r="U89" s="9">
        <f t="shared" si="23"/>
        <v>0.31911965552605714</v>
      </c>
      <c r="V89" s="15">
        <f t="shared" si="16"/>
        <v>0</v>
      </c>
      <c r="X89" s="11">
        <f t="shared" si="24"/>
        <v>1.1979799999999998E+19</v>
      </c>
      <c r="Y89" s="11">
        <f t="shared" si="25"/>
        <v>6.1499999999999996E-18</v>
      </c>
      <c r="Z89" s="11">
        <f t="shared" si="26"/>
        <v>5.0799999999999999E-4</v>
      </c>
      <c r="AA89" s="16">
        <f t="shared" si="27"/>
        <v>3.6077025810792619E-2</v>
      </c>
      <c r="AB89" s="9">
        <f t="shared" si="17"/>
        <v>1.5264757389700023</v>
      </c>
      <c r="AC89" s="9">
        <f t="shared" si="18"/>
        <v>0.96392297418920747</v>
      </c>
      <c r="AD89" s="15">
        <f t="shared" si="19"/>
        <v>71.017767344079971</v>
      </c>
      <c r="AE89" s="3">
        <f t="shared" si="28"/>
        <v>740.45999999999981</v>
      </c>
      <c r="AF89" s="2">
        <f t="shared" si="29"/>
        <v>0.25</v>
      </c>
      <c r="AG89" s="9">
        <f t="shared" si="30"/>
        <v>1.743320419313267E-2</v>
      </c>
      <c r="AH89" s="2">
        <f t="shared" si="31"/>
        <v>0.84358367822527602</v>
      </c>
    </row>
    <row r="90" spans="1:34">
      <c r="A90" s="1">
        <f>Raw!A90</f>
        <v>77</v>
      </c>
      <c r="B90" s="14">
        <f>Raw!B90</f>
        <v>0.46200231481481485</v>
      </c>
      <c r="C90" s="15">
        <f>Raw!C90</f>
        <v>67.8</v>
      </c>
      <c r="D90" s="15">
        <f>IF(C90&gt;0.5,Raw!D90*D$11,-999)</f>
        <v>23.5</v>
      </c>
      <c r="E90" s="9">
        <f>IF(Raw!$G90&gt;$C$8,IF(Raw!$Q90&gt;$C$8,IF(Raw!$N90&gt;$C$9,IF(Raw!$N90&lt;$A$9,IF(Raw!$X90&gt;$C$9,IF(Raw!$X90&lt;$A$9,Raw!H90,-999),-999),-999),-999),-999),-999)</f>
        <v>1.3528359999999999</v>
      </c>
      <c r="F90" s="9">
        <f>IF(Raw!$G90&gt;$C$8,IF(Raw!$Q90&gt;$C$8,IF(Raw!$N90&gt;$C$9,IF(Raw!$N90&lt;$A$9,IF(Raw!$X90&gt;$C$9,IF(Raw!$X90&lt;$A$9,Raw!I90,-999),-999),-999),-999),-999),-999)</f>
        <v>1.9475819999999999</v>
      </c>
      <c r="G90" s="9">
        <f>Raw!G90</f>
        <v>0.98889499999999997</v>
      </c>
      <c r="H90" s="9">
        <f>IF(Raw!$G90&gt;$C$8,IF(Raw!$Q90&gt;$C$8,IF(Raw!$N90&gt;$C$9,IF(Raw!$N90&lt;$A$9,IF(Raw!$X90&gt;$C$9,IF(Raw!$X90&lt;$A$9,Raw!L90,-999),-999),-999),-999),-999),-999)</f>
        <v>611.29999999999995</v>
      </c>
      <c r="I90" s="9">
        <f>IF(Raw!$G90&gt;$C$8,IF(Raw!$Q90&gt;$C$8,IF(Raw!$N90&gt;$C$9,IF(Raw!$N90&lt;$A$9,IF(Raw!$X90&gt;$C$9,IF(Raw!$X90&lt;$A$9,Raw!M90,-999),-999),-999),-999),-999),-999)</f>
        <v>0.14164099999999999</v>
      </c>
      <c r="J90" s="9">
        <f>IF(Raw!$G90&gt;$C$8,IF(Raw!$Q90&gt;$C$8,IF(Raw!$N90&gt;$C$9,IF(Raw!$N90&lt;$A$9,IF(Raw!$X90&gt;$C$9,IF(Raw!$X90&lt;$A$9,Raw!N90,-999),-999),-999),-999),-999),-999)</f>
        <v>341</v>
      </c>
      <c r="K90" s="9">
        <f>IF(Raw!$G90&gt;$C$8,IF(Raw!$Q90&gt;$C$8,IF(Raw!$N90&gt;$C$9,IF(Raw!$N90&lt;$A$9,IF(Raw!$X90&gt;$C$9,IF(Raw!$X90&lt;$A$9,Raw!R90,-999),-999),-999),-999),-999),-999)</f>
        <v>1.498551</v>
      </c>
      <c r="L90" s="9">
        <f>IF(Raw!$G90&gt;$C$8,IF(Raw!$Q90&gt;$C$8,IF(Raw!$N90&gt;$C$9,IF(Raw!$N90&lt;$A$9,IF(Raw!$X90&gt;$C$9,IF(Raw!$X90&lt;$A$9,Raw!S90,-999),-999),-999),-999),-999),-999)</f>
        <v>2.2286769999999998</v>
      </c>
      <c r="M90" s="9">
        <f>Raw!Q90</f>
        <v>0.99006300000000003</v>
      </c>
      <c r="N90" s="9">
        <f>IF(Raw!$G90&gt;$C$8,IF(Raw!$Q90&gt;$C$8,IF(Raw!$N90&gt;$C$9,IF(Raw!$N90&lt;$A$9,IF(Raw!$X90&gt;$C$9,IF(Raw!$X90&lt;$A$9,Raw!V90,-999),-999),-999),-999),-999),-999)</f>
        <v>633</v>
      </c>
      <c r="O90" s="9">
        <f>IF(Raw!$G90&gt;$C$8,IF(Raw!$Q90&gt;$C$8,IF(Raw!$N90&gt;$C$9,IF(Raw!$N90&lt;$A$9,IF(Raw!$X90&gt;$C$9,IF(Raw!$X90&lt;$A$9,Raw!W90,-999),-999),-999),-999),-999),-999)</f>
        <v>8.8999999999999995E-5</v>
      </c>
      <c r="P90" s="9">
        <f>IF(Raw!$G90&gt;$C$8,IF(Raw!$Q90&gt;$C$8,IF(Raw!$N90&gt;$C$9,IF(Raw!$N90&lt;$A$9,IF(Raw!$X90&gt;$C$9,IF(Raw!$X90&lt;$A$9,Raw!X90,-999),-999),-999),-999),-999),-999)</f>
        <v>474</v>
      </c>
      <c r="R90" s="9">
        <f t="shared" si="20"/>
        <v>0.594746</v>
      </c>
      <c r="S90" s="9">
        <f t="shared" si="21"/>
        <v>0.30537661572144331</v>
      </c>
      <c r="T90" s="9">
        <f t="shared" si="22"/>
        <v>0.73012599999999983</v>
      </c>
      <c r="U90" s="9">
        <f t="shared" si="23"/>
        <v>0.32760512178301293</v>
      </c>
      <c r="V90" s="15">
        <f t="shared" si="16"/>
        <v>0</v>
      </c>
      <c r="X90" s="11">
        <f t="shared" si="24"/>
        <v>1.4146999999999998E+19</v>
      </c>
      <c r="Y90" s="11">
        <f t="shared" si="25"/>
        <v>6.112999999999999E-18</v>
      </c>
      <c r="Z90" s="11">
        <f t="shared" si="26"/>
        <v>3.4099999999999999E-4</v>
      </c>
      <c r="AA90" s="16">
        <f t="shared" si="27"/>
        <v>2.8645146188114423E-2</v>
      </c>
      <c r="AB90" s="9">
        <f t="shared" si="17"/>
        <v>1.5194655660057432</v>
      </c>
      <c r="AC90" s="9">
        <f t="shared" si="18"/>
        <v>0.97135485381188558</v>
      </c>
      <c r="AD90" s="15">
        <f t="shared" si="19"/>
        <v>84.00336125546751</v>
      </c>
      <c r="AE90" s="3">
        <f t="shared" si="28"/>
        <v>736.00519999999972</v>
      </c>
      <c r="AF90" s="2">
        <f t="shared" si="29"/>
        <v>0.25</v>
      </c>
      <c r="AG90" s="9">
        <f t="shared" si="30"/>
        <v>2.1169177995599895E-2</v>
      </c>
      <c r="AH90" s="2">
        <f t="shared" si="31"/>
        <v>1.0243655062314014</v>
      </c>
    </row>
    <row r="91" spans="1:34">
      <c r="A91" s="1">
        <f>Raw!A91</f>
        <v>78</v>
      </c>
      <c r="B91" s="14">
        <f>Raw!B91</f>
        <v>0.46204861111111112</v>
      </c>
      <c r="C91" s="15">
        <f>Raw!C91</f>
        <v>66.7</v>
      </c>
      <c r="D91" s="15">
        <f>IF(C91&gt;0.5,Raw!D91*D$11,-999)</f>
        <v>23.5</v>
      </c>
      <c r="E91" s="9">
        <f>IF(Raw!$G91&gt;$C$8,IF(Raw!$Q91&gt;$C$8,IF(Raw!$N91&gt;$C$9,IF(Raw!$N91&lt;$A$9,IF(Raw!$X91&gt;$C$9,IF(Raw!$X91&lt;$A$9,Raw!H91,-999),-999),-999),-999),-999),-999)</f>
        <v>1.366403</v>
      </c>
      <c r="F91" s="9">
        <f>IF(Raw!$G91&gt;$C$8,IF(Raw!$Q91&gt;$C$8,IF(Raw!$N91&gt;$C$9,IF(Raw!$N91&lt;$A$9,IF(Raw!$X91&gt;$C$9,IF(Raw!$X91&lt;$A$9,Raw!I91,-999),-999),-999),-999),-999),-999)</f>
        <v>2.02562</v>
      </c>
      <c r="G91" s="9">
        <f>Raw!G91</f>
        <v>0.98755999999999999</v>
      </c>
      <c r="H91" s="9">
        <f>IF(Raw!$G91&gt;$C$8,IF(Raw!$Q91&gt;$C$8,IF(Raw!$N91&gt;$C$9,IF(Raw!$N91&lt;$A$9,IF(Raw!$X91&gt;$C$9,IF(Raw!$X91&lt;$A$9,Raw!L91,-999),-999),-999),-999),-999),-999)</f>
        <v>622.6</v>
      </c>
      <c r="I91" s="9">
        <f>IF(Raw!$G91&gt;$C$8,IF(Raw!$Q91&gt;$C$8,IF(Raw!$N91&gt;$C$9,IF(Raw!$N91&lt;$A$9,IF(Raw!$X91&gt;$C$9,IF(Raw!$X91&lt;$A$9,Raw!M91,-999),-999),-999),-999),-999),-999)</f>
        <v>5.7627999999999999E-2</v>
      </c>
      <c r="J91" s="9">
        <f>IF(Raw!$G91&gt;$C$8,IF(Raw!$Q91&gt;$C$8,IF(Raw!$N91&gt;$C$9,IF(Raw!$N91&lt;$A$9,IF(Raw!$X91&gt;$C$9,IF(Raw!$X91&lt;$A$9,Raw!N91,-999),-999),-999),-999),-999),-999)</f>
        <v>504</v>
      </c>
      <c r="K91" s="9">
        <f>IF(Raw!$G91&gt;$C$8,IF(Raw!$Q91&gt;$C$8,IF(Raw!$N91&gt;$C$9,IF(Raw!$N91&lt;$A$9,IF(Raw!$X91&gt;$C$9,IF(Raw!$X91&lt;$A$9,Raw!R91,-999),-999),-999),-999),-999),-999)</f>
        <v>1.572084</v>
      </c>
      <c r="L91" s="9">
        <f>IF(Raw!$G91&gt;$C$8,IF(Raw!$Q91&gt;$C$8,IF(Raw!$N91&gt;$C$9,IF(Raw!$N91&lt;$A$9,IF(Raw!$X91&gt;$C$9,IF(Raw!$X91&lt;$A$9,Raw!S91,-999),-999),-999),-999),-999),-999)</f>
        <v>2.3161719999999999</v>
      </c>
      <c r="M91" s="9">
        <f>Raw!Q91</f>
        <v>0.98945099999999997</v>
      </c>
      <c r="N91" s="9">
        <f>IF(Raw!$G91&gt;$C$8,IF(Raw!$Q91&gt;$C$8,IF(Raw!$N91&gt;$C$9,IF(Raw!$N91&lt;$A$9,IF(Raw!$X91&gt;$C$9,IF(Raw!$X91&lt;$A$9,Raw!V91,-999),-999),-999),-999),-999),-999)</f>
        <v>620</v>
      </c>
      <c r="O91" s="9">
        <f>IF(Raw!$G91&gt;$C$8,IF(Raw!$Q91&gt;$C$8,IF(Raw!$N91&gt;$C$9,IF(Raw!$N91&lt;$A$9,IF(Raw!$X91&gt;$C$9,IF(Raw!$X91&lt;$A$9,Raw!W91,-999),-999),-999),-999),-999),-999)</f>
        <v>7.1915999999999994E-2</v>
      </c>
      <c r="P91" s="9">
        <f>IF(Raw!$G91&gt;$C$8,IF(Raw!$Q91&gt;$C$8,IF(Raw!$N91&gt;$C$9,IF(Raw!$N91&lt;$A$9,IF(Raw!$X91&gt;$C$9,IF(Raw!$X91&lt;$A$9,Raw!X91,-999),-999),-999),-999),-999),-999)</f>
        <v>384</v>
      </c>
      <c r="R91" s="9">
        <f t="shared" si="20"/>
        <v>0.65921699999999994</v>
      </c>
      <c r="S91" s="9">
        <f t="shared" si="21"/>
        <v>0.32543961848717923</v>
      </c>
      <c r="T91" s="9">
        <f t="shared" si="22"/>
        <v>0.74408799999999986</v>
      </c>
      <c r="U91" s="9">
        <f t="shared" si="23"/>
        <v>0.32125766134812089</v>
      </c>
      <c r="V91" s="15">
        <f t="shared" si="16"/>
        <v>0</v>
      </c>
      <c r="X91" s="11">
        <f t="shared" si="24"/>
        <v>1.4146999999999998E+19</v>
      </c>
      <c r="Y91" s="11">
        <f t="shared" si="25"/>
        <v>6.2259999999999998E-18</v>
      </c>
      <c r="Z91" s="11">
        <f t="shared" si="26"/>
        <v>5.04E-4</v>
      </c>
      <c r="AA91" s="16">
        <f t="shared" si="27"/>
        <v>4.2505046910665673E-2</v>
      </c>
      <c r="AB91" s="9">
        <f t="shared" si="17"/>
        <v>1.6037114953456635</v>
      </c>
      <c r="AC91" s="9">
        <f t="shared" si="18"/>
        <v>0.9574949530893343</v>
      </c>
      <c r="AD91" s="15">
        <f t="shared" si="19"/>
        <v>84.335410537035045</v>
      </c>
      <c r="AE91" s="3">
        <f t="shared" si="28"/>
        <v>749.6103999999998</v>
      </c>
      <c r="AF91" s="2">
        <f t="shared" si="29"/>
        <v>0.25</v>
      </c>
      <c r="AG91" s="9">
        <f t="shared" si="30"/>
        <v>2.0841074429201193E-2</v>
      </c>
      <c r="AH91" s="2">
        <f t="shared" si="31"/>
        <v>1.008488745406763</v>
      </c>
    </row>
    <row r="92" spans="1:34">
      <c r="A92" s="1">
        <f>Raw!A92</f>
        <v>79</v>
      </c>
      <c r="B92" s="14">
        <f>Raw!B92</f>
        <v>0.46210648148148148</v>
      </c>
      <c r="C92" s="15">
        <f>Raw!C92</f>
        <v>65.400000000000006</v>
      </c>
      <c r="D92" s="15">
        <f>IF(C92&gt;0.5,Raw!D92*D$11,-999)</f>
        <v>24.4</v>
      </c>
      <c r="E92" s="9">
        <f>IF(Raw!$G92&gt;$C$8,IF(Raw!$Q92&gt;$C$8,IF(Raw!$N92&gt;$C$9,IF(Raw!$N92&lt;$A$9,IF(Raw!$X92&gt;$C$9,IF(Raw!$X92&lt;$A$9,Raw!H92,-999),-999),-999),-999),-999),-999)</f>
        <v>1.3430519999999999</v>
      </c>
      <c r="F92" s="9">
        <f>IF(Raw!$G92&gt;$C$8,IF(Raw!$Q92&gt;$C$8,IF(Raw!$N92&gt;$C$9,IF(Raw!$N92&lt;$A$9,IF(Raw!$X92&gt;$C$9,IF(Raw!$X92&lt;$A$9,Raw!I92,-999),-999),-999),-999),-999),-999)</f>
        <v>1.980618</v>
      </c>
      <c r="G92" s="9">
        <f>Raw!G92</f>
        <v>0.99311199999999999</v>
      </c>
      <c r="H92" s="9">
        <f>IF(Raw!$G92&gt;$C$8,IF(Raw!$Q92&gt;$C$8,IF(Raw!$N92&gt;$C$9,IF(Raw!$N92&lt;$A$9,IF(Raw!$X92&gt;$C$9,IF(Raw!$X92&lt;$A$9,Raw!L92,-999),-999),-999),-999),-999),-999)</f>
        <v>574.20000000000005</v>
      </c>
      <c r="I92" s="9">
        <f>IF(Raw!$G92&gt;$C$8,IF(Raw!$Q92&gt;$C$8,IF(Raw!$N92&gt;$C$9,IF(Raw!$N92&lt;$A$9,IF(Raw!$X92&gt;$C$9,IF(Raw!$X92&lt;$A$9,Raw!M92,-999),-999),-999),-999),-999),-999)</f>
        <v>6.0686999999999998E-2</v>
      </c>
      <c r="J92" s="9">
        <f>IF(Raw!$G92&gt;$C$8,IF(Raw!$Q92&gt;$C$8,IF(Raw!$N92&gt;$C$9,IF(Raw!$N92&lt;$A$9,IF(Raw!$X92&gt;$C$9,IF(Raw!$X92&lt;$A$9,Raw!N92,-999),-999),-999),-999),-999),-999)</f>
        <v>512</v>
      </c>
      <c r="K92" s="9">
        <f>IF(Raw!$G92&gt;$C$8,IF(Raw!$Q92&gt;$C$8,IF(Raw!$N92&gt;$C$9,IF(Raw!$N92&lt;$A$9,IF(Raw!$X92&gt;$C$9,IF(Raw!$X92&lt;$A$9,Raw!R92,-999),-999),-999),-999),-999),-999)</f>
        <v>1.551229</v>
      </c>
      <c r="L92" s="9">
        <f>IF(Raw!$G92&gt;$C$8,IF(Raw!$Q92&gt;$C$8,IF(Raw!$N92&gt;$C$9,IF(Raw!$N92&lt;$A$9,IF(Raw!$X92&gt;$C$9,IF(Raw!$X92&lt;$A$9,Raw!S92,-999),-999),-999),-999),-999),-999)</f>
        <v>2.3075899999999998</v>
      </c>
      <c r="M92" s="9">
        <f>Raw!Q92</f>
        <v>0.98851599999999995</v>
      </c>
      <c r="N92" s="9">
        <f>IF(Raw!$G92&gt;$C$8,IF(Raw!$Q92&gt;$C$8,IF(Raw!$N92&gt;$C$9,IF(Raw!$N92&lt;$A$9,IF(Raw!$X92&gt;$C$9,IF(Raw!$X92&lt;$A$9,Raw!V92,-999),-999),-999),-999),-999),-999)</f>
        <v>592</v>
      </c>
      <c r="O92" s="9">
        <f>IF(Raw!$G92&gt;$C$8,IF(Raw!$Q92&gt;$C$8,IF(Raw!$N92&gt;$C$9,IF(Raw!$N92&lt;$A$9,IF(Raw!$X92&gt;$C$9,IF(Raw!$X92&lt;$A$9,Raw!W92,-999),-999),-999),-999),-999),-999)</f>
        <v>8.3807000000000006E-2</v>
      </c>
      <c r="P92" s="9">
        <f>IF(Raw!$G92&gt;$C$8,IF(Raw!$Q92&gt;$C$8,IF(Raw!$N92&gt;$C$9,IF(Raw!$N92&lt;$A$9,IF(Raw!$X92&gt;$C$9,IF(Raw!$X92&lt;$A$9,Raw!X92,-999),-999),-999),-999),-999),-999)</f>
        <v>317</v>
      </c>
      <c r="R92" s="9">
        <f t="shared" si="20"/>
        <v>0.63756600000000008</v>
      </c>
      <c r="S92" s="9">
        <f t="shared" si="21"/>
        <v>0.3219025576865403</v>
      </c>
      <c r="T92" s="9">
        <f t="shared" si="22"/>
        <v>0.75636099999999984</v>
      </c>
      <c r="U92" s="9">
        <f t="shared" si="23"/>
        <v>0.32777096451276</v>
      </c>
      <c r="V92" s="15">
        <f t="shared" si="16"/>
        <v>0</v>
      </c>
      <c r="X92" s="11">
        <f t="shared" si="24"/>
        <v>1.4688799999999996E+19</v>
      </c>
      <c r="Y92" s="11">
        <f t="shared" si="25"/>
        <v>5.742E-18</v>
      </c>
      <c r="Z92" s="11">
        <f t="shared" si="26"/>
        <v>5.1199999999999998E-4</v>
      </c>
      <c r="AA92" s="16">
        <f t="shared" si="27"/>
        <v>4.1396029724597251E-2</v>
      </c>
      <c r="AB92" s="9">
        <f t="shared" si="17"/>
        <v>1.5825393424385261</v>
      </c>
      <c r="AC92" s="9">
        <f t="shared" si="18"/>
        <v>0.95860397027540267</v>
      </c>
      <c r="AD92" s="15">
        <f t="shared" si="19"/>
        <v>80.851620555853998</v>
      </c>
      <c r="AE92" s="3">
        <f t="shared" si="28"/>
        <v>691.33679999999981</v>
      </c>
      <c r="AF92" s="2">
        <f t="shared" si="29"/>
        <v>0.25</v>
      </c>
      <c r="AG92" s="9">
        <f t="shared" si="30"/>
        <v>2.0385241270778429E-2</v>
      </c>
      <c r="AH92" s="2">
        <f t="shared" si="31"/>
        <v>0.98643121609779083</v>
      </c>
    </row>
    <row r="93" spans="1:34">
      <c r="A93" s="1">
        <f>Raw!A93</f>
        <v>80</v>
      </c>
      <c r="B93" s="14">
        <f>Raw!B93</f>
        <v>0.46216435185185184</v>
      </c>
      <c r="C93" s="15">
        <f>Raw!C93</f>
        <v>64.099999999999994</v>
      </c>
      <c r="D93" s="15">
        <f>IF(C93&gt;0.5,Raw!D93*D$11,-999)</f>
        <v>24.4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0.66938299999999995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0.98765499999999995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1.4688799999999996E+19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0.46222222222222226</v>
      </c>
      <c r="C94" s="15">
        <f>Raw!C94</f>
        <v>62.8</v>
      </c>
      <c r="D94" s="15">
        <f>IF(C94&gt;0.5,Raw!D94*D$11,-999)</f>
        <v>29</v>
      </c>
      <c r="E94" s="9">
        <f>IF(Raw!$G94&gt;$C$8,IF(Raw!$Q94&gt;$C$8,IF(Raw!$N94&gt;$C$9,IF(Raw!$N94&lt;$A$9,IF(Raw!$X94&gt;$C$9,IF(Raw!$X94&lt;$A$9,Raw!H94,-999),-999),-999),-999),-999),-999)</f>
        <v>1.390692</v>
      </c>
      <c r="F94" s="9">
        <f>IF(Raw!$G94&gt;$C$8,IF(Raw!$Q94&gt;$C$8,IF(Raw!$N94&gt;$C$9,IF(Raw!$N94&lt;$A$9,IF(Raw!$X94&gt;$C$9,IF(Raw!$X94&lt;$A$9,Raw!I94,-999),-999),-999),-999),-999),-999)</f>
        <v>2.044143</v>
      </c>
      <c r="G94" s="9">
        <f>Raw!G94</f>
        <v>0.98435399999999995</v>
      </c>
      <c r="H94" s="9">
        <f>IF(Raw!$G94&gt;$C$8,IF(Raw!$Q94&gt;$C$8,IF(Raw!$N94&gt;$C$9,IF(Raw!$N94&lt;$A$9,IF(Raw!$X94&gt;$C$9,IF(Raw!$X94&lt;$A$9,Raw!L94,-999),-999),-999),-999),-999),-999)</f>
        <v>616</v>
      </c>
      <c r="I94" s="9">
        <f>IF(Raw!$G94&gt;$C$8,IF(Raw!$Q94&gt;$C$8,IF(Raw!$N94&gt;$C$9,IF(Raw!$N94&lt;$A$9,IF(Raw!$X94&gt;$C$9,IF(Raw!$X94&lt;$A$9,Raw!M94,-999),-999),-999),-999),-999),-999)</f>
        <v>7.9999999999999996E-6</v>
      </c>
      <c r="J94" s="9">
        <f>IF(Raw!$G94&gt;$C$8,IF(Raw!$Q94&gt;$C$8,IF(Raw!$N94&gt;$C$9,IF(Raw!$N94&lt;$A$9,IF(Raw!$X94&gt;$C$9,IF(Raw!$X94&lt;$A$9,Raw!N94,-999),-999),-999),-999),-999),-999)</f>
        <v>429</v>
      </c>
      <c r="K94" s="9">
        <f>IF(Raw!$G94&gt;$C$8,IF(Raw!$Q94&gt;$C$8,IF(Raw!$N94&gt;$C$9,IF(Raw!$N94&lt;$A$9,IF(Raw!$X94&gt;$C$9,IF(Raw!$X94&lt;$A$9,Raw!R94,-999),-999),-999),-999),-999),-999)</f>
        <v>1.572303</v>
      </c>
      <c r="L94" s="9">
        <f>IF(Raw!$G94&gt;$C$8,IF(Raw!$Q94&gt;$C$8,IF(Raw!$N94&gt;$C$9,IF(Raw!$N94&lt;$A$9,IF(Raw!$X94&gt;$C$9,IF(Raw!$X94&lt;$A$9,Raw!S94,-999),-999),-999),-999),-999),-999)</f>
        <v>2.3496350000000001</v>
      </c>
      <c r="M94" s="9">
        <f>Raw!Q94</f>
        <v>0.98446699999999998</v>
      </c>
      <c r="N94" s="9">
        <f>IF(Raw!$G94&gt;$C$8,IF(Raw!$Q94&gt;$C$8,IF(Raw!$N94&gt;$C$9,IF(Raw!$N94&lt;$A$9,IF(Raw!$X94&gt;$C$9,IF(Raw!$X94&lt;$A$9,Raw!V94,-999),-999),-999),-999),-999),-999)</f>
        <v>564.70000000000005</v>
      </c>
      <c r="O94" s="9">
        <f>IF(Raw!$G94&gt;$C$8,IF(Raw!$Q94&gt;$C$8,IF(Raw!$N94&gt;$C$9,IF(Raw!$N94&lt;$A$9,IF(Raw!$X94&gt;$C$9,IF(Raw!$X94&lt;$A$9,Raw!W94,-999),-999),-999),-999),-999),-999)</f>
        <v>3.6930999999999999E-2</v>
      </c>
      <c r="P94" s="9">
        <f>IF(Raw!$G94&gt;$C$8,IF(Raw!$Q94&gt;$C$8,IF(Raw!$N94&gt;$C$9,IF(Raw!$N94&lt;$A$9,IF(Raw!$X94&gt;$C$9,IF(Raw!$X94&lt;$A$9,Raw!X94,-999),-999),-999),-999),-999),-999)</f>
        <v>381</v>
      </c>
      <c r="R94" s="9">
        <f t="shared" si="20"/>
        <v>0.653451</v>
      </c>
      <c r="S94" s="9">
        <f t="shared" si="21"/>
        <v>0.31966990567685333</v>
      </c>
      <c r="T94" s="9">
        <f t="shared" si="22"/>
        <v>0.77733200000000013</v>
      </c>
      <c r="U94" s="9">
        <f t="shared" si="23"/>
        <v>0.33083095885105562</v>
      </c>
      <c r="V94" s="15">
        <f t="shared" si="16"/>
        <v>0</v>
      </c>
      <c r="X94" s="11">
        <f t="shared" si="24"/>
        <v>1.7457999999999998E+19</v>
      </c>
      <c r="Y94" s="11">
        <f t="shared" si="25"/>
        <v>6.1599999999999996E-18</v>
      </c>
      <c r="Z94" s="11">
        <f t="shared" si="26"/>
        <v>4.2899999999999997E-4</v>
      </c>
      <c r="AA94" s="16">
        <f t="shared" si="27"/>
        <v>4.4100617891265258E-2</v>
      </c>
      <c r="AB94" s="9">
        <f t="shared" si="17"/>
        <v>1.606583821506653</v>
      </c>
      <c r="AC94" s="9">
        <f t="shared" si="18"/>
        <v>0.95589938210873471</v>
      </c>
      <c r="AD94" s="15">
        <f t="shared" si="19"/>
        <v>102.79864310318241</v>
      </c>
      <c r="AE94" s="3">
        <f t="shared" si="28"/>
        <v>741.66399999999976</v>
      </c>
      <c r="AF94" s="2">
        <f t="shared" si="29"/>
        <v>0.25</v>
      </c>
      <c r="AG94" s="9">
        <f t="shared" si="30"/>
        <v>2.6160748974164073E-2</v>
      </c>
      <c r="AH94" s="2">
        <f t="shared" si="31"/>
        <v>1.2659050281443289</v>
      </c>
    </row>
    <row r="95" spans="1:34">
      <c r="A95" s="1">
        <f>Raw!A95</f>
        <v>82</v>
      </c>
      <c r="B95" s="14">
        <f>Raw!B95</f>
        <v>0.46228009259259256</v>
      </c>
      <c r="C95" s="15">
        <f>Raw!C95</f>
        <v>61.6</v>
      </c>
      <c r="D95" s="15">
        <f>IF(C95&gt;0.5,Raw!D95*D$11,-999)</f>
        <v>29.9</v>
      </c>
      <c r="E95" s="9">
        <f>IF(Raw!$G95&gt;$C$8,IF(Raw!$Q95&gt;$C$8,IF(Raw!$N95&gt;$C$9,IF(Raw!$N95&lt;$A$9,IF(Raw!$X95&gt;$C$9,IF(Raw!$X95&lt;$A$9,Raw!H95,-999),-999),-999),-999),-999),-999)</f>
        <v>1.3987670000000001</v>
      </c>
      <c r="F95" s="9">
        <f>IF(Raw!$G95&gt;$C$8,IF(Raw!$Q95&gt;$C$8,IF(Raw!$N95&gt;$C$9,IF(Raw!$N95&lt;$A$9,IF(Raw!$X95&gt;$C$9,IF(Raw!$X95&lt;$A$9,Raw!I95,-999),-999),-999),-999),-999),-999)</f>
        <v>2.0500530000000001</v>
      </c>
      <c r="G95" s="9">
        <f>Raw!G95</f>
        <v>0.98914599999999997</v>
      </c>
      <c r="H95" s="9">
        <f>IF(Raw!$G95&gt;$C$8,IF(Raw!$Q95&gt;$C$8,IF(Raw!$N95&gt;$C$9,IF(Raw!$N95&lt;$A$9,IF(Raw!$X95&gt;$C$9,IF(Raw!$X95&lt;$A$9,Raw!L95,-999),-999),-999),-999),-999),-999)</f>
        <v>577.29999999999995</v>
      </c>
      <c r="I95" s="9">
        <f>IF(Raw!$G95&gt;$C$8,IF(Raw!$Q95&gt;$C$8,IF(Raw!$N95&gt;$C$9,IF(Raw!$N95&lt;$A$9,IF(Raw!$X95&gt;$C$9,IF(Raw!$X95&lt;$A$9,Raw!M95,-999),-999),-999),-999),-999),-999)</f>
        <v>5.3999999999999998E-5</v>
      </c>
      <c r="J95" s="9">
        <f>IF(Raw!$G95&gt;$C$8,IF(Raw!$Q95&gt;$C$8,IF(Raw!$N95&gt;$C$9,IF(Raw!$N95&lt;$A$9,IF(Raw!$X95&gt;$C$9,IF(Raw!$X95&lt;$A$9,Raw!N95,-999),-999),-999),-999),-999),-999)</f>
        <v>363</v>
      </c>
      <c r="K95" s="9">
        <f>IF(Raw!$G95&gt;$C$8,IF(Raw!$Q95&gt;$C$8,IF(Raw!$N95&gt;$C$9,IF(Raw!$N95&lt;$A$9,IF(Raw!$X95&gt;$C$9,IF(Raw!$X95&lt;$A$9,Raw!R95,-999),-999),-999),-999),-999),-999)</f>
        <v>1.569555</v>
      </c>
      <c r="L95" s="9">
        <f>IF(Raw!$G95&gt;$C$8,IF(Raw!$Q95&gt;$C$8,IF(Raw!$N95&gt;$C$9,IF(Raw!$N95&lt;$A$9,IF(Raw!$X95&gt;$C$9,IF(Raw!$X95&lt;$A$9,Raw!S95,-999),-999),-999),-999),-999),-999)</f>
        <v>2.3685350000000001</v>
      </c>
      <c r="M95" s="9">
        <f>Raw!Q95</f>
        <v>0.99148999999999998</v>
      </c>
      <c r="N95" s="9">
        <f>IF(Raw!$G95&gt;$C$8,IF(Raw!$Q95&gt;$C$8,IF(Raw!$N95&gt;$C$9,IF(Raw!$N95&lt;$A$9,IF(Raw!$X95&gt;$C$9,IF(Raw!$X95&lt;$A$9,Raw!V95,-999),-999),-999),-999),-999),-999)</f>
        <v>589</v>
      </c>
      <c r="O95" s="9">
        <f>IF(Raw!$G95&gt;$C$8,IF(Raw!$Q95&gt;$C$8,IF(Raw!$N95&gt;$C$9,IF(Raw!$N95&lt;$A$9,IF(Raw!$X95&gt;$C$9,IF(Raw!$X95&lt;$A$9,Raw!W95,-999),-999),-999),-999),-999),-999)</f>
        <v>4.3999999999999999E-5</v>
      </c>
      <c r="P95" s="9">
        <f>IF(Raw!$G95&gt;$C$8,IF(Raw!$Q95&gt;$C$8,IF(Raw!$N95&gt;$C$9,IF(Raw!$N95&lt;$A$9,IF(Raw!$X95&gt;$C$9,IF(Raw!$X95&lt;$A$9,Raw!X95,-999),-999),-999),-999),-999),-999)</f>
        <v>436</v>
      </c>
      <c r="R95" s="9">
        <f t="shared" si="20"/>
        <v>0.65128600000000003</v>
      </c>
      <c r="S95" s="9">
        <f t="shared" si="21"/>
        <v>0.31769227429729863</v>
      </c>
      <c r="T95" s="9">
        <f t="shared" si="22"/>
        <v>0.79898000000000002</v>
      </c>
      <c r="U95" s="9">
        <f t="shared" si="23"/>
        <v>0.33733088174757814</v>
      </c>
      <c r="V95" s="15">
        <f t="shared" si="16"/>
        <v>0</v>
      </c>
      <c r="X95" s="11">
        <f t="shared" si="24"/>
        <v>1.7999799999999996E+19</v>
      </c>
      <c r="Y95" s="11">
        <f t="shared" si="25"/>
        <v>5.7729999999999992E-18</v>
      </c>
      <c r="Z95" s="11">
        <f t="shared" si="26"/>
        <v>3.6299999999999999E-4</v>
      </c>
      <c r="AA95" s="16">
        <f t="shared" si="27"/>
        <v>3.6349255762416439E-2</v>
      </c>
      <c r="AB95" s="9">
        <f t="shared" si="17"/>
        <v>1.5985973283690555</v>
      </c>
      <c r="AC95" s="9">
        <f t="shared" si="18"/>
        <v>0.96365074423758357</v>
      </c>
      <c r="AD95" s="15">
        <f t="shared" si="19"/>
        <v>100.13569080555493</v>
      </c>
      <c r="AE95" s="3">
        <f t="shared" si="28"/>
        <v>695.06919999999968</v>
      </c>
      <c r="AF95" s="2">
        <f t="shared" si="29"/>
        <v>0.25</v>
      </c>
      <c r="AG95" s="9">
        <f t="shared" si="30"/>
        <v>2.5983739133723611E-2</v>
      </c>
      <c r="AH95" s="2">
        <f t="shared" si="31"/>
        <v>1.2573396140858133</v>
      </c>
    </row>
    <row r="96" spans="1:34">
      <c r="A96" s="1">
        <f>Raw!A96</f>
        <v>83</v>
      </c>
      <c r="B96" s="14">
        <f>Raw!B96</f>
        <v>0.46232638888888888</v>
      </c>
      <c r="C96" s="15">
        <f>Raw!C96</f>
        <v>60.3</v>
      </c>
      <c r="D96" s="15">
        <f>IF(C96&gt;0.5,Raw!D96*D$11,-999)</f>
        <v>32.6</v>
      </c>
      <c r="E96" s="9">
        <f>IF(Raw!$G96&gt;$C$8,IF(Raw!$Q96&gt;$C$8,IF(Raw!$N96&gt;$C$9,IF(Raw!$N96&lt;$A$9,IF(Raw!$X96&gt;$C$9,IF(Raw!$X96&lt;$A$9,Raw!H96,-999),-999),-999),-999),-999),-999)</f>
        <v>1.408361</v>
      </c>
      <c r="F96" s="9">
        <f>IF(Raw!$G96&gt;$C$8,IF(Raw!$Q96&gt;$C$8,IF(Raw!$N96&gt;$C$9,IF(Raw!$N96&lt;$A$9,IF(Raw!$X96&gt;$C$9,IF(Raw!$X96&lt;$A$9,Raw!I96,-999),-999),-999),-999),-999),-999)</f>
        <v>2.036902</v>
      </c>
      <c r="G96" s="9">
        <f>Raw!G96</f>
        <v>0.98649900000000001</v>
      </c>
      <c r="H96" s="9">
        <f>IF(Raw!$G96&gt;$C$8,IF(Raw!$Q96&gt;$C$8,IF(Raw!$N96&gt;$C$9,IF(Raw!$N96&lt;$A$9,IF(Raw!$X96&gt;$C$9,IF(Raw!$X96&lt;$A$9,Raw!L96,-999),-999),-999),-999),-999),-999)</f>
        <v>584.29999999999995</v>
      </c>
      <c r="I96" s="9">
        <f>IF(Raw!$G96&gt;$C$8,IF(Raw!$Q96&gt;$C$8,IF(Raw!$N96&gt;$C$9,IF(Raw!$N96&lt;$A$9,IF(Raw!$X96&gt;$C$9,IF(Raw!$X96&lt;$A$9,Raw!M96,-999),-999),-999),-999),-999),-999)</f>
        <v>0.107762</v>
      </c>
      <c r="J96" s="9">
        <f>IF(Raw!$G96&gt;$C$8,IF(Raw!$Q96&gt;$C$8,IF(Raw!$N96&gt;$C$9,IF(Raw!$N96&lt;$A$9,IF(Raw!$X96&gt;$C$9,IF(Raw!$X96&lt;$A$9,Raw!N96,-999),-999),-999),-999),-999),-999)</f>
        <v>466</v>
      </c>
      <c r="K96" s="9">
        <f>IF(Raw!$G96&gt;$C$8,IF(Raw!$Q96&gt;$C$8,IF(Raw!$N96&gt;$C$9,IF(Raw!$N96&lt;$A$9,IF(Raw!$X96&gt;$C$9,IF(Raw!$X96&lt;$A$9,Raw!R96,-999),-999),-999),-999),-999),-999)</f>
        <v>1.6311469999999999</v>
      </c>
      <c r="L96" s="9">
        <f>IF(Raw!$G96&gt;$C$8,IF(Raw!$Q96&gt;$C$8,IF(Raw!$N96&gt;$C$9,IF(Raw!$N96&lt;$A$9,IF(Raw!$X96&gt;$C$9,IF(Raw!$X96&lt;$A$9,Raw!S96,-999),-999),-999),-999),-999),-999)</f>
        <v>2.4873099999999999</v>
      </c>
      <c r="M96" s="9">
        <f>Raw!Q96</f>
        <v>0.992811</v>
      </c>
      <c r="N96" s="9">
        <f>IF(Raw!$G96&gt;$C$8,IF(Raw!$Q96&gt;$C$8,IF(Raw!$N96&gt;$C$9,IF(Raw!$N96&lt;$A$9,IF(Raw!$X96&gt;$C$9,IF(Raw!$X96&lt;$A$9,Raw!V96,-999),-999),-999),-999),-999),-999)</f>
        <v>611.5</v>
      </c>
      <c r="O96" s="9">
        <f>IF(Raw!$G96&gt;$C$8,IF(Raw!$Q96&gt;$C$8,IF(Raw!$N96&gt;$C$9,IF(Raw!$N96&lt;$A$9,IF(Raw!$X96&gt;$C$9,IF(Raw!$X96&lt;$A$9,Raw!W96,-999),-999),-999),-999),-999),-999)</f>
        <v>9.3673000000000006E-2</v>
      </c>
      <c r="P96" s="9">
        <f>IF(Raw!$G96&gt;$C$8,IF(Raw!$Q96&gt;$C$8,IF(Raw!$N96&gt;$C$9,IF(Raw!$N96&lt;$A$9,IF(Raw!$X96&gt;$C$9,IF(Raw!$X96&lt;$A$9,Raw!X96,-999),-999),-999),-999),-999),-999)</f>
        <v>368</v>
      </c>
      <c r="R96" s="9">
        <f t="shared" si="20"/>
        <v>0.62854100000000002</v>
      </c>
      <c r="S96" s="9">
        <f t="shared" si="21"/>
        <v>0.30857694675541586</v>
      </c>
      <c r="T96" s="9">
        <f t="shared" si="22"/>
        <v>0.85616300000000001</v>
      </c>
      <c r="U96" s="9">
        <f t="shared" si="23"/>
        <v>0.34421242225536824</v>
      </c>
      <c r="V96" s="15">
        <f t="shared" si="16"/>
        <v>0</v>
      </c>
      <c r="X96" s="11">
        <f t="shared" si="24"/>
        <v>1.9625199999999992E+19</v>
      </c>
      <c r="Y96" s="11">
        <f t="shared" si="25"/>
        <v>5.8429999999999989E-18</v>
      </c>
      <c r="Z96" s="11">
        <f t="shared" si="26"/>
        <v>4.66E-4</v>
      </c>
      <c r="AA96" s="16">
        <f t="shared" si="27"/>
        <v>5.0725652177572224E-2</v>
      </c>
      <c r="AB96" s="9">
        <f t="shared" si="17"/>
        <v>1.6745764265453067</v>
      </c>
      <c r="AC96" s="9">
        <f t="shared" si="18"/>
        <v>0.9492743478224277</v>
      </c>
      <c r="AD96" s="15">
        <f t="shared" si="19"/>
        <v>108.85333085315928</v>
      </c>
      <c r="AE96" s="3">
        <f t="shared" si="28"/>
        <v>703.49719999999968</v>
      </c>
      <c r="AF96" s="2">
        <f t="shared" si="29"/>
        <v>0.25</v>
      </c>
      <c r="AG96" s="9">
        <f t="shared" si="30"/>
        <v>2.8822052833485358E-2</v>
      </c>
      <c r="AH96" s="2">
        <f t="shared" si="31"/>
        <v>1.3946841368870431</v>
      </c>
    </row>
    <row r="97" spans="1:34">
      <c r="A97" s="1">
        <f>Raw!A97</f>
        <v>84</v>
      </c>
      <c r="B97" s="14">
        <f>Raw!B97</f>
        <v>0.46238425925925924</v>
      </c>
      <c r="C97" s="15">
        <f>Raw!C97</f>
        <v>59</v>
      </c>
      <c r="D97" s="15">
        <f>IF(C97&gt;0.5,Raw!D97*D$11,-999)</f>
        <v>35.299999999999997</v>
      </c>
      <c r="E97" s="9">
        <f>IF(Raw!$G97&gt;$C$8,IF(Raw!$Q97&gt;$C$8,IF(Raw!$N97&gt;$C$9,IF(Raw!$N97&lt;$A$9,IF(Raw!$X97&gt;$C$9,IF(Raw!$X97&lt;$A$9,Raw!H97,-999),-999),-999),-999),-999),-999)</f>
        <v>1.3868119999999999</v>
      </c>
      <c r="F97" s="9">
        <f>IF(Raw!$G97&gt;$C$8,IF(Raw!$Q97&gt;$C$8,IF(Raw!$N97&gt;$C$9,IF(Raw!$N97&lt;$A$9,IF(Raw!$X97&gt;$C$9,IF(Raw!$X97&lt;$A$9,Raw!I97,-999),-999),-999),-999),-999),-999)</f>
        <v>2.0113129999999999</v>
      </c>
      <c r="G97" s="9">
        <f>Raw!G97</f>
        <v>0.98008200000000001</v>
      </c>
      <c r="H97" s="9">
        <f>IF(Raw!$G97&gt;$C$8,IF(Raw!$Q97&gt;$C$8,IF(Raw!$N97&gt;$C$9,IF(Raw!$N97&lt;$A$9,IF(Raw!$X97&gt;$C$9,IF(Raw!$X97&lt;$A$9,Raw!L97,-999),-999),-999),-999),-999),-999)</f>
        <v>590.70000000000005</v>
      </c>
      <c r="I97" s="9">
        <f>IF(Raw!$G97&gt;$C$8,IF(Raw!$Q97&gt;$C$8,IF(Raw!$N97&gt;$C$9,IF(Raw!$N97&lt;$A$9,IF(Raw!$X97&gt;$C$9,IF(Raw!$X97&lt;$A$9,Raw!M97,-999),-999),-999),-999),-999),-999)</f>
        <v>7.1000000000000005E-5</v>
      </c>
      <c r="J97" s="9">
        <f>IF(Raw!$G97&gt;$C$8,IF(Raw!$Q97&gt;$C$8,IF(Raw!$N97&gt;$C$9,IF(Raw!$N97&lt;$A$9,IF(Raw!$X97&gt;$C$9,IF(Raw!$X97&lt;$A$9,Raw!N97,-999),-999),-999),-999),-999),-999)</f>
        <v>496</v>
      </c>
      <c r="K97" s="9">
        <f>IF(Raw!$G97&gt;$C$8,IF(Raw!$Q97&gt;$C$8,IF(Raw!$N97&gt;$C$9,IF(Raw!$N97&lt;$A$9,IF(Raw!$X97&gt;$C$9,IF(Raw!$X97&lt;$A$9,Raw!R97,-999),-999),-999),-999),-999),-999)</f>
        <v>1.6323510000000001</v>
      </c>
      <c r="L97" s="9">
        <f>IF(Raw!$G97&gt;$C$8,IF(Raw!$Q97&gt;$C$8,IF(Raw!$N97&gt;$C$9,IF(Raw!$N97&lt;$A$9,IF(Raw!$X97&gt;$C$9,IF(Raw!$X97&lt;$A$9,Raw!S97,-999),-999),-999),-999),-999),-999)</f>
        <v>2.4799899999999999</v>
      </c>
      <c r="M97" s="9">
        <f>Raw!Q97</f>
        <v>0.98801600000000001</v>
      </c>
      <c r="N97" s="9">
        <f>IF(Raw!$G97&gt;$C$8,IF(Raw!$Q97&gt;$C$8,IF(Raw!$N97&gt;$C$9,IF(Raw!$N97&lt;$A$9,IF(Raw!$X97&gt;$C$9,IF(Raw!$X97&lt;$A$9,Raw!V97,-999),-999),-999),-999),-999),-999)</f>
        <v>578.1</v>
      </c>
      <c r="O97" s="9">
        <f>IF(Raw!$G97&gt;$C$8,IF(Raw!$Q97&gt;$C$8,IF(Raw!$N97&gt;$C$9,IF(Raw!$N97&lt;$A$9,IF(Raw!$X97&gt;$C$9,IF(Raw!$X97&lt;$A$9,Raw!W97,-999),-999),-999),-999),-999),-999)</f>
        <v>2.3E-5</v>
      </c>
      <c r="P97" s="9">
        <f>IF(Raw!$G97&gt;$C$8,IF(Raw!$Q97&gt;$C$8,IF(Raw!$N97&gt;$C$9,IF(Raw!$N97&lt;$A$9,IF(Raw!$X97&gt;$C$9,IF(Raw!$X97&lt;$A$9,Raw!X97,-999),-999),-999),-999),-999),-999)</f>
        <v>421</v>
      </c>
      <c r="R97" s="9">
        <f t="shared" si="20"/>
        <v>0.62450099999999997</v>
      </c>
      <c r="S97" s="9">
        <f t="shared" si="21"/>
        <v>0.31049418961643466</v>
      </c>
      <c r="T97" s="9">
        <f t="shared" si="22"/>
        <v>0.84763899999999981</v>
      </c>
      <c r="U97" s="9">
        <f t="shared" si="23"/>
        <v>0.34179129754555454</v>
      </c>
      <c r="V97" s="15">
        <f t="shared" si="16"/>
        <v>0</v>
      </c>
      <c r="X97" s="11">
        <f t="shared" si="24"/>
        <v>2.1250599999999996E+19</v>
      </c>
      <c r="Y97" s="11">
        <f t="shared" si="25"/>
        <v>5.9070000000000002E-18</v>
      </c>
      <c r="Z97" s="11">
        <f t="shared" si="26"/>
        <v>4.9600000000000002E-4</v>
      </c>
      <c r="AA97" s="16">
        <f t="shared" si="27"/>
        <v>5.8612249149984204E-2</v>
      </c>
      <c r="AB97" s="9">
        <f t="shared" si="17"/>
        <v>1.6820330282572435</v>
      </c>
      <c r="AC97" s="9">
        <f t="shared" si="18"/>
        <v>0.9413877508500158</v>
      </c>
      <c r="AD97" s="15">
        <f t="shared" si="19"/>
        <v>118.16985715722622</v>
      </c>
      <c r="AE97" s="3">
        <f t="shared" si="28"/>
        <v>711.2027999999998</v>
      </c>
      <c r="AF97" s="2">
        <f t="shared" si="29"/>
        <v>0.25</v>
      </c>
      <c r="AG97" s="9">
        <f t="shared" si="30"/>
        <v>3.1068791391185523E-2</v>
      </c>
      <c r="AH97" s="2">
        <f t="shared" si="31"/>
        <v>1.50340264643458</v>
      </c>
    </row>
    <row r="98" spans="1:34">
      <c r="A98" s="1">
        <f>Raw!A98</f>
        <v>85</v>
      </c>
      <c r="B98" s="14">
        <f>Raw!B98</f>
        <v>0.46244212962962966</v>
      </c>
      <c r="C98" s="15">
        <f>Raw!C98</f>
        <v>57.7</v>
      </c>
      <c r="D98" s="15">
        <f>IF(C98&gt;0.5,Raw!D98*D$11,-999)</f>
        <v>39.799999999999997</v>
      </c>
      <c r="E98" s="9">
        <f>IF(Raw!$G98&gt;$C$8,IF(Raw!$Q98&gt;$C$8,IF(Raw!$N98&gt;$C$9,IF(Raw!$N98&lt;$A$9,IF(Raw!$X98&gt;$C$9,IF(Raw!$X98&lt;$A$9,Raw!H98,-999),-999),-999),-999),-999),-999)</f>
        <v>1.3687260000000001</v>
      </c>
      <c r="F98" s="9">
        <f>IF(Raw!$G98&gt;$C$8,IF(Raw!$Q98&gt;$C$8,IF(Raw!$N98&gt;$C$9,IF(Raw!$N98&lt;$A$9,IF(Raw!$X98&gt;$C$9,IF(Raw!$X98&lt;$A$9,Raw!I98,-999),-999),-999),-999),-999),-999)</f>
        <v>1.981824</v>
      </c>
      <c r="G98" s="9">
        <f>Raw!G98</f>
        <v>0.98586399999999996</v>
      </c>
      <c r="H98" s="9">
        <f>IF(Raw!$G98&gt;$C$8,IF(Raw!$Q98&gt;$C$8,IF(Raw!$N98&gt;$C$9,IF(Raw!$N98&lt;$A$9,IF(Raw!$X98&gt;$C$9,IF(Raw!$X98&lt;$A$9,Raw!L98,-999),-999),-999),-999),-999),-999)</f>
        <v>597.79999999999995</v>
      </c>
      <c r="I98" s="9">
        <f>IF(Raw!$G98&gt;$C$8,IF(Raw!$Q98&gt;$C$8,IF(Raw!$N98&gt;$C$9,IF(Raw!$N98&lt;$A$9,IF(Raw!$X98&gt;$C$9,IF(Raw!$X98&lt;$A$9,Raw!M98,-999),-999),-999),-999),-999),-999)</f>
        <v>0.13026799999999999</v>
      </c>
      <c r="J98" s="9">
        <f>IF(Raw!$G98&gt;$C$8,IF(Raw!$Q98&gt;$C$8,IF(Raw!$N98&gt;$C$9,IF(Raw!$N98&lt;$A$9,IF(Raw!$X98&gt;$C$9,IF(Raw!$X98&lt;$A$9,Raw!N98,-999),-999),-999),-999),-999),-999)</f>
        <v>430</v>
      </c>
      <c r="K98" s="9">
        <f>IF(Raw!$G98&gt;$C$8,IF(Raw!$Q98&gt;$C$8,IF(Raw!$N98&gt;$C$9,IF(Raw!$N98&lt;$A$9,IF(Raw!$X98&gt;$C$9,IF(Raw!$X98&lt;$A$9,Raw!R98,-999),-999),-999),-999),-999),-999)</f>
        <v>1.5726370000000001</v>
      </c>
      <c r="L98" s="9">
        <f>IF(Raw!$G98&gt;$C$8,IF(Raw!$Q98&gt;$C$8,IF(Raw!$N98&gt;$C$9,IF(Raw!$N98&lt;$A$9,IF(Raw!$X98&gt;$C$9,IF(Raw!$X98&lt;$A$9,Raw!S98,-999),-999),-999),-999),-999),-999)</f>
        <v>2.3767610000000001</v>
      </c>
      <c r="M98" s="9">
        <f>Raw!Q98</f>
        <v>0.992093</v>
      </c>
      <c r="N98" s="9">
        <f>IF(Raw!$G98&gt;$C$8,IF(Raw!$Q98&gt;$C$8,IF(Raw!$N98&gt;$C$9,IF(Raw!$N98&lt;$A$9,IF(Raw!$X98&gt;$C$9,IF(Raw!$X98&lt;$A$9,Raw!V98,-999),-999),-999),-999),-999),-999)</f>
        <v>587.1</v>
      </c>
      <c r="O98" s="9">
        <f>IF(Raw!$G98&gt;$C$8,IF(Raw!$Q98&gt;$C$8,IF(Raw!$N98&gt;$C$9,IF(Raw!$N98&lt;$A$9,IF(Raw!$X98&gt;$C$9,IF(Raw!$X98&lt;$A$9,Raw!W98,-999),-999),-999),-999),-999),-999)</f>
        <v>6.8599999999999998E-4</v>
      </c>
      <c r="P98" s="9">
        <f>IF(Raw!$G98&gt;$C$8,IF(Raw!$Q98&gt;$C$8,IF(Raw!$N98&gt;$C$9,IF(Raw!$N98&lt;$A$9,IF(Raw!$X98&gt;$C$9,IF(Raw!$X98&lt;$A$9,Raw!X98,-999),-999),-999),-999),-999),-999)</f>
        <v>474</v>
      </c>
      <c r="R98" s="9">
        <f t="shared" si="20"/>
        <v>0.61309799999999992</v>
      </c>
      <c r="S98" s="9">
        <f t="shared" si="21"/>
        <v>0.30936046793257116</v>
      </c>
      <c r="T98" s="9">
        <f t="shared" si="22"/>
        <v>0.80412400000000006</v>
      </c>
      <c r="U98" s="9">
        <f t="shared" si="23"/>
        <v>0.33832766525536223</v>
      </c>
      <c r="V98" s="15">
        <f t="shared" si="16"/>
        <v>0</v>
      </c>
      <c r="X98" s="11">
        <f t="shared" si="24"/>
        <v>2.3959599999999996E+19</v>
      </c>
      <c r="Y98" s="11">
        <f t="shared" si="25"/>
        <v>5.9779999999999993E-18</v>
      </c>
      <c r="Z98" s="11">
        <f t="shared" si="26"/>
        <v>4.2999999999999999E-4</v>
      </c>
      <c r="AA98" s="16">
        <f t="shared" si="27"/>
        <v>5.8015958898942593E-2</v>
      </c>
      <c r="AB98" s="9">
        <f t="shared" si="17"/>
        <v>1.6192890249336533</v>
      </c>
      <c r="AC98" s="9">
        <f t="shared" si="18"/>
        <v>0.94198404110105749</v>
      </c>
      <c r="AD98" s="15">
        <f t="shared" si="19"/>
        <v>134.9208346487037</v>
      </c>
      <c r="AE98" s="3">
        <f t="shared" si="28"/>
        <v>719.7511999999997</v>
      </c>
      <c r="AF98" s="2">
        <f t="shared" si="29"/>
        <v>0.25</v>
      </c>
      <c r="AG98" s="9">
        <f t="shared" si="30"/>
        <v>3.5113423831539009E-2</v>
      </c>
      <c r="AH98" s="2">
        <f t="shared" si="31"/>
        <v>1.6991203052942592</v>
      </c>
    </row>
    <row r="99" spans="1:34">
      <c r="A99" s="1">
        <f>Raw!A99</f>
        <v>86</v>
      </c>
      <c r="B99" s="14">
        <f>Raw!B99</f>
        <v>0.46249999999999997</v>
      </c>
      <c r="C99" s="15">
        <f>Raw!C99</f>
        <v>56.5</v>
      </c>
      <c r="D99" s="15">
        <f>IF(C99&gt;0.5,Raw!D99*D$11,-999)</f>
        <v>39.799999999999997</v>
      </c>
      <c r="E99" s="9">
        <f>IF(Raw!$G99&gt;$C$8,IF(Raw!$Q99&gt;$C$8,IF(Raw!$N99&gt;$C$9,IF(Raw!$N99&lt;$A$9,IF(Raw!$X99&gt;$C$9,IF(Raw!$X99&lt;$A$9,Raw!H99,-999),-999),-999),-999),-999),-999)</f>
        <v>1.372015</v>
      </c>
      <c r="F99" s="9">
        <f>IF(Raw!$G99&gt;$C$8,IF(Raw!$Q99&gt;$C$8,IF(Raw!$N99&gt;$C$9,IF(Raw!$N99&lt;$A$9,IF(Raw!$X99&gt;$C$9,IF(Raw!$X99&lt;$A$9,Raw!I99,-999),-999),-999),-999),-999),-999)</f>
        <v>1.962604</v>
      </c>
      <c r="G99" s="9">
        <f>Raw!G99</f>
        <v>0.98171799999999998</v>
      </c>
      <c r="H99" s="9">
        <f>IF(Raw!$G99&gt;$C$8,IF(Raw!$Q99&gt;$C$8,IF(Raw!$N99&gt;$C$9,IF(Raw!$N99&lt;$A$9,IF(Raw!$X99&gt;$C$9,IF(Raw!$X99&lt;$A$9,Raw!L99,-999),-999),-999),-999),-999),-999)</f>
        <v>536.1</v>
      </c>
      <c r="I99" s="9">
        <f>IF(Raw!$G99&gt;$C$8,IF(Raw!$Q99&gt;$C$8,IF(Raw!$N99&gt;$C$9,IF(Raw!$N99&lt;$A$9,IF(Raw!$X99&gt;$C$9,IF(Raw!$X99&lt;$A$9,Raw!M99,-999),-999),-999),-999),-999),-999)</f>
        <v>2.3E-5</v>
      </c>
      <c r="J99" s="9">
        <f>IF(Raw!$G99&gt;$C$8,IF(Raw!$Q99&gt;$C$8,IF(Raw!$N99&gt;$C$9,IF(Raw!$N99&lt;$A$9,IF(Raw!$X99&gt;$C$9,IF(Raw!$X99&lt;$A$9,Raw!N99,-999),-999),-999),-999),-999),-999)</f>
        <v>492</v>
      </c>
      <c r="K99" s="9">
        <f>IF(Raw!$G99&gt;$C$8,IF(Raw!$Q99&gt;$C$8,IF(Raw!$N99&gt;$C$9,IF(Raw!$N99&lt;$A$9,IF(Raw!$X99&gt;$C$9,IF(Raw!$X99&lt;$A$9,Raw!R99,-999),-999),-999),-999),-999),-999)</f>
        <v>1.5874509999999999</v>
      </c>
      <c r="L99" s="9">
        <f>IF(Raw!$G99&gt;$C$8,IF(Raw!$Q99&gt;$C$8,IF(Raw!$N99&gt;$C$9,IF(Raw!$N99&lt;$A$9,IF(Raw!$X99&gt;$C$9,IF(Raw!$X99&lt;$A$9,Raw!S99,-999),-999),-999),-999),-999),-999)</f>
        <v>2.3708209999999998</v>
      </c>
      <c r="M99" s="9">
        <f>Raw!Q99</f>
        <v>0.99101399999999995</v>
      </c>
      <c r="N99" s="9">
        <f>IF(Raw!$G99&gt;$C$8,IF(Raw!$Q99&gt;$C$8,IF(Raw!$N99&gt;$C$9,IF(Raw!$N99&lt;$A$9,IF(Raw!$X99&gt;$C$9,IF(Raw!$X99&lt;$A$9,Raw!V99,-999),-999),-999),-999),-999),-999)</f>
        <v>558.5</v>
      </c>
      <c r="O99" s="9">
        <f>IF(Raw!$G99&gt;$C$8,IF(Raw!$Q99&gt;$C$8,IF(Raw!$N99&gt;$C$9,IF(Raw!$N99&lt;$A$9,IF(Raw!$X99&gt;$C$9,IF(Raw!$X99&lt;$A$9,Raw!W99,-999),-999),-999),-999),-999),-999)</f>
        <v>9.0000000000000002E-6</v>
      </c>
      <c r="P99" s="9">
        <f>IF(Raw!$G99&gt;$C$8,IF(Raw!$Q99&gt;$C$8,IF(Raw!$N99&gt;$C$9,IF(Raw!$N99&lt;$A$9,IF(Raw!$X99&gt;$C$9,IF(Raw!$X99&lt;$A$9,Raw!X99,-999),-999),-999),-999),-999),-999)</f>
        <v>429</v>
      </c>
      <c r="R99" s="9">
        <f t="shared" si="20"/>
        <v>0.59058900000000003</v>
      </c>
      <c r="S99" s="9">
        <f t="shared" si="21"/>
        <v>0.30092112316086178</v>
      </c>
      <c r="T99" s="9">
        <f t="shared" si="22"/>
        <v>0.7833699999999999</v>
      </c>
      <c r="U99" s="9">
        <f t="shared" si="23"/>
        <v>0.3304214025436758</v>
      </c>
      <c r="V99" s="15">
        <f t="shared" si="16"/>
        <v>0</v>
      </c>
      <c r="X99" s="11">
        <f t="shared" si="24"/>
        <v>2.3959599999999996E+19</v>
      </c>
      <c r="Y99" s="11">
        <f t="shared" si="25"/>
        <v>5.3610000000000002E-18</v>
      </c>
      <c r="Z99" s="11">
        <f t="shared" si="26"/>
        <v>4.9199999999999992E-4</v>
      </c>
      <c r="AA99" s="16">
        <f t="shared" si="27"/>
        <v>5.9439765422992778E-2</v>
      </c>
      <c r="AB99" s="9">
        <f t="shared" si="17"/>
        <v>1.6340143290394098</v>
      </c>
      <c r="AC99" s="9">
        <f t="shared" si="18"/>
        <v>0.94056023457700721</v>
      </c>
      <c r="AD99" s="15">
        <f t="shared" si="19"/>
        <v>120.81253134754631</v>
      </c>
      <c r="AE99" s="3">
        <f t="shared" si="28"/>
        <v>645.46439999999984</v>
      </c>
      <c r="AF99" s="2">
        <f t="shared" si="29"/>
        <v>0.25</v>
      </c>
      <c r="AG99" s="9">
        <f t="shared" si="30"/>
        <v>3.0706958502083118E-2</v>
      </c>
      <c r="AH99" s="2">
        <f t="shared" si="31"/>
        <v>1.4858937412379021</v>
      </c>
    </row>
    <row r="100" spans="1:34">
      <c r="A100" s="1">
        <f>Raw!A100</f>
        <v>87</v>
      </c>
      <c r="B100" s="14">
        <f>Raw!B100</f>
        <v>0.46255787037037038</v>
      </c>
      <c r="C100" s="15">
        <f>Raw!C100</f>
        <v>55.4</v>
      </c>
      <c r="D100" s="15">
        <f>IF(C100&gt;0.5,Raw!D100*D$11,-999)</f>
        <v>43.4</v>
      </c>
      <c r="E100" s="9">
        <f>IF(Raw!$G100&gt;$C$8,IF(Raw!$Q100&gt;$C$8,IF(Raw!$N100&gt;$C$9,IF(Raw!$N100&lt;$A$9,IF(Raw!$X100&gt;$C$9,IF(Raw!$X100&lt;$A$9,Raw!H100,-999),-999),-999),-999),-999),-999)</f>
        <v>1.360808</v>
      </c>
      <c r="F100" s="9">
        <f>IF(Raw!$G100&gt;$C$8,IF(Raw!$Q100&gt;$C$8,IF(Raw!$N100&gt;$C$9,IF(Raw!$N100&lt;$A$9,IF(Raw!$X100&gt;$C$9,IF(Raw!$X100&lt;$A$9,Raw!I100,-999),-999),-999),-999),-999),-999)</f>
        <v>1.9410609999999999</v>
      </c>
      <c r="G100" s="9">
        <f>Raw!G100</f>
        <v>0.98574899999999999</v>
      </c>
      <c r="H100" s="9">
        <f>IF(Raw!$G100&gt;$C$8,IF(Raw!$Q100&gt;$C$8,IF(Raw!$N100&gt;$C$9,IF(Raw!$N100&lt;$A$9,IF(Raw!$X100&gt;$C$9,IF(Raw!$X100&lt;$A$9,Raw!L100,-999),-999),-999),-999),-999),-999)</f>
        <v>541.4</v>
      </c>
      <c r="I100" s="9">
        <f>IF(Raw!$G100&gt;$C$8,IF(Raw!$Q100&gt;$C$8,IF(Raw!$N100&gt;$C$9,IF(Raw!$N100&lt;$A$9,IF(Raw!$X100&gt;$C$9,IF(Raw!$X100&lt;$A$9,Raw!M100,-999),-999),-999),-999),-999),-999)</f>
        <v>2.5000000000000001E-5</v>
      </c>
      <c r="J100" s="9">
        <f>IF(Raw!$G100&gt;$C$8,IF(Raw!$Q100&gt;$C$8,IF(Raw!$N100&gt;$C$9,IF(Raw!$N100&lt;$A$9,IF(Raw!$X100&gt;$C$9,IF(Raw!$X100&lt;$A$9,Raw!N100,-999),-999),-999),-999),-999),-999)</f>
        <v>439</v>
      </c>
      <c r="K100" s="9">
        <f>IF(Raw!$G100&gt;$C$8,IF(Raw!$Q100&gt;$C$8,IF(Raw!$N100&gt;$C$9,IF(Raw!$N100&lt;$A$9,IF(Raw!$X100&gt;$C$9,IF(Raw!$X100&lt;$A$9,Raw!R100,-999),-999),-999),-999),-999),-999)</f>
        <v>1.5658430000000001</v>
      </c>
      <c r="L100" s="9">
        <f>IF(Raw!$G100&gt;$C$8,IF(Raw!$Q100&gt;$C$8,IF(Raw!$N100&gt;$C$9,IF(Raw!$N100&lt;$A$9,IF(Raw!$X100&gt;$C$9,IF(Raw!$X100&lt;$A$9,Raw!S100,-999),-999),-999),-999),-999),-999)</f>
        <v>2.369275</v>
      </c>
      <c r="M100" s="9">
        <f>Raw!Q100</f>
        <v>0.99068100000000003</v>
      </c>
      <c r="N100" s="9">
        <f>IF(Raw!$G100&gt;$C$8,IF(Raw!$Q100&gt;$C$8,IF(Raw!$N100&gt;$C$9,IF(Raw!$N100&lt;$A$9,IF(Raw!$X100&gt;$C$9,IF(Raw!$X100&lt;$A$9,Raw!V100,-999),-999),-999),-999),-999),-999)</f>
        <v>554.20000000000005</v>
      </c>
      <c r="O100" s="9">
        <f>IF(Raw!$G100&gt;$C$8,IF(Raw!$Q100&gt;$C$8,IF(Raw!$N100&gt;$C$9,IF(Raw!$N100&lt;$A$9,IF(Raw!$X100&gt;$C$9,IF(Raw!$X100&lt;$A$9,Raw!W100,-999),-999),-999),-999),-999),-999)</f>
        <v>1.5999999999999999E-5</v>
      </c>
      <c r="P100" s="9">
        <f>IF(Raw!$G100&gt;$C$8,IF(Raw!$Q100&gt;$C$8,IF(Raw!$N100&gt;$C$9,IF(Raw!$N100&lt;$A$9,IF(Raw!$X100&gt;$C$9,IF(Raw!$X100&lt;$A$9,Raw!X100,-999),-999),-999),-999),-999),-999)</f>
        <v>298</v>
      </c>
      <c r="R100" s="9">
        <f t="shared" si="20"/>
        <v>0.58025299999999991</v>
      </c>
      <c r="S100" s="9">
        <f t="shared" si="21"/>
        <v>0.29893599428353873</v>
      </c>
      <c r="T100" s="9">
        <f t="shared" si="22"/>
        <v>0.80343199999999992</v>
      </c>
      <c r="U100" s="9">
        <f t="shared" si="23"/>
        <v>0.33910457840478625</v>
      </c>
      <c r="V100" s="15">
        <f t="shared" si="16"/>
        <v>0</v>
      </c>
      <c r="X100" s="11">
        <f t="shared" si="24"/>
        <v>2.6126799999999996E+19</v>
      </c>
      <c r="Y100" s="11">
        <f t="shared" si="25"/>
        <v>5.4139999999999998E-18</v>
      </c>
      <c r="Z100" s="11">
        <f t="shared" si="26"/>
        <v>4.3899999999999999E-4</v>
      </c>
      <c r="AA100" s="16">
        <f t="shared" si="27"/>
        <v>5.8466205057033635E-2</v>
      </c>
      <c r="AB100" s="9">
        <f t="shared" si="17"/>
        <v>1.6128166200613827</v>
      </c>
      <c r="AC100" s="9">
        <f t="shared" si="18"/>
        <v>0.94153379494296641</v>
      </c>
      <c r="AD100" s="15">
        <f t="shared" si="19"/>
        <v>133.18042154221783</v>
      </c>
      <c r="AE100" s="3">
        <f t="shared" si="28"/>
        <v>651.84559999999976</v>
      </c>
      <c r="AF100" s="2">
        <f t="shared" si="29"/>
        <v>0.25</v>
      </c>
      <c r="AG100" s="9">
        <f t="shared" si="30"/>
        <v>3.474006976834268E-2</v>
      </c>
      <c r="AH100" s="2">
        <f t="shared" si="31"/>
        <v>1.6810538964790869</v>
      </c>
    </row>
    <row r="101" spans="1:34">
      <c r="A101" s="1">
        <f>Raw!A101</f>
        <v>88</v>
      </c>
      <c r="B101" s="14">
        <f>Raw!B101</f>
        <v>0.46260416666666665</v>
      </c>
      <c r="C101" s="15">
        <f>Raw!C101</f>
        <v>54.1</v>
      </c>
      <c r="D101" s="15">
        <f>IF(C101&gt;0.5,Raw!D101*D$11,-999)</f>
        <v>46.2</v>
      </c>
      <c r="E101" s="9">
        <f>IF(Raw!$G101&gt;$C$8,IF(Raw!$Q101&gt;$C$8,IF(Raw!$N101&gt;$C$9,IF(Raw!$N101&lt;$A$9,IF(Raw!$X101&gt;$C$9,IF(Raw!$X101&lt;$A$9,Raw!H101,-999),-999),-999),-999),-999),-999)</f>
        <v>1.368884</v>
      </c>
      <c r="F101" s="9">
        <f>IF(Raw!$G101&gt;$C$8,IF(Raw!$Q101&gt;$C$8,IF(Raw!$N101&gt;$C$9,IF(Raw!$N101&lt;$A$9,IF(Raw!$X101&gt;$C$9,IF(Raw!$X101&lt;$A$9,Raw!I101,-999),-999),-999),-999),-999),-999)</f>
        <v>1.9418770000000001</v>
      </c>
      <c r="G101" s="9">
        <f>Raw!G101</f>
        <v>0.98474799999999996</v>
      </c>
      <c r="H101" s="9">
        <f>IF(Raw!$G101&gt;$C$8,IF(Raw!$Q101&gt;$C$8,IF(Raw!$N101&gt;$C$9,IF(Raw!$N101&lt;$A$9,IF(Raw!$X101&gt;$C$9,IF(Raw!$X101&lt;$A$9,Raw!L101,-999),-999),-999),-999),-999),-999)</f>
        <v>511.3</v>
      </c>
      <c r="I101" s="9">
        <f>IF(Raw!$G101&gt;$C$8,IF(Raw!$Q101&gt;$C$8,IF(Raw!$N101&gt;$C$9,IF(Raw!$N101&lt;$A$9,IF(Raw!$X101&gt;$C$9,IF(Raw!$X101&lt;$A$9,Raw!M101,-999),-999),-999),-999),-999),-999)</f>
        <v>3.9294000000000003E-2</v>
      </c>
      <c r="J101" s="9">
        <f>IF(Raw!$G101&gt;$C$8,IF(Raw!$Q101&gt;$C$8,IF(Raw!$N101&gt;$C$9,IF(Raw!$N101&lt;$A$9,IF(Raw!$X101&gt;$C$9,IF(Raw!$X101&lt;$A$9,Raw!N101,-999),-999),-999),-999),-999),-999)</f>
        <v>313</v>
      </c>
      <c r="K101" s="9">
        <f>IF(Raw!$G101&gt;$C$8,IF(Raw!$Q101&gt;$C$8,IF(Raw!$N101&gt;$C$9,IF(Raw!$N101&lt;$A$9,IF(Raw!$X101&gt;$C$9,IF(Raw!$X101&lt;$A$9,Raw!R101,-999),-999),-999),-999),-999),-999)</f>
        <v>1.57334</v>
      </c>
      <c r="L101" s="9">
        <f>IF(Raw!$G101&gt;$C$8,IF(Raw!$Q101&gt;$C$8,IF(Raw!$N101&gt;$C$9,IF(Raw!$N101&lt;$A$9,IF(Raw!$X101&gt;$C$9,IF(Raw!$X101&lt;$A$9,Raw!S101,-999),-999),-999),-999),-999),-999)</f>
        <v>2.374517</v>
      </c>
      <c r="M101" s="9">
        <f>Raw!Q101</f>
        <v>0.98662300000000003</v>
      </c>
      <c r="N101" s="9">
        <f>IF(Raw!$G101&gt;$C$8,IF(Raw!$Q101&gt;$C$8,IF(Raw!$N101&gt;$C$9,IF(Raw!$N101&lt;$A$9,IF(Raw!$X101&gt;$C$9,IF(Raw!$X101&lt;$A$9,Raw!V101,-999),-999),-999),-999),-999),-999)</f>
        <v>556.6</v>
      </c>
      <c r="O101" s="9">
        <f>IF(Raw!$G101&gt;$C$8,IF(Raw!$Q101&gt;$C$8,IF(Raw!$N101&gt;$C$9,IF(Raw!$N101&lt;$A$9,IF(Raw!$X101&gt;$C$9,IF(Raw!$X101&lt;$A$9,Raw!W101,-999),-999),-999),-999),-999),-999)</f>
        <v>1.0399999999999999E-4</v>
      </c>
      <c r="P101" s="9">
        <f>IF(Raw!$G101&gt;$C$8,IF(Raw!$Q101&gt;$C$8,IF(Raw!$N101&gt;$C$9,IF(Raw!$N101&lt;$A$9,IF(Raw!$X101&gt;$C$9,IF(Raw!$X101&lt;$A$9,Raw!X101,-999),-999),-999),-999),-999),-999)</f>
        <v>463</v>
      </c>
      <c r="R101" s="9">
        <f t="shared" si="20"/>
        <v>0.57299300000000009</v>
      </c>
      <c r="S101" s="9">
        <f t="shared" si="21"/>
        <v>0.29507172699403722</v>
      </c>
      <c r="T101" s="9">
        <f t="shared" si="22"/>
        <v>0.80117700000000003</v>
      </c>
      <c r="U101" s="9">
        <f t="shared" si="23"/>
        <v>0.33740630199741672</v>
      </c>
      <c r="V101" s="15">
        <f t="shared" si="16"/>
        <v>0</v>
      </c>
      <c r="X101" s="11">
        <f t="shared" si="24"/>
        <v>2.78124E+19</v>
      </c>
      <c r="Y101" s="11">
        <f t="shared" si="25"/>
        <v>5.1129999999999997E-18</v>
      </c>
      <c r="Z101" s="11">
        <f t="shared" si="26"/>
        <v>3.1299999999999996E-4</v>
      </c>
      <c r="AA101" s="16">
        <f t="shared" si="27"/>
        <v>4.2613376986323351E-2</v>
      </c>
      <c r="AB101" s="9">
        <f t="shared" si="17"/>
        <v>1.6074808575337716</v>
      </c>
      <c r="AC101" s="9">
        <f t="shared" si="18"/>
        <v>0.95738662301367661</v>
      </c>
      <c r="AD101" s="15">
        <f t="shared" si="19"/>
        <v>136.14497439719921</v>
      </c>
      <c r="AE101" s="3">
        <f t="shared" si="28"/>
        <v>615.60519999999974</v>
      </c>
      <c r="AF101" s="2">
        <f t="shared" si="29"/>
        <v>0.25</v>
      </c>
      <c r="AG101" s="9">
        <f t="shared" si="30"/>
        <v>3.5335517189916898E-2</v>
      </c>
      <c r="AH101" s="2">
        <f t="shared" si="31"/>
        <v>1.709867287323164</v>
      </c>
    </row>
    <row r="102" spans="1:34">
      <c r="A102" s="1">
        <f>Raw!A102</f>
        <v>89</v>
      </c>
      <c r="B102" s="14">
        <f>Raw!B102</f>
        <v>0.46266203703703707</v>
      </c>
      <c r="C102" s="15">
        <f>Raw!C102</f>
        <v>53</v>
      </c>
      <c r="D102" s="15">
        <f>IF(C102&gt;0.5,Raw!D102*D$11,-999)</f>
        <v>48.9</v>
      </c>
      <c r="E102" s="9">
        <f>IF(Raw!$G102&gt;$C$8,IF(Raw!$Q102&gt;$C$8,IF(Raw!$N102&gt;$C$9,IF(Raw!$N102&lt;$A$9,IF(Raw!$X102&gt;$C$9,IF(Raw!$X102&lt;$A$9,Raw!H102,-999),-999),-999),-999),-999),-999)</f>
        <v>1.335898</v>
      </c>
      <c r="F102" s="9">
        <f>IF(Raw!$G102&gt;$C$8,IF(Raw!$Q102&gt;$C$8,IF(Raw!$N102&gt;$C$9,IF(Raw!$N102&lt;$A$9,IF(Raw!$X102&gt;$C$9,IF(Raw!$X102&lt;$A$9,Raw!I102,-999),-999),-999),-999),-999),-999)</f>
        <v>1.886188</v>
      </c>
      <c r="G102" s="9">
        <f>Raw!G102</f>
        <v>0.98524299999999998</v>
      </c>
      <c r="H102" s="9">
        <f>IF(Raw!$G102&gt;$C$8,IF(Raw!$Q102&gt;$C$8,IF(Raw!$N102&gt;$C$9,IF(Raw!$N102&lt;$A$9,IF(Raw!$X102&gt;$C$9,IF(Raw!$X102&lt;$A$9,Raw!L102,-999),-999),-999),-999),-999),-999)</f>
        <v>521.6</v>
      </c>
      <c r="I102" s="9">
        <f>IF(Raw!$G102&gt;$C$8,IF(Raw!$Q102&gt;$C$8,IF(Raw!$N102&gt;$C$9,IF(Raw!$N102&lt;$A$9,IF(Raw!$X102&gt;$C$9,IF(Raw!$X102&lt;$A$9,Raw!M102,-999),-999),-999),-999),-999),-999)</f>
        <v>1.2E-5</v>
      </c>
      <c r="J102" s="9">
        <f>IF(Raw!$G102&gt;$C$8,IF(Raw!$Q102&gt;$C$8,IF(Raw!$N102&gt;$C$9,IF(Raw!$N102&lt;$A$9,IF(Raw!$X102&gt;$C$9,IF(Raw!$X102&lt;$A$9,Raw!N102,-999),-999),-999),-999),-999),-999)</f>
        <v>354</v>
      </c>
      <c r="K102" s="9">
        <f>IF(Raw!$G102&gt;$C$8,IF(Raw!$Q102&gt;$C$8,IF(Raw!$N102&gt;$C$9,IF(Raw!$N102&lt;$A$9,IF(Raw!$X102&gt;$C$9,IF(Raw!$X102&lt;$A$9,Raw!R102,-999),-999),-999),-999),-999),-999)</f>
        <v>1.5390680000000001</v>
      </c>
      <c r="L102" s="9">
        <f>IF(Raw!$G102&gt;$C$8,IF(Raw!$Q102&gt;$C$8,IF(Raw!$N102&gt;$C$9,IF(Raw!$N102&lt;$A$9,IF(Raw!$X102&gt;$C$9,IF(Raw!$X102&lt;$A$9,Raw!S102,-999),-999),-999),-999),-999),-999)</f>
        <v>2.3103009999999999</v>
      </c>
      <c r="M102" s="9">
        <f>Raw!Q102</f>
        <v>0.98975299999999999</v>
      </c>
      <c r="N102" s="9">
        <f>IF(Raw!$G102&gt;$C$8,IF(Raw!$Q102&gt;$C$8,IF(Raw!$N102&gt;$C$9,IF(Raw!$N102&lt;$A$9,IF(Raw!$X102&gt;$C$9,IF(Raw!$X102&lt;$A$9,Raw!V102,-999),-999),-999),-999),-999),-999)</f>
        <v>531.79999999999995</v>
      </c>
      <c r="O102" s="9">
        <f>IF(Raw!$G102&gt;$C$8,IF(Raw!$Q102&gt;$C$8,IF(Raw!$N102&gt;$C$9,IF(Raw!$N102&lt;$A$9,IF(Raw!$X102&gt;$C$9,IF(Raw!$X102&lt;$A$9,Raw!W102,-999),-999),-999),-999),-999),-999)</f>
        <v>1.8E-5</v>
      </c>
      <c r="P102" s="9">
        <f>IF(Raw!$G102&gt;$C$8,IF(Raw!$Q102&gt;$C$8,IF(Raw!$N102&gt;$C$9,IF(Raw!$N102&lt;$A$9,IF(Raw!$X102&gt;$C$9,IF(Raw!$X102&lt;$A$9,Raw!X102,-999),-999),-999),-999),-999),-999)</f>
        <v>383</v>
      </c>
      <c r="R102" s="9">
        <f t="shared" si="20"/>
        <v>0.55028999999999995</v>
      </c>
      <c r="S102" s="9">
        <f t="shared" si="21"/>
        <v>0.29174716412149793</v>
      </c>
      <c r="T102" s="9">
        <f t="shared" si="22"/>
        <v>0.77123299999999984</v>
      </c>
      <c r="U102" s="9">
        <f t="shared" si="23"/>
        <v>0.33382360134025818</v>
      </c>
      <c r="V102" s="15">
        <f t="shared" si="16"/>
        <v>0</v>
      </c>
      <c r="X102" s="11">
        <f t="shared" si="24"/>
        <v>2.9437799999999992E+19</v>
      </c>
      <c r="Y102" s="11">
        <f t="shared" si="25"/>
        <v>5.2159999999999998E-18</v>
      </c>
      <c r="Z102" s="11">
        <f t="shared" si="26"/>
        <v>3.5399999999999999E-4</v>
      </c>
      <c r="AA102" s="16">
        <f t="shared" si="27"/>
        <v>5.1553598873641776E-2</v>
      </c>
      <c r="AB102" s="9">
        <f t="shared" si="17"/>
        <v>1.5788278367201154</v>
      </c>
      <c r="AC102" s="9">
        <f t="shared" si="18"/>
        <v>0.94844640112635836</v>
      </c>
      <c r="AD102" s="15">
        <f t="shared" si="19"/>
        <v>145.63163523627625</v>
      </c>
      <c r="AE102" s="3">
        <f t="shared" si="28"/>
        <v>628.00639999999976</v>
      </c>
      <c r="AF102" s="2">
        <f t="shared" si="29"/>
        <v>0.25</v>
      </c>
      <c r="AG102" s="9">
        <f t="shared" si="30"/>
        <v>3.7396366879726597E-2</v>
      </c>
      <c r="AH102" s="2">
        <f t="shared" si="31"/>
        <v>1.8095907312947501</v>
      </c>
    </row>
    <row r="103" spans="1:34">
      <c r="A103" s="1">
        <f>Raw!A103</f>
        <v>90</v>
      </c>
      <c r="B103" s="14">
        <f>Raw!B103</f>
        <v>0.46271990740740737</v>
      </c>
      <c r="C103" s="15">
        <f>Raw!C103</f>
        <v>51.7</v>
      </c>
      <c r="D103" s="15">
        <f>IF(C103&gt;0.5,Raw!D103*D$11,-999)</f>
        <v>57</v>
      </c>
      <c r="E103" s="9">
        <f>IF(Raw!$G103&gt;$C$8,IF(Raw!$Q103&gt;$C$8,IF(Raw!$N103&gt;$C$9,IF(Raw!$N103&lt;$A$9,IF(Raw!$X103&gt;$C$9,IF(Raw!$X103&lt;$A$9,Raw!H103,-999),-999),-999),-999),-999),-999)</f>
        <v>1.3354790000000001</v>
      </c>
      <c r="F103" s="9">
        <f>IF(Raw!$G103&gt;$C$8,IF(Raw!$Q103&gt;$C$8,IF(Raw!$N103&gt;$C$9,IF(Raw!$N103&lt;$A$9,IF(Raw!$X103&gt;$C$9,IF(Raw!$X103&lt;$A$9,Raw!I103,-999),-999),-999),-999),-999),-999)</f>
        <v>1.8466020000000001</v>
      </c>
      <c r="G103" s="9">
        <f>Raw!G103</f>
        <v>0.98311000000000004</v>
      </c>
      <c r="H103" s="9">
        <f>IF(Raw!$G103&gt;$C$8,IF(Raw!$Q103&gt;$C$8,IF(Raw!$N103&gt;$C$9,IF(Raw!$N103&lt;$A$9,IF(Raw!$X103&gt;$C$9,IF(Raw!$X103&lt;$A$9,Raw!L103,-999),-999),-999),-999),-999),-999)</f>
        <v>537.79999999999995</v>
      </c>
      <c r="I103" s="9">
        <f>IF(Raw!$G103&gt;$C$8,IF(Raw!$Q103&gt;$C$8,IF(Raw!$N103&gt;$C$9,IF(Raw!$N103&lt;$A$9,IF(Raw!$X103&gt;$C$9,IF(Raw!$X103&lt;$A$9,Raw!M103,-999),-999),-999),-999),-999),-999)</f>
        <v>3.0000000000000001E-5</v>
      </c>
      <c r="J103" s="9">
        <f>IF(Raw!$G103&gt;$C$8,IF(Raw!$Q103&gt;$C$8,IF(Raw!$N103&gt;$C$9,IF(Raw!$N103&lt;$A$9,IF(Raw!$X103&gt;$C$9,IF(Raw!$X103&lt;$A$9,Raw!N103,-999),-999),-999),-999),-999),-999)</f>
        <v>460</v>
      </c>
      <c r="K103" s="9">
        <f>IF(Raw!$G103&gt;$C$8,IF(Raw!$Q103&gt;$C$8,IF(Raw!$N103&gt;$C$9,IF(Raw!$N103&lt;$A$9,IF(Raw!$X103&gt;$C$9,IF(Raw!$X103&lt;$A$9,Raw!R103,-999),-999),-999),-999),-999),-999)</f>
        <v>1.521183</v>
      </c>
      <c r="L103" s="9">
        <f>IF(Raw!$G103&gt;$C$8,IF(Raw!$Q103&gt;$C$8,IF(Raw!$N103&gt;$C$9,IF(Raw!$N103&lt;$A$9,IF(Raw!$X103&gt;$C$9,IF(Raw!$X103&lt;$A$9,Raw!S103,-999),-999),-999),-999),-999),-999)</f>
        <v>2.2716590000000001</v>
      </c>
      <c r="M103" s="9">
        <f>Raw!Q103</f>
        <v>0.99121499999999996</v>
      </c>
      <c r="N103" s="9">
        <f>IF(Raw!$G103&gt;$C$8,IF(Raw!$Q103&gt;$C$8,IF(Raw!$N103&gt;$C$9,IF(Raw!$N103&lt;$A$9,IF(Raw!$X103&gt;$C$9,IF(Raw!$X103&lt;$A$9,Raw!V103,-999),-999),-999),-999),-999),-999)</f>
        <v>554</v>
      </c>
      <c r="O103" s="9">
        <f>IF(Raw!$G103&gt;$C$8,IF(Raw!$Q103&gt;$C$8,IF(Raw!$N103&gt;$C$9,IF(Raw!$N103&lt;$A$9,IF(Raw!$X103&gt;$C$9,IF(Raw!$X103&lt;$A$9,Raw!W103,-999),-999),-999),-999),-999),-999)</f>
        <v>9.0000000000000002E-6</v>
      </c>
      <c r="P103" s="9">
        <f>IF(Raw!$G103&gt;$C$8,IF(Raw!$Q103&gt;$C$8,IF(Raw!$N103&gt;$C$9,IF(Raw!$N103&lt;$A$9,IF(Raw!$X103&gt;$C$9,IF(Raw!$X103&lt;$A$9,Raw!X103,-999),-999),-999),-999),-999),-999)</f>
        <v>591</v>
      </c>
      <c r="R103" s="9">
        <f t="shared" si="20"/>
        <v>0.51112299999999999</v>
      </c>
      <c r="S103" s="9">
        <f t="shared" si="21"/>
        <v>0.27679110062698947</v>
      </c>
      <c r="T103" s="9">
        <f t="shared" si="22"/>
        <v>0.75047600000000014</v>
      </c>
      <c r="U103" s="9">
        <f t="shared" si="23"/>
        <v>0.33036472463516758</v>
      </c>
      <c r="V103" s="15">
        <f t="shared" si="16"/>
        <v>0</v>
      </c>
      <c r="X103" s="11">
        <f t="shared" si="24"/>
        <v>3.4313999999999992E+19</v>
      </c>
      <c r="Y103" s="11">
        <f t="shared" si="25"/>
        <v>5.3779999999999994E-18</v>
      </c>
      <c r="Z103" s="11">
        <f t="shared" si="26"/>
        <v>4.5999999999999996E-4</v>
      </c>
      <c r="AA103" s="16">
        <f t="shared" si="27"/>
        <v>7.8246475317260242E-2</v>
      </c>
      <c r="AB103" s="9">
        <f t="shared" si="17"/>
        <v>1.5799051018101962</v>
      </c>
      <c r="AC103" s="9">
        <f t="shared" si="18"/>
        <v>0.92175352468273974</v>
      </c>
      <c r="AD103" s="15">
        <f t="shared" si="19"/>
        <v>170.10103329839183</v>
      </c>
      <c r="AE103" s="3">
        <f t="shared" si="28"/>
        <v>647.5111999999998</v>
      </c>
      <c r="AF103" s="2">
        <f t="shared" si="29"/>
        <v>0.25</v>
      </c>
      <c r="AG103" s="9">
        <f t="shared" si="30"/>
        <v>4.3227216173677446E-2</v>
      </c>
      <c r="AH103" s="2">
        <f t="shared" si="31"/>
        <v>2.0917424941075748</v>
      </c>
    </row>
    <row r="104" spans="1:34">
      <c r="A104" s="1">
        <f>Raw!A104</f>
        <v>91</v>
      </c>
      <c r="B104" s="14">
        <f>Raw!B104</f>
        <v>0.46277777777777779</v>
      </c>
      <c r="C104" s="15">
        <f>Raw!C104</f>
        <v>50.8</v>
      </c>
      <c r="D104" s="15">
        <f>IF(C104&gt;0.5,Raw!D104*D$11,-999)</f>
        <v>64.3</v>
      </c>
      <c r="E104" s="9">
        <f>IF(Raw!$G104&gt;$C$8,IF(Raw!$Q104&gt;$C$8,IF(Raw!$N104&gt;$C$9,IF(Raw!$N104&lt;$A$9,IF(Raw!$X104&gt;$C$9,IF(Raw!$X104&lt;$A$9,Raw!H104,-999),-999),-999),-999),-999),-999)</f>
        <v>1.3521749999999999</v>
      </c>
      <c r="F104" s="9">
        <f>IF(Raw!$G104&gt;$C$8,IF(Raw!$Q104&gt;$C$8,IF(Raw!$N104&gt;$C$9,IF(Raw!$N104&lt;$A$9,IF(Raw!$X104&gt;$C$9,IF(Raw!$X104&lt;$A$9,Raw!I104,-999),-999),-999),-999),-999),-999)</f>
        <v>1.8706</v>
      </c>
      <c r="G104" s="9">
        <f>Raw!G104</f>
        <v>0.98315200000000003</v>
      </c>
      <c r="H104" s="9">
        <f>IF(Raw!$G104&gt;$C$8,IF(Raw!$Q104&gt;$C$8,IF(Raw!$N104&gt;$C$9,IF(Raw!$N104&lt;$A$9,IF(Raw!$X104&gt;$C$9,IF(Raw!$X104&lt;$A$9,Raw!L104,-999),-999),-999),-999),-999),-999)</f>
        <v>490.4</v>
      </c>
      <c r="I104" s="9">
        <f>IF(Raw!$G104&gt;$C$8,IF(Raw!$Q104&gt;$C$8,IF(Raw!$N104&gt;$C$9,IF(Raw!$N104&lt;$A$9,IF(Raw!$X104&gt;$C$9,IF(Raw!$X104&lt;$A$9,Raw!M104,-999),-999),-999),-999),-999),-999)</f>
        <v>1.9999999999999999E-6</v>
      </c>
      <c r="J104" s="9">
        <f>IF(Raw!$G104&gt;$C$8,IF(Raw!$Q104&gt;$C$8,IF(Raw!$N104&gt;$C$9,IF(Raw!$N104&lt;$A$9,IF(Raw!$X104&gt;$C$9,IF(Raw!$X104&lt;$A$9,Raw!N104,-999),-999),-999),-999),-999),-999)</f>
        <v>367</v>
      </c>
      <c r="K104" s="9">
        <f>IF(Raw!$G104&gt;$C$8,IF(Raw!$Q104&gt;$C$8,IF(Raw!$N104&gt;$C$9,IF(Raw!$N104&lt;$A$9,IF(Raw!$X104&gt;$C$9,IF(Raw!$X104&lt;$A$9,Raw!R104,-999),-999),-999),-999),-999),-999)</f>
        <v>1.523943</v>
      </c>
      <c r="L104" s="9">
        <f>IF(Raw!$G104&gt;$C$8,IF(Raw!$Q104&gt;$C$8,IF(Raw!$N104&gt;$C$9,IF(Raw!$N104&lt;$A$9,IF(Raw!$X104&gt;$C$9,IF(Raw!$X104&lt;$A$9,Raw!S104,-999),-999),-999),-999),-999),-999)</f>
        <v>2.2366600000000001</v>
      </c>
      <c r="M104" s="9">
        <f>Raw!Q104</f>
        <v>0.98838400000000004</v>
      </c>
      <c r="N104" s="9">
        <f>IF(Raw!$G104&gt;$C$8,IF(Raw!$Q104&gt;$C$8,IF(Raw!$N104&gt;$C$9,IF(Raw!$N104&lt;$A$9,IF(Raw!$X104&gt;$C$9,IF(Raw!$X104&lt;$A$9,Raw!V104,-999),-999),-999),-999),-999),-999)</f>
        <v>495.5</v>
      </c>
      <c r="O104" s="9">
        <f>IF(Raw!$G104&gt;$C$8,IF(Raw!$Q104&gt;$C$8,IF(Raw!$N104&gt;$C$9,IF(Raw!$N104&lt;$A$9,IF(Raw!$X104&gt;$C$9,IF(Raw!$X104&lt;$A$9,Raw!W104,-999),-999),-999),-999),-999),-999)</f>
        <v>1.4E-5</v>
      </c>
      <c r="P104" s="9">
        <f>IF(Raw!$G104&gt;$C$8,IF(Raw!$Q104&gt;$C$8,IF(Raw!$N104&gt;$C$9,IF(Raw!$N104&lt;$A$9,IF(Raw!$X104&gt;$C$9,IF(Raw!$X104&lt;$A$9,Raw!X104,-999),-999),-999),-999),-999),-999)</f>
        <v>519</v>
      </c>
      <c r="R104" s="9">
        <f t="shared" si="20"/>
        <v>0.51842500000000014</v>
      </c>
      <c r="S104" s="9">
        <f t="shared" si="21"/>
        <v>0.27714369720945159</v>
      </c>
      <c r="T104" s="9">
        <f t="shared" si="22"/>
        <v>0.71271700000000004</v>
      </c>
      <c r="U104" s="9">
        <f t="shared" si="23"/>
        <v>0.31865236558082138</v>
      </c>
      <c r="V104" s="15">
        <f t="shared" si="16"/>
        <v>0</v>
      </c>
      <c r="X104" s="11">
        <f t="shared" si="24"/>
        <v>3.8708599999999992E+19</v>
      </c>
      <c r="Y104" s="11">
        <f t="shared" si="25"/>
        <v>4.9039999999999995E-18</v>
      </c>
      <c r="Z104" s="11">
        <f t="shared" si="26"/>
        <v>3.6699999999999998E-4</v>
      </c>
      <c r="AA104" s="16">
        <f t="shared" si="27"/>
        <v>6.5129177767593013E-2</v>
      </c>
      <c r="AB104" s="9">
        <f t="shared" si="17"/>
        <v>1.5703616721909857</v>
      </c>
      <c r="AC104" s="9">
        <f t="shared" si="18"/>
        <v>0.93487082223240692</v>
      </c>
      <c r="AD104" s="15">
        <f t="shared" si="19"/>
        <v>177.46369963921799</v>
      </c>
      <c r="AE104" s="3">
        <f t="shared" si="28"/>
        <v>590.44159999999977</v>
      </c>
      <c r="AF104" s="2">
        <f t="shared" si="29"/>
        <v>0.25</v>
      </c>
      <c r="AG104" s="9">
        <f t="shared" si="30"/>
        <v>4.3499405919047052E-2</v>
      </c>
      <c r="AH104" s="2">
        <f t="shared" si="31"/>
        <v>2.1049136142315819</v>
      </c>
    </row>
    <row r="105" spans="1:34">
      <c r="A105" s="1">
        <f>Raw!A105</f>
        <v>92</v>
      </c>
      <c r="B105" s="14">
        <f>Raw!B105</f>
        <v>0.46282407407407411</v>
      </c>
      <c r="C105" s="15">
        <f>Raw!C105</f>
        <v>49.5</v>
      </c>
      <c r="D105" s="15">
        <f>IF(C105&gt;0.5,Raw!D105*D$11,-999)</f>
        <v>71.5</v>
      </c>
      <c r="E105" s="9">
        <f>IF(Raw!$G105&gt;$C$8,IF(Raw!$Q105&gt;$C$8,IF(Raw!$N105&gt;$C$9,IF(Raw!$N105&lt;$A$9,IF(Raw!$X105&gt;$C$9,IF(Raw!$X105&lt;$A$9,Raw!H105,-999),-999),-999),-999),-999),-999)</f>
        <v>1.2905850000000001</v>
      </c>
      <c r="F105" s="9">
        <f>IF(Raw!$G105&gt;$C$8,IF(Raw!$Q105&gt;$C$8,IF(Raw!$N105&gt;$C$9,IF(Raw!$N105&lt;$A$9,IF(Raw!$X105&gt;$C$9,IF(Raw!$X105&lt;$A$9,Raw!I105,-999),-999),-999),-999),-999),-999)</f>
        <v>1.7694479999999999</v>
      </c>
      <c r="G105" s="9">
        <f>Raw!G105</f>
        <v>0.98320099999999999</v>
      </c>
      <c r="H105" s="9">
        <f>IF(Raw!$G105&gt;$C$8,IF(Raw!$Q105&gt;$C$8,IF(Raw!$N105&gt;$C$9,IF(Raw!$N105&lt;$A$9,IF(Raw!$X105&gt;$C$9,IF(Raw!$X105&lt;$A$9,Raw!L105,-999),-999),-999),-999),-999),-999)</f>
        <v>490.7</v>
      </c>
      <c r="I105" s="9">
        <f>IF(Raw!$G105&gt;$C$8,IF(Raw!$Q105&gt;$C$8,IF(Raw!$N105&gt;$C$9,IF(Raw!$N105&lt;$A$9,IF(Raw!$X105&gt;$C$9,IF(Raw!$X105&lt;$A$9,Raw!M105,-999),-999),-999),-999),-999),-999)</f>
        <v>1.8599999999999999E-4</v>
      </c>
      <c r="J105" s="9">
        <f>IF(Raw!$G105&gt;$C$8,IF(Raw!$Q105&gt;$C$8,IF(Raw!$N105&gt;$C$9,IF(Raw!$N105&lt;$A$9,IF(Raw!$X105&gt;$C$9,IF(Raw!$X105&lt;$A$9,Raw!N105,-999),-999),-999),-999),-999),-999)</f>
        <v>495</v>
      </c>
      <c r="K105" s="9">
        <f>IF(Raw!$G105&gt;$C$8,IF(Raw!$Q105&gt;$C$8,IF(Raw!$N105&gt;$C$9,IF(Raw!$N105&lt;$A$9,IF(Raw!$X105&gt;$C$9,IF(Raw!$X105&lt;$A$9,Raw!R105,-999),-999),-999),-999),-999),-999)</f>
        <v>1.5044059999999999</v>
      </c>
      <c r="L105" s="9">
        <f>IF(Raw!$G105&gt;$C$8,IF(Raw!$Q105&gt;$C$8,IF(Raw!$N105&gt;$C$9,IF(Raw!$N105&lt;$A$9,IF(Raw!$X105&gt;$C$9,IF(Raw!$X105&lt;$A$9,Raw!S105,-999),-999),-999),-999),-999),-999)</f>
        <v>2.2085490000000001</v>
      </c>
      <c r="M105" s="9">
        <f>Raw!Q105</f>
        <v>0.98790500000000003</v>
      </c>
      <c r="N105" s="9">
        <f>IF(Raw!$G105&gt;$C$8,IF(Raw!$Q105&gt;$C$8,IF(Raw!$N105&gt;$C$9,IF(Raw!$N105&lt;$A$9,IF(Raw!$X105&gt;$C$9,IF(Raw!$X105&lt;$A$9,Raw!V105,-999),-999),-999),-999),-999),-999)</f>
        <v>534.5</v>
      </c>
      <c r="O105" s="9">
        <f>IF(Raw!$G105&gt;$C$8,IF(Raw!$Q105&gt;$C$8,IF(Raw!$N105&gt;$C$9,IF(Raw!$N105&lt;$A$9,IF(Raw!$X105&gt;$C$9,IF(Raw!$X105&lt;$A$9,Raw!W105,-999),-999),-999),-999),-999),-999)</f>
        <v>7.5799999999999999E-4</v>
      </c>
      <c r="P105" s="9">
        <f>IF(Raw!$G105&gt;$C$8,IF(Raw!$Q105&gt;$C$8,IF(Raw!$N105&gt;$C$9,IF(Raw!$N105&lt;$A$9,IF(Raw!$X105&gt;$C$9,IF(Raw!$X105&lt;$A$9,Raw!X105,-999),-999),-999),-999),-999),-999)</f>
        <v>377</v>
      </c>
      <c r="R105" s="9">
        <f t="shared" si="20"/>
        <v>0.47886299999999982</v>
      </c>
      <c r="S105" s="9">
        <f t="shared" si="21"/>
        <v>0.27062846718298578</v>
      </c>
      <c r="T105" s="9">
        <f t="shared" si="22"/>
        <v>0.70414300000000019</v>
      </c>
      <c r="U105" s="9">
        <f t="shared" si="23"/>
        <v>0.3188260708727767</v>
      </c>
      <c r="V105" s="15">
        <f t="shared" si="16"/>
        <v>0</v>
      </c>
      <c r="X105" s="11">
        <f t="shared" si="24"/>
        <v>4.3042999999999984E+19</v>
      </c>
      <c r="Y105" s="11">
        <f t="shared" si="25"/>
        <v>4.9069999999999994E-18</v>
      </c>
      <c r="Z105" s="11">
        <f t="shared" si="26"/>
        <v>4.95E-4</v>
      </c>
      <c r="AA105" s="16">
        <f t="shared" si="27"/>
        <v>9.4653882691937211E-2</v>
      </c>
      <c r="AB105" s="9">
        <f t="shared" si="17"/>
        <v>1.5710558689203487</v>
      </c>
      <c r="AC105" s="9">
        <f t="shared" si="18"/>
        <v>0.9053461173080628</v>
      </c>
      <c r="AD105" s="15">
        <f t="shared" si="19"/>
        <v>191.21996503421659</v>
      </c>
      <c r="AE105" s="3">
        <f t="shared" si="28"/>
        <v>590.80279999999982</v>
      </c>
      <c r="AF105" s="2">
        <f t="shared" si="29"/>
        <v>0.25</v>
      </c>
      <c r="AG105" s="9">
        <f t="shared" si="30"/>
        <v>4.6896853941760783E-2</v>
      </c>
      <c r="AH105" s="2">
        <f t="shared" si="31"/>
        <v>2.2693143559328144</v>
      </c>
    </row>
    <row r="106" spans="1:34">
      <c r="A106" s="1">
        <f>Raw!A106</f>
        <v>93</v>
      </c>
      <c r="B106" s="14">
        <f>Raw!B106</f>
        <v>0.46288194444444447</v>
      </c>
      <c r="C106" s="15">
        <f>Raw!C106</f>
        <v>48.3</v>
      </c>
      <c r="D106" s="15">
        <f>IF(C106&gt;0.5,Raw!D106*D$11,-999)</f>
        <v>71.5</v>
      </c>
      <c r="E106" s="9">
        <f>IF(Raw!$G106&gt;$C$8,IF(Raw!$Q106&gt;$C$8,IF(Raw!$N106&gt;$C$9,IF(Raw!$N106&lt;$A$9,IF(Raw!$X106&gt;$C$9,IF(Raw!$X106&lt;$A$9,Raw!H106,-999),-999),-999),-999),-999),-999)</f>
        <v>1.366978</v>
      </c>
      <c r="F106" s="9">
        <f>IF(Raw!$G106&gt;$C$8,IF(Raw!$Q106&gt;$C$8,IF(Raw!$N106&gt;$C$9,IF(Raw!$N106&lt;$A$9,IF(Raw!$X106&gt;$C$9,IF(Raw!$X106&lt;$A$9,Raw!I106,-999),-999),-999),-999),-999),-999)</f>
        <v>1.8416440000000001</v>
      </c>
      <c r="G106" s="9">
        <f>Raw!G106</f>
        <v>0.97399400000000003</v>
      </c>
      <c r="H106" s="9">
        <f>IF(Raw!$G106&gt;$C$8,IF(Raw!$Q106&gt;$C$8,IF(Raw!$N106&gt;$C$9,IF(Raw!$N106&lt;$A$9,IF(Raw!$X106&gt;$C$9,IF(Raw!$X106&lt;$A$9,Raw!L106,-999),-999),-999),-999),-999),-999)</f>
        <v>506.5</v>
      </c>
      <c r="I106" s="9">
        <f>IF(Raw!$G106&gt;$C$8,IF(Raw!$Q106&gt;$C$8,IF(Raw!$N106&gt;$C$9,IF(Raw!$N106&lt;$A$9,IF(Raw!$X106&gt;$C$9,IF(Raw!$X106&lt;$A$9,Raw!M106,-999),-999),-999),-999),-999),-999)</f>
        <v>3.9999999999999998E-6</v>
      </c>
      <c r="J106" s="9">
        <f>IF(Raw!$G106&gt;$C$8,IF(Raw!$Q106&gt;$C$8,IF(Raw!$N106&gt;$C$9,IF(Raw!$N106&lt;$A$9,IF(Raw!$X106&gt;$C$9,IF(Raw!$X106&lt;$A$9,Raw!N106,-999),-999),-999),-999),-999),-999)</f>
        <v>467</v>
      </c>
      <c r="K106" s="9">
        <f>IF(Raw!$G106&gt;$C$8,IF(Raw!$Q106&gt;$C$8,IF(Raw!$N106&gt;$C$9,IF(Raw!$N106&lt;$A$9,IF(Raw!$X106&gt;$C$9,IF(Raw!$X106&lt;$A$9,Raw!R106,-999),-999),-999),-999),-999),-999)</f>
        <v>1.4745490000000001</v>
      </c>
      <c r="L106" s="9">
        <f>IF(Raw!$G106&gt;$C$8,IF(Raw!$Q106&gt;$C$8,IF(Raw!$N106&gt;$C$9,IF(Raw!$N106&lt;$A$9,IF(Raw!$X106&gt;$C$9,IF(Raw!$X106&lt;$A$9,Raw!S106,-999),-999),-999),-999),-999),-999)</f>
        <v>2.1581169999999998</v>
      </c>
      <c r="M106" s="9">
        <f>Raw!Q106</f>
        <v>0.98348800000000003</v>
      </c>
      <c r="N106" s="9">
        <f>IF(Raw!$G106&gt;$C$8,IF(Raw!$Q106&gt;$C$8,IF(Raw!$N106&gt;$C$9,IF(Raw!$N106&lt;$A$9,IF(Raw!$X106&gt;$C$9,IF(Raw!$X106&lt;$A$9,Raw!V106,-999),-999),-999),-999),-999),-999)</f>
        <v>524.70000000000005</v>
      </c>
      <c r="O106" s="9">
        <f>IF(Raw!$G106&gt;$C$8,IF(Raw!$Q106&gt;$C$8,IF(Raw!$N106&gt;$C$9,IF(Raw!$N106&lt;$A$9,IF(Raw!$X106&gt;$C$9,IF(Raw!$X106&lt;$A$9,Raw!W106,-999),-999),-999),-999),-999),-999)</f>
        <v>3.9999999999999998E-6</v>
      </c>
      <c r="P106" s="9">
        <f>IF(Raw!$G106&gt;$C$8,IF(Raw!$Q106&gt;$C$8,IF(Raw!$N106&gt;$C$9,IF(Raw!$N106&lt;$A$9,IF(Raw!$X106&gt;$C$9,IF(Raw!$X106&lt;$A$9,Raw!X106,-999),-999),-999),-999),-999),-999)</f>
        <v>524</v>
      </c>
      <c r="R106" s="9">
        <f t="shared" si="20"/>
        <v>0.47466600000000003</v>
      </c>
      <c r="S106" s="9">
        <f t="shared" si="21"/>
        <v>0.25774036675926509</v>
      </c>
      <c r="T106" s="9">
        <f t="shared" si="22"/>
        <v>0.68356799999999973</v>
      </c>
      <c r="U106" s="9">
        <f t="shared" si="23"/>
        <v>0.31674279012676321</v>
      </c>
      <c r="V106" s="15">
        <f t="shared" si="16"/>
        <v>0</v>
      </c>
      <c r="X106" s="11">
        <f t="shared" si="24"/>
        <v>4.3042999999999984E+19</v>
      </c>
      <c r="Y106" s="11">
        <f t="shared" si="25"/>
        <v>5.0649999999999996E-18</v>
      </c>
      <c r="Z106" s="11">
        <f t="shared" si="26"/>
        <v>4.6699999999999997E-4</v>
      </c>
      <c r="AA106" s="16">
        <f t="shared" si="27"/>
        <v>9.2404128427187274E-2</v>
      </c>
      <c r="AB106" s="9">
        <f t="shared" si="17"/>
        <v>1.5377135052607156</v>
      </c>
      <c r="AC106" s="9">
        <f t="shared" si="18"/>
        <v>0.90759587157281274</v>
      </c>
      <c r="AD106" s="15">
        <f t="shared" si="19"/>
        <v>197.86751269204987</v>
      </c>
      <c r="AE106" s="3">
        <f t="shared" si="28"/>
        <v>609.82599999999979</v>
      </c>
      <c r="AF106" s="2">
        <f t="shared" si="29"/>
        <v>0.25</v>
      </c>
      <c r="AG106" s="9">
        <f t="shared" si="30"/>
        <v>4.8210083111940472E-2</v>
      </c>
      <c r="AH106" s="2">
        <f t="shared" si="31"/>
        <v>2.3328608320401325</v>
      </c>
    </row>
    <row r="107" spans="1:34">
      <c r="A107" s="1">
        <f>Raw!A107</f>
        <v>94</v>
      </c>
      <c r="B107" s="14">
        <f>Raw!B107</f>
        <v>0.46293981481481478</v>
      </c>
      <c r="C107" s="15">
        <f>Raw!C107</f>
        <v>47.2</v>
      </c>
      <c r="D107" s="15">
        <f>IF(C107&gt;0.5,Raw!D107*D$11,-999)</f>
        <v>81.5</v>
      </c>
      <c r="E107" s="9">
        <f>IF(Raw!$G107&gt;$C$8,IF(Raw!$Q107&gt;$C$8,IF(Raw!$N107&gt;$C$9,IF(Raw!$N107&lt;$A$9,IF(Raw!$X107&gt;$C$9,IF(Raw!$X107&lt;$A$9,Raw!H107,-999),-999),-999),-999),-999),-999)</f>
        <v>1.244186</v>
      </c>
      <c r="F107" s="9">
        <f>IF(Raw!$G107&gt;$C$8,IF(Raw!$Q107&gt;$C$8,IF(Raw!$N107&gt;$C$9,IF(Raw!$N107&lt;$A$9,IF(Raw!$X107&gt;$C$9,IF(Raw!$X107&lt;$A$9,Raw!I107,-999),-999),-999),-999),-999),-999)</f>
        <v>1.6644600000000001</v>
      </c>
      <c r="G107" s="9">
        <f>Raw!G107</f>
        <v>0.98014599999999996</v>
      </c>
      <c r="H107" s="9">
        <f>IF(Raw!$G107&gt;$C$8,IF(Raw!$Q107&gt;$C$8,IF(Raw!$N107&gt;$C$9,IF(Raw!$N107&lt;$A$9,IF(Raw!$X107&gt;$C$9,IF(Raw!$X107&lt;$A$9,Raw!L107,-999),-999),-999),-999),-999),-999)</f>
        <v>541.29999999999995</v>
      </c>
      <c r="I107" s="9">
        <f>IF(Raw!$G107&gt;$C$8,IF(Raw!$Q107&gt;$C$8,IF(Raw!$N107&gt;$C$9,IF(Raw!$N107&lt;$A$9,IF(Raw!$X107&gt;$C$9,IF(Raw!$X107&lt;$A$9,Raw!M107,-999),-999),-999),-999),-999),-999)</f>
        <v>2.3E-5</v>
      </c>
      <c r="J107" s="9">
        <f>IF(Raw!$G107&gt;$C$8,IF(Raw!$Q107&gt;$C$8,IF(Raw!$N107&gt;$C$9,IF(Raw!$N107&lt;$A$9,IF(Raw!$X107&gt;$C$9,IF(Raw!$X107&lt;$A$9,Raw!N107,-999),-999),-999),-999),-999),-999)</f>
        <v>487</v>
      </c>
      <c r="K107" s="9">
        <f>IF(Raw!$G107&gt;$C$8,IF(Raw!$Q107&gt;$C$8,IF(Raw!$N107&gt;$C$9,IF(Raw!$N107&lt;$A$9,IF(Raw!$X107&gt;$C$9,IF(Raw!$X107&lt;$A$9,Raw!R107,-999),-999),-999),-999),-999),-999)</f>
        <v>1.4698560000000001</v>
      </c>
      <c r="L107" s="9">
        <f>IF(Raw!$G107&gt;$C$8,IF(Raw!$Q107&gt;$C$8,IF(Raw!$N107&gt;$C$9,IF(Raw!$N107&lt;$A$9,IF(Raw!$X107&gt;$C$9,IF(Raw!$X107&lt;$A$9,Raw!S107,-999),-999),-999),-999),-999),-999)</f>
        <v>2.1091859999999998</v>
      </c>
      <c r="M107" s="9">
        <f>Raw!Q107</f>
        <v>0.98937200000000003</v>
      </c>
      <c r="N107" s="9">
        <f>IF(Raw!$G107&gt;$C$8,IF(Raw!$Q107&gt;$C$8,IF(Raw!$N107&gt;$C$9,IF(Raw!$N107&lt;$A$9,IF(Raw!$X107&gt;$C$9,IF(Raw!$X107&lt;$A$9,Raw!V107,-999),-999),-999),-999),-999),-999)</f>
        <v>516.79999999999995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622</v>
      </c>
      <c r="R107" s="9">
        <f t="shared" si="20"/>
        <v>0.42027400000000004</v>
      </c>
      <c r="S107" s="9">
        <f t="shared" si="21"/>
        <v>0.25249870828977566</v>
      </c>
      <c r="T107" s="9">
        <f t="shared" si="22"/>
        <v>0.63932999999999973</v>
      </c>
      <c r="U107" s="9">
        <f t="shared" si="23"/>
        <v>0.30311693705533782</v>
      </c>
      <c r="V107" s="15">
        <f t="shared" si="16"/>
        <v>0</v>
      </c>
      <c r="X107" s="11">
        <f t="shared" si="24"/>
        <v>4.9062999999999992E+19</v>
      </c>
      <c r="Y107" s="11">
        <f t="shared" si="25"/>
        <v>5.4129999999999996E-18</v>
      </c>
      <c r="Z107" s="11">
        <f t="shared" si="26"/>
        <v>4.8699999999999997E-4</v>
      </c>
      <c r="AA107" s="16">
        <f t="shared" si="27"/>
        <v>0.11452432095894084</v>
      </c>
      <c r="AB107" s="9">
        <f t="shared" si="17"/>
        <v>1.5430748341186797</v>
      </c>
      <c r="AC107" s="9">
        <f t="shared" si="18"/>
        <v>0.88547567904105906</v>
      </c>
      <c r="AD107" s="15">
        <f t="shared" si="19"/>
        <v>235.16287671240423</v>
      </c>
      <c r="AE107" s="3">
        <f t="shared" si="28"/>
        <v>651.72519999999975</v>
      </c>
      <c r="AF107" s="2">
        <f t="shared" si="29"/>
        <v>0.25</v>
      </c>
      <c r="AG107" s="9">
        <f t="shared" si="30"/>
        <v>5.4832192998604617E-2</v>
      </c>
      <c r="AH107" s="2">
        <f t="shared" si="31"/>
        <v>2.6533012831423268</v>
      </c>
    </row>
    <row r="108" spans="1:34">
      <c r="A108" s="1">
        <f>Raw!A108</f>
        <v>95</v>
      </c>
      <c r="B108" s="14">
        <f>Raw!B108</f>
        <v>0.46299768518518519</v>
      </c>
      <c r="C108" s="15">
        <f>Raw!C108</f>
        <v>45.9</v>
      </c>
      <c r="D108" s="15">
        <f>IF(C108&gt;0.5,Raw!D108*D$11,-999)</f>
        <v>88.7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0.24793000000000001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0.98322799999999999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5.3397399999999992E+19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0.46305555555555555</v>
      </c>
      <c r="C109" s="15">
        <f>Raw!C109</f>
        <v>44.6</v>
      </c>
      <c r="D109" s="15">
        <f>IF(C109&gt;0.5,Raw!D109*D$11,-999)</f>
        <v>94.1</v>
      </c>
      <c r="E109" s="9">
        <f>IF(Raw!$G109&gt;$C$8,IF(Raw!$Q109&gt;$C$8,IF(Raw!$N109&gt;$C$9,IF(Raw!$N109&lt;$A$9,IF(Raw!$X109&gt;$C$9,IF(Raw!$X109&lt;$A$9,Raw!H109,-999),-999),-999),-999),-999),-999)</f>
        <v>1.183411</v>
      </c>
      <c r="F109" s="9">
        <f>IF(Raw!$G109&gt;$C$8,IF(Raw!$Q109&gt;$C$8,IF(Raw!$N109&gt;$C$9,IF(Raw!$N109&lt;$A$9,IF(Raw!$X109&gt;$C$9,IF(Raw!$X109&lt;$A$9,Raw!I109,-999),-999),-999),-999),-999),-999)</f>
        <v>1.5380370000000001</v>
      </c>
      <c r="G109" s="9">
        <f>Raw!G109</f>
        <v>0.97218199999999999</v>
      </c>
      <c r="H109" s="9">
        <f>IF(Raw!$G109&gt;$C$8,IF(Raw!$Q109&gt;$C$8,IF(Raw!$N109&gt;$C$9,IF(Raw!$N109&lt;$A$9,IF(Raw!$X109&gt;$C$9,IF(Raw!$X109&lt;$A$9,Raw!L109,-999),-999),-999),-999),-999),-999)</f>
        <v>465.2</v>
      </c>
      <c r="I109" s="9">
        <f>IF(Raw!$G109&gt;$C$8,IF(Raw!$Q109&gt;$C$8,IF(Raw!$N109&gt;$C$9,IF(Raw!$N109&lt;$A$9,IF(Raw!$X109&gt;$C$9,IF(Raw!$X109&lt;$A$9,Raw!M109,-999),-999),-999),-999),-999),-999)</f>
        <v>1.1E-5</v>
      </c>
      <c r="J109" s="9">
        <f>IF(Raw!$G109&gt;$C$8,IF(Raw!$Q109&gt;$C$8,IF(Raw!$N109&gt;$C$9,IF(Raw!$N109&lt;$A$9,IF(Raw!$X109&gt;$C$9,IF(Raw!$X109&lt;$A$9,Raw!N109,-999),-999),-999),-999),-999),-999)</f>
        <v>414</v>
      </c>
      <c r="K109" s="9">
        <f>IF(Raw!$G109&gt;$C$8,IF(Raw!$Q109&gt;$C$8,IF(Raw!$N109&gt;$C$9,IF(Raw!$N109&lt;$A$9,IF(Raw!$X109&gt;$C$9,IF(Raw!$X109&lt;$A$9,Raw!R109,-999),-999),-999),-999),-999),-999)</f>
        <v>1.3673409999999999</v>
      </c>
      <c r="L109" s="9">
        <f>IF(Raw!$G109&gt;$C$8,IF(Raw!$Q109&gt;$C$8,IF(Raw!$N109&gt;$C$9,IF(Raw!$N109&lt;$A$9,IF(Raw!$X109&gt;$C$9,IF(Raw!$X109&lt;$A$9,Raw!S109,-999),-999),-999),-999),-999),-999)</f>
        <v>1.928579</v>
      </c>
      <c r="M109" s="9">
        <f>Raw!Q109</f>
        <v>0.98431599999999997</v>
      </c>
      <c r="N109" s="9">
        <f>IF(Raw!$G109&gt;$C$8,IF(Raw!$Q109&gt;$C$8,IF(Raw!$N109&gt;$C$9,IF(Raw!$N109&lt;$A$9,IF(Raw!$X109&gt;$C$9,IF(Raw!$X109&lt;$A$9,Raw!V109,-999),-999),-999),-999),-999),-999)</f>
        <v>470.2</v>
      </c>
      <c r="O109" s="9">
        <f>IF(Raw!$G109&gt;$C$8,IF(Raw!$Q109&gt;$C$8,IF(Raw!$N109&gt;$C$9,IF(Raw!$N109&lt;$A$9,IF(Raw!$X109&gt;$C$9,IF(Raw!$X109&lt;$A$9,Raw!W109,-999),-999),-999),-999),-999),-999)</f>
        <v>3.0000000000000001E-6</v>
      </c>
      <c r="P109" s="9">
        <f>IF(Raw!$G109&gt;$C$8,IF(Raw!$Q109&gt;$C$8,IF(Raw!$N109&gt;$C$9,IF(Raw!$N109&lt;$A$9,IF(Raw!$X109&gt;$C$9,IF(Raw!$X109&lt;$A$9,Raw!X109,-999),-999),-999),-999),-999),-999)</f>
        <v>321</v>
      </c>
      <c r="R109" s="9">
        <f t="shared" si="20"/>
        <v>0.35462600000000011</v>
      </c>
      <c r="S109" s="9">
        <f t="shared" si="21"/>
        <v>0.23057052593663227</v>
      </c>
      <c r="T109" s="9">
        <f t="shared" si="22"/>
        <v>0.56123800000000013</v>
      </c>
      <c r="U109" s="9">
        <f t="shared" si="23"/>
        <v>0.29101115380806286</v>
      </c>
      <c r="V109" s="15">
        <f t="shared" si="16"/>
        <v>0</v>
      </c>
      <c r="X109" s="11">
        <f t="shared" si="24"/>
        <v>5.6648199999999992E+19</v>
      </c>
      <c r="Y109" s="11">
        <f t="shared" si="25"/>
        <v>4.6519999999999996E-18</v>
      </c>
      <c r="Z109" s="11">
        <f t="shared" si="26"/>
        <v>4.1399999999999998E-4</v>
      </c>
      <c r="AA109" s="16">
        <f t="shared" si="27"/>
        <v>9.8368334374820773E-2</v>
      </c>
      <c r="AB109" s="9">
        <f t="shared" si="17"/>
        <v>1.4225490472478557</v>
      </c>
      <c r="AC109" s="9">
        <f t="shared" si="18"/>
        <v>0.90163166562517905</v>
      </c>
      <c r="AD109" s="15">
        <f t="shared" si="19"/>
        <v>237.60467240294869</v>
      </c>
      <c r="AE109" s="3">
        <f t="shared" si="28"/>
        <v>560.10079999999982</v>
      </c>
      <c r="AF109" s="2">
        <f t="shared" si="29"/>
        <v>0.25</v>
      </c>
      <c r="AG109" s="9">
        <f t="shared" si="30"/>
        <v>5.3188930666283767E-2</v>
      </c>
      <c r="AH109" s="2">
        <f t="shared" si="31"/>
        <v>2.5737846740766028</v>
      </c>
    </row>
    <row r="110" spans="1:34">
      <c r="A110" s="1">
        <f>Raw!A110</f>
        <v>97</v>
      </c>
      <c r="B110" s="14">
        <f>Raw!B110</f>
        <v>0.46311342592592591</v>
      </c>
      <c r="C110" s="15">
        <f>Raw!C110</f>
        <v>43.3</v>
      </c>
      <c r="D110" s="15">
        <f>IF(C110&gt;0.5,Raw!D110*D$11,-999)</f>
        <v>107.7</v>
      </c>
      <c r="E110" s="9">
        <f>IF(Raw!$G110&gt;$C$8,IF(Raw!$Q110&gt;$C$8,IF(Raw!$N110&gt;$C$9,IF(Raw!$N110&lt;$A$9,IF(Raw!$X110&gt;$C$9,IF(Raw!$X110&lt;$A$9,Raw!H110,-999),-999),-999),-999),-999),-999)</f>
        <v>1.152425</v>
      </c>
      <c r="F110" s="9">
        <f>IF(Raw!$G110&gt;$C$8,IF(Raw!$Q110&gt;$C$8,IF(Raw!$N110&gt;$C$9,IF(Raw!$N110&lt;$A$9,IF(Raw!$X110&gt;$C$9,IF(Raw!$X110&lt;$A$9,Raw!I110,-999),-999),-999),-999),-999),-999)</f>
        <v>1.473687</v>
      </c>
      <c r="G110" s="9">
        <f>Raw!G110</f>
        <v>0.95609999999999995</v>
      </c>
      <c r="H110" s="9">
        <f>IF(Raw!$G110&gt;$C$8,IF(Raw!$Q110&gt;$C$8,IF(Raw!$N110&gt;$C$9,IF(Raw!$N110&lt;$A$9,IF(Raw!$X110&gt;$C$9,IF(Raw!$X110&lt;$A$9,Raw!L110,-999),-999),-999),-999),-999),-999)</f>
        <v>443.4</v>
      </c>
      <c r="I110" s="9">
        <f>IF(Raw!$G110&gt;$C$8,IF(Raw!$Q110&gt;$C$8,IF(Raw!$N110&gt;$C$9,IF(Raw!$N110&lt;$A$9,IF(Raw!$X110&gt;$C$9,IF(Raw!$X110&lt;$A$9,Raw!M110,-999),-999),-999),-999),-999),-999)</f>
        <v>7.9999999999999996E-6</v>
      </c>
      <c r="J110" s="9">
        <f>IF(Raw!$G110&gt;$C$8,IF(Raw!$Q110&gt;$C$8,IF(Raw!$N110&gt;$C$9,IF(Raw!$N110&lt;$A$9,IF(Raw!$X110&gt;$C$9,IF(Raw!$X110&lt;$A$9,Raw!N110,-999),-999),-999),-999),-999),-999)</f>
        <v>482</v>
      </c>
      <c r="K110" s="9">
        <f>IF(Raw!$G110&gt;$C$8,IF(Raw!$Q110&gt;$C$8,IF(Raw!$N110&gt;$C$9,IF(Raw!$N110&lt;$A$9,IF(Raw!$X110&gt;$C$9,IF(Raw!$X110&lt;$A$9,Raw!R110,-999),-999),-999),-999),-999),-999)</f>
        <v>1.3506100000000001</v>
      </c>
      <c r="L110" s="9">
        <f>IF(Raw!$G110&gt;$C$8,IF(Raw!$Q110&gt;$C$8,IF(Raw!$N110&gt;$C$9,IF(Raw!$N110&lt;$A$9,IF(Raw!$X110&gt;$C$9,IF(Raw!$X110&lt;$A$9,Raw!S110,-999),-999),-999),-999),-999),-999)</f>
        <v>1.875686</v>
      </c>
      <c r="M110" s="9">
        <f>Raw!Q110</f>
        <v>0.98552600000000001</v>
      </c>
      <c r="N110" s="9">
        <f>IF(Raw!$G110&gt;$C$8,IF(Raw!$Q110&gt;$C$8,IF(Raw!$N110&gt;$C$9,IF(Raw!$N110&lt;$A$9,IF(Raw!$X110&gt;$C$9,IF(Raw!$X110&lt;$A$9,Raw!V110,-999),-999),-999),-999),-999),-999)</f>
        <v>478.7</v>
      </c>
      <c r="O110" s="9">
        <f>IF(Raw!$G110&gt;$C$8,IF(Raw!$Q110&gt;$C$8,IF(Raw!$N110&gt;$C$9,IF(Raw!$N110&lt;$A$9,IF(Raw!$X110&gt;$C$9,IF(Raw!$X110&lt;$A$9,Raw!W110,-999),-999),-999),-999),-999),-999)</f>
        <v>8.7539000000000006E-2</v>
      </c>
      <c r="P110" s="9">
        <f>IF(Raw!$G110&gt;$C$8,IF(Raw!$Q110&gt;$C$8,IF(Raw!$N110&gt;$C$9,IF(Raw!$N110&lt;$A$9,IF(Raw!$X110&gt;$C$9,IF(Raw!$X110&lt;$A$9,Raw!X110,-999),-999),-999),-999),-999),-999)</f>
        <v>502</v>
      </c>
      <c r="R110" s="9">
        <f t="shared" si="20"/>
        <v>0.32126199999999994</v>
      </c>
      <c r="S110" s="9">
        <f t="shared" si="21"/>
        <v>0.21799880164512542</v>
      </c>
      <c r="T110" s="9">
        <f t="shared" si="22"/>
        <v>0.52507599999999988</v>
      </c>
      <c r="U110" s="9">
        <f t="shared" si="23"/>
        <v>0.27993811330894397</v>
      </c>
      <c r="V110" s="15">
        <f t="shared" si="16"/>
        <v>0</v>
      </c>
      <c r="X110" s="11">
        <f t="shared" si="24"/>
        <v>6.4835399999999984E+19</v>
      </c>
      <c r="Y110" s="11">
        <f t="shared" si="25"/>
        <v>4.4339999999999997E-18</v>
      </c>
      <c r="Z110" s="11">
        <f t="shared" si="26"/>
        <v>4.8199999999999995E-4</v>
      </c>
      <c r="AA110" s="16">
        <f t="shared" si="27"/>
        <v>0.12170177850692901</v>
      </c>
      <c r="AB110" s="9">
        <f t="shared" si="17"/>
        <v>1.4145126830513044</v>
      </c>
      <c r="AC110" s="9">
        <f t="shared" si="18"/>
        <v>0.87829822149307091</v>
      </c>
      <c r="AD110" s="15">
        <f t="shared" si="19"/>
        <v>252.49331640441699</v>
      </c>
      <c r="AE110" s="3">
        <f t="shared" si="28"/>
        <v>533.8535999999998</v>
      </c>
      <c r="AF110" s="2">
        <f t="shared" si="29"/>
        <v>0.25</v>
      </c>
      <c r="AG110" s="9">
        <f t="shared" si="30"/>
        <v>5.4371155859515935E-2</v>
      </c>
      <c r="AH110" s="2">
        <f t="shared" si="31"/>
        <v>2.6309919359172143</v>
      </c>
    </row>
    <row r="111" spans="1:34">
      <c r="A111" s="1">
        <f>Raw!A111</f>
        <v>98</v>
      </c>
      <c r="B111" s="14">
        <f>Raw!B111</f>
        <v>0.46315972222222218</v>
      </c>
      <c r="C111" s="15">
        <f>Raw!C111</f>
        <v>42.1</v>
      </c>
      <c r="D111" s="15">
        <f>IF(C111&gt;0.5,Raw!D111*D$11,-999)</f>
        <v>115</v>
      </c>
      <c r="E111" s="9">
        <f>IF(Raw!$G111&gt;$C$8,IF(Raw!$Q111&gt;$C$8,IF(Raw!$N111&gt;$C$9,IF(Raw!$N111&lt;$A$9,IF(Raw!$X111&gt;$C$9,IF(Raw!$X111&lt;$A$9,Raw!H111,-999),-999),-999),-999),-999),-999)</f>
        <v>1.1117950000000001</v>
      </c>
      <c r="F111" s="9">
        <f>IF(Raw!$G111&gt;$C$8,IF(Raw!$Q111&gt;$C$8,IF(Raw!$N111&gt;$C$9,IF(Raw!$N111&lt;$A$9,IF(Raw!$X111&gt;$C$9,IF(Raw!$X111&lt;$A$9,Raw!I111,-999),-999),-999),-999),-999),-999)</f>
        <v>1.425068</v>
      </c>
      <c r="G111" s="9">
        <f>Raw!G111</f>
        <v>0.96981600000000001</v>
      </c>
      <c r="H111" s="9">
        <f>IF(Raw!$G111&gt;$C$8,IF(Raw!$Q111&gt;$C$8,IF(Raw!$N111&gt;$C$9,IF(Raw!$N111&lt;$A$9,IF(Raw!$X111&gt;$C$9,IF(Raw!$X111&lt;$A$9,Raw!L111,-999),-999),-999),-999),-999),-999)</f>
        <v>472.6</v>
      </c>
      <c r="I111" s="9">
        <f>IF(Raw!$G111&gt;$C$8,IF(Raw!$Q111&gt;$C$8,IF(Raw!$N111&gt;$C$9,IF(Raw!$N111&lt;$A$9,IF(Raw!$X111&gt;$C$9,IF(Raw!$X111&lt;$A$9,Raw!M111,-999),-999),-999),-999),-999),-999)</f>
        <v>3.0000000000000001E-6</v>
      </c>
      <c r="J111" s="9">
        <f>IF(Raw!$G111&gt;$C$8,IF(Raw!$Q111&gt;$C$8,IF(Raw!$N111&gt;$C$9,IF(Raw!$N111&lt;$A$9,IF(Raw!$X111&gt;$C$9,IF(Raw!$X111&lt;$A$9,Raw!N111,-999),-999),-999),-999),-999),-999)</f>
        <v>624</v>
      </c>
      <c r="K111" s="9">
        <f>IF(Raw!$G111&gt;$C$8,IF(Raw!$Q111&gt;$C$8,IF(Raw!$N111&gt;$C$9,IF(Raw!$N111&lt;$A$9,IF(Raw!$X111&gt;$C$9,IF(Raw!$X111&lt;$A$9,Raw!R111,-999),-999),-999),-999),-999),-999)</f>
        <v>1.313293</v>
      </c>
      <c r="L111" s="9">
        <f>IF(Raw!$G111&gt;$C$8,IF(Raw!$Q111&gt;$C$8,IF(Raw!$N111&gt;$C$9,IF(Raw!$N111&lt;$A$9,IF(Raw!$X111&gt;$C$9,IF(Raw!$X111&lt;$A$9,Raw!S111,-999),-999),-999),-999),-999),-999)</f>
        <v>1.7984100000000001</v>
      </c>
      <c r="M111" s="9">
        <f>Raw!Q111</f>
        <v>0.97913300000000003</v>
      </c>
      <c r="N111" s="9">
        <f>IF(Raw!$G111&gt;$C$8,IF(Raw!$Q111&gt;$C$8,IF(Raw!$N111&gt;$C$9,IF(Raw!$N111&lt;$A$9,IF(Raw!$X111&gt;$C$9,IF(Raw!$X111&lt;$A$9,Raw!V111,-999),-999),-999),-999),-999),-999)</f>
        <v>438.7</v>
      </c>
      <c r="O111" s="9">
        <f>IF(Raw!$G111&gt;$C$8,IF(Raw!$Q111&gt;$C$8,IF(Raw!$N111&gt;$C$9,IF(Raw!$N111&lt;$A$9,IF(Raw!$X111&gt;$C$9,IF(Raw!$X111&lt;$A$9,Raw!W111,-999),-999),-999),-999),-999),-999)</f>
        <v>3.9999999999999998E-6</v>
      </c>
      <c r="P111" s="9">
        <f>IF(Raw!$G111&gt;$C$8,IF(Raw!$Q111&gt;$C$8,IF(Raw!$N111&gt;$C$9,IF(Raw!$N111&lt;$A$9,IF(Raw!$X111&gt;$C$9,IF(Raw!$X111&lt;$A$9,Raw!X111,-999),-999),-999),-999),-999),-999)</f>
        <v>425</v>
      </c>
      <c r="R111" s="9">
        <f t="shared" si="20"/>
        <v>0.31327299999999991</v>
      </c>
      <c r="S111" s="9">
        <f t="shared" si="21"/>
        <v>0.21983021161095465</v>
      </c>
      <c r="T111" s="9">
        <f t="shared" si="22"/>
        <v>0.48511700000000002</v>
      </c>
      <c r="U111" s="9">
        <f t="shared" si="23"/>
        <v>0.26974772159852312</v>
      </c>
      <c r="V111" s="15">
        <f t="shared" si="16"/>
        <v>0</v>
      </c>
      <c r="X111" s="11">
        <f t="shared" si="24"/>
        <v>6.9229999999999984E+19</v>
      </c>
      <c r="Y111" s="11">
        <f t="shared" si="25"/>
        <v>4.7260000000000001E-18</v>
      </c>
      <c r="Z111" s="11">
        <f t="shared" si="26"/>
        <v>6.2399999999999999E-4</v>
      </c>
      <c r="AA111" s="16">
        <f t="shared" si="27"/>
        <v>0.16954621776533615</v>
      </c>
      <c r="AB111" s="9">
        <f t="shared" si="17"/>
        <v>1.3955427525236666</v>
      </c>
      <c r="AC111" s="9">
        <f t="shared" si="18"/>
        <v>0.83045378223466404</v>
      </c>
      <c r="AD111" s="15">
        <f t="shared" si="19"/>
        <v>271.70868231624388</v>
      </c>
      <c r="AE111" s="3">
        <f t="shared" si="28"/>
        <v>569.01039999999989</v>
      </c>
      <c r="AF111" s="2">
        <f t="shared" si="29"/>
        <v>0.25</v>
      </c>
      <c r="AG111" s="9">
        <f t="shared" si="30"/>
        <v>5.6379075379495165E-2</v>
      </c>
      <c r="AH111" s="2">
        <f t="shared" si="31"/>
        <v>2.7281541165169032</v>
      </c>
    </row>
    <row r="112" spans="1:34">
      <c r="A112" s="1">
        <f>Raw!A112</f>
        <v>99</v>
      </c>
      <c r="B112" s="14">
        <f>Raw!B112</f>
        <v>0.4632175925925926</v>
      </c>
      <c r="C112" s="15">
        <f>Raw!C112</f>
        <v>40.799999999999997</v>
      </c>
      <c r="D112" s="15">
        <f>IF(C112&gt;0.5,Raw!D112*D$11,-999)</f>
        <v>123.1</v>
      </c>
      <c r="E112" s="9">
        <f>IF(Raw!$G112&gt;$C$8,IF(Raw!$Q112&gt;$C$8,IF(Raw!$N112&gt;$C$9,IF(Raw!$N112&lt;$A$9,IF(Raw!$X112&gt;$C$9,IF(Raw!$X112&lt;$A$9,Raw!H112,-999),-999),-999),-999),-999),-999)</f>
        <v>1.0946910000000001</v>
      </c>
      <c r="F112" s="9">
        <f>IF(Raw!$G112&gt;$C$8,IF(Raw!$Q112&gt;$C$8,IF(Raw!$N112&gt;$C$9,IF(Raw!$N112&lt;$A$9,IF(Raw!$X112&gt;$C$9,IF(Raw!$X112&lt;$A$9,Raw!I112,-999),-999),-999),-999),-999),-999)</f>
        <v>1.3833489999999999</v>
      </c>
      <c r="G112" s="9">
        <f>Raw!G112</f>
        <v>0.94921800000000001</v>
      </c>
      <c r="H112" s="9">
        <f>IF(Raw!$G112&gt;$C$8,IF(Raw!$Q112&gt;$C$8,IF(Raw!$N112&gt;$C$9,IF(Raw!$N112&lt;$A$9,IF(Raw!$X112&gt;$C$9,IF(Raw!$X112&lt;$A$9,Raw!L112,-999),-999),-999),-999),-999),-999)</f>
        <v>447.4</v>
      </c>
      <c r="I112" s="9">
        <f>IF(Raw!$G112&gt;$C$8,IF(Raw!$Q112&gt;$C$8,IF(Raw!$N112&gt;$C$9,IF(Raw!$N112&lt;$A$9,IF(Raw!$X112&gt;$C$9,IF(Raw!$X112&lt;$A$9,Raw!M112,-999),-999),-999),-999),-999),-999)</f>
        <v>1.9999999999999999E-6</v>
      </c>
      <c r="J112" s="9">
        <f>IF(Raw!$G112&gt;$C$8,IF(Raw!$Q112&gt;$C$8,IF(Raw!$N112&gt;$C$9,IF(Raw!$N112&lt;$A$9,IF(Raw!$X112&gt;$C$9,IF(Raw!$X112&lt;$A$9,Raw!N112,-999),-999),-999),-999),-999),-999)</f>
        <v>550</v>
      </c>
      <c r="K112" s="9">
        <f>IF(Raw!$G112&gt;$C$8,IF(Raw!$Q112&gt;$C$8,IF(Raw!$N112&gt;$C$9,IF(Raw!$N112&lt;$A$9,IF(Raw!$X112&gt;$C$9,IF(Raw!$X112&lt;$A$9,Raw!R112,-999),-999),-999),-999),-999),-999)</f>
        <v>1.261574</v>
      </c>
      <c r="L112" s="9">
        <f>IF(Raw!$G112&gt;$C$8,IF(Raw!$Q112&gt;$C$8,IF(Raw!$N112&gt;$C$9,IF(Raw!$N112&lt;$A$9,IF(Raw!$X112&gt;$C$9,IF(Raw!$X112&lt;$A$9,Raw!S112,-999),-999),-999),-999),-999),-999)</f>
        <v>1.7283580000000001</v>
      </c>
      <c r="M112" s="9">
        <f>Raw!Q112</f>
        <v>0.98373900000000003</v>
      </c>
      <c r="N112" s="9">
        <f>IF(Raw!$G112&gt;$C$8,IF(Raw!$Q112&gt;$C$8,IF(Raw!$N112&gt;$C$9,IF(Raw!$N112&lt;$A$9,IF(Raw!$X112&gt;$C$9,IF(Raw!$X112&lt;$A$9,Raw!V112,-999),-999),-999),-999),-999),-999)</f>
        <v>490.8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503</v>
      </c>
      <c r="R112" s="9">
        <f t="shared" si="20"/>
        <v>0.28865799999999986</v>
      </c>
      <c r="S112" s="9">
        <f t="shared" si="21"/>
        <v>0.2086660705288397</v>
      </c>
      <c r="T112" s="9">
        <f t="shared" si="22"/>
        <v>0.46678400000000009</v>
      </c>
      <c r="U112" s="9">
        <f t="shared" si="23"/>
        <v>0.27007367686555683</v>
      </c>
      <c r="V112" s="15">
        <f t="shared" si="16"/>
        <v>0</v>
      </c>
      <c r="X112" s="11">
        <f t="shared" si="24"/>
        <v>7.4106199999999984E+19</v>
      </c>
      <c r="Y112" s="11">
        <f t="shared" si="25"/>
        <v>4.4739999999999995E-18</v>
      </c>
      <c r="Z112" s="11">
        <f t="shared" si="26"/>
        <v>5.4999999999999992E-4</v>
      </c>
      <c r="AA112" s="16">
        <f t="shared" si="27"/>
        <v>0.15422898817418279</v>
      </c>
      <c r="AB112" s="9">
        <f t="shared" si="17"/>
        <v>1.3335656240158977</v>
      </c>
      <c r="AC112" s="9">
        <f t="shared" si="18"/>
        <v>0.84577101182581715</v>
      </c>
      <c r="AD112" s="15">
        <f t="shared" si="19"/>
        <v>280.41634213487782</v>
      </c>
      <c r="AE112" s="3">
        <f t="shared" si="28"/>
        <v>538.66959999999983</v>
      </c>
      <c r="AF112" s="2">
        <f t="shared" si="29"/>
        <v>0.25</v>
      </c>
      <c r="AG112" s="9">
        <f t="shared" si="30"/>
        <v>5.8256209671966479E-2</v>
      </c>
      <c r="AH112" s="2">
        <f t="shared" si="31"/>
        <v>2.8189876680214243</v>
      </c>
    </row>
    <row r="113" spans="1:34">
      <c r="A113" s="1">
        <f>Raw!A113</f>
        <v>100</v>
      </c>
      <c r="B113" s="14">
        <f>Raw!B113</f>
        <v>0.46327546296296296</v>
      </c>
      <c r="C113" s="15">
        <f>Raw!C113</f>
        <v>39.700000000000003</v>
      </c>
      <c r="D113" s="15">
        <f>IF(C113&gt;0.5,Raw!D113*D$11,-999)</f>
        <v>136.69999999999999</v>
      </c>
      <c r="E113" s="9">
        <f>IF(Raw!$G113&gt;$C$8,IF(Raw!$Q113&gt;$C$8,IF(Raw!$N113&gt;$C$9,IF(Raw!$N113&lt;$A$9,IF(Raw!$X113&gt;$C$9,IF(Raw!$X113&lt;$A$9,Raw!H113,-999),-999),-999),-999),-999),-999)</f>
        <v>1.0597730000000001</v>
      </c>
      <c r="F113" s="9">
        <f>IF(Raw!$G113&gt;$C$8,IF(Raw!$Q113&gt;$C$8,IF(Raw!$N113&gt;$C$9,IF(Raw!$N113&lt;$A$9,IF(Raw!$X113&gt;$C$9,IF(Raw!$X113&lt;$A$9,Raw!I113,-999),-999),-999),-999),-999),-999)</f>
        <v>1.334489</v>
      </c>
      <c r="G113" s="9">
        <f>Raw!G113</f>
        <v>0.93676999999999999</v>
      </c>
      <c r="H113" s="9">
        <f>IF(Raw!$G113&gt;$C$8,IF(Raw!$Q113&gt;$C$8,IF(Raw!$N113&gt;$C$9,IF(Raw!$N113&lt;$A$9,IF(Raw!$X113&gt;$C$9,IF(Raw!$X113&lt;$A$9,Raw!L113,-999),-999),-999),-999),-999),-999)</f>
        <v>469.6</v>
      </c>
      <c r="I113" s="9">
        <f>IF(Raw!$G113&gt;$C$8,IF(Raw!$Q113&gt;$C$8,IF(Raw!$N113&gt;$C$9,IF(Raw!$N113&lt;$A$9,IF(Raw!$X113&gt;$C$9,IF(Raw!$X113&lt;$A$9,Raw!M113,-999),-999),-999),-999),-999),-999)</f>
        <v>3.0000000000000001E-6</v>
      </c>
      <c r="J113" s="9">
        <f>IF(Raw!$G113&gt;$C$8,IF(Raw!$Q113&gt;$C$8,IF(Raw!$N113&gt;$C$9,IF(Raw!$N113&lt;$A$9,IF(Raw!$X113&gt;$C$9,IF(Raw!$X113&lt;$A$9,Raw!N113,-999),-999),-999),-999),-999),-999)</f>
        <v>463</v>
      </c>
      <c r="K113" s="9">
        <f>IF(Raw!$G113&gt;$C$8,IF(Raw!$Q113&gt;$C$8,IF(Raw!$N113&gt;$C$9,IF(Raw!$N113&lt;$A$9,IF(Raw!$X113&gt;$C$9,IF(Raw!$X113&lt;$A$9,Raw!R113,-999),-999),-999),-999),-999),-999)</f>
        <v>1.267544</v>
      </c>
      <c r="L113" s="9">
        <f>IF(Raw!$G113&gt;$C$8,IF(Raw!$Q113&gt;$C$8,IF(Raw!$N113&gt;$C$9,IF(Raw!$N113&lt;$A$9,IF(Raw!$X113&gt;$C$9,IF(Raw!$X113&lt;$A$9,Raw!S113,-999),-999),-999),-999),-999),-999)</f>
        <v>1.710385</v>
      </c>
      <c r="M113" s="9">
        <f>Raw!Q113</f>
        <v>0.97647799999999996</v>
      </c>
      <c r="N113" s="9">
        <f>IF(Raw!$G113&gt;$C$8,IF(Raw!$Q113&gt;$C$8,IF(Raw!$N113&gt;$C$9,IF(Raw!$N113&lt;$A$9,IF(Raw!$X113&gt;$C$9,IF(Raw!$X113&lt;$A$9,Raw!V113,-999),-999),-999),-999),-999),-999)</f>
        <v>464.8</v>
      </c>
      <c r="O113" s="9">
        <f>IF(Raw!$G113&gt;$C$8,IF(Raw!$Q113&gt;$C$8,IF(Raw!$N113&gt;$C$9,IF(Raw!$N113&lt;$A$9,IF(Raw!$X113&gt;$C$9,IF(Raw!$X113&lt;$A$9,Raw!W113,-999),-999),-999),-999),-999),-999)</f>
        <v>2.4000000000000001E-5</v>
      </c>
      <c r="P113" s="9">
        <f>IF(Raw!$G113&gt;$C$8,IF(Raw!$Q113&gt;$C$8,IF(Raw!$N113&gt;$C$9,IF(Raw!$N113&lt;$A$9,IF(Raw!$X113&gt;$C$9,IF(Raw!$X113&lt;$A$9,Raw!X113,-999),-999),-999),-999),-999),-999)</f>
        <v>528</v>
      </c>
      <c r="R113" s="9">
        <f t="shared" si="20"/>
        <v>0.27471599999999996</v>
      </c>
      <c r="S113" s="9">
        <f t="shared" si="21"/>
        <v>0.20585857208264732</v>
      </c>
      <c r="T113" s="9">
        <f t="shared" si="22"/>
        <v>0.44284100000000004</v>
      </c>
      <c r="U113" s="9">
        <f t="shared" si="23"/>
        <v>0.25891305173981299</v>
      </c>
      <c r="V113" s="15">
        <f t="shared" si="16"/>
        <v>0</v>
      </c>
      <c r="X113" s="11">
        <f t="shared" si="24"/>
        <v>8.2293399999999967E+19</v>
      </c>
      <c r="Y113" s="11">
        <f t="shared" si="25"/>
        <v>4.6960000000000003E-18</v>
      </c>
      <c r="Z113" s="11">
        <f t="shared" si="26"/>
        <v>4.6299999999999998E-4</v>
      </c>
      <c r="AA113" s="16">
        <f t="shared" si="27"/>
        <v>0.15177052745273217</v>
      </c>
      <c r="AB113" s="9">
        <f t="shared" si="17"/>
        <v>1.3347542121476954</v>
      </c>
      <c r="AC113" s="9">
        <f t="shared" si="18"/>
        <v>0.84822947254726777</v>
      </c>
      <c r="AD113" s="15">
        <f t="shared" si="19"/>
        <v>327.79811544866567</v>
      </c>
      <c r="AE113" s="3">
        <f t="shared" si="28"/>
        <v>565.39839999999992</v>
      </c>
      <c r="AF113" s="2">
        <f t="shared" si="29"/>
        <v>0.25</v>
      </c>
      <c r="AG113" s="9">
        <f t="shared" si="30"/>
        <v>6.5285546481056597E-2</v>
      </c>
      <c r="AH113" s="2">
        <f t="shared" si="31"/>
        <v>3.1591336179686214</v>
      </c>
    </row>
    <row r="114" spans="1:34">
      <c r="A114" s="1">
        <f>Raw!A114</f>
        <v>101</v>
      </c>
      <c r="B114" s="14">
        <f>Raw!B114</f>
        <v>0.46333333333333332</v>
      </c>
      <c r="C114" s="15">
        <f>Raw!C114</f>
        <v>38.4</v>
      </c>
      <c r="D114" s="15">
        <f>IF(C114&gt;0.5,Raw!D114*D$11,-999)</f>
        <v>151.19999999999999</v>
      </c>
      <c r="E114" s="9">
        <f>IF(Raw!$G114&gt;$C$8,IF(Raw!$Q114&gt;$C$8,IF(Raw!$N114&gt;$C$9,IF(Raw!$N114&lt;$A$9,IF(Raw!$X114&gt;$C$9,IF(Raw!$X114&lt;$A$9,Raw!H114,-999),-999),-999),-999),-999),-999)</f>
        <v>1.046373</v>
      </c>
      <c r="F114" s="9">
        <f>IF(Raw!$G114&gt;$C$8,IF(Raw!$Q114&gt;$C$8,IF(Raw!$N114&gt;$C$9,IF(Raw!$N114&lt;$A$9,IF(Raw!$X114&gt;$C$9,IF(Raw!$X114&lt;$A$9,Raw!I114,-999),-999),-999),-999),-999),-999)</f>
        <v>1.286694</v>
      </c>
      <c r="G114" s="9">
        <f>Raw!G114</f>
        <v>0.95224600000000004</v>
      </c>
      <c r="H114" s="9">
        <f>IF(Raw!$G114&gt;$C$8,IF(Raw!$Q114&gt;$C$8,IF(Raw!$N114&gt;$C$9,IF(Raw!$N114&lt;$A$9,IF(Raw!$X114&gt;$C$9,IF(Raw!$X114&lt;$A$9,Raw!L114,-999),-999),-999),-999),-999),-999)</f>
        <v>500.1</v>
      </c>
      <c r="I114" s="9">
        <f>IF(Raw!$G114&gt;$C$8,IF(Raw!$Q114&gt;$C$8,IF(Raw!$N114&gt;$C$9,IF(Raw!$N114&lt;$A$9,IF(Raw!$X114&gt;$C$9,IF(Raw!$X114&lt;$A$9,Raw!M114,-999),-999),-999),-999),-999),-999)</f>
        <v>1.2999999999999999E-5</v>
      </c>
      <c r="J114" s="9">
        <f>IF(Raw!$G114&gt;$C$8,IF(Raw!$Q114&gt;$C$8,IF(Raw!$N114&gt;$C$9,IF(Raw!$N114&lt;$A$9,IF(Raw!$X114&gt;$C$9,IF(Raw!$X114&lt;$A$9,Raw!N114,-999),-999),-999),-999),-999),-999)</f>
        <v>759</v>
      </c>
      <c r="K114" s="9">
        <f>IF(Raw!$G114&gt;$C$8,IF(Raw!$Q114&gt;$C$8,IF(Raw!$N114&gt;$C$9,IF(Raw!$N114&lt;$A$9,IF(Raw!$X114&gt;$C$9,IF(Raw!$X114&lt;$A$9,Raw!R114,-999),-999),-999),-999),-999),-999)</f>
        <v>1.230775</v>
      </c>
      <c r="L114" s="9">
        <f>IF(Raw!$G114&gt;$C$8,IF(Raw!$Q114&gt;$C$8,IF(Raw!$N114&gt;$C$9,IF(Raw!$N114&lt;$A$9,IF(Raw!$X114&gt;$C$9,IF(Raw!$X114&lt;$A$9,Raw!S114,-999),-999),-999),-999),-999),-999)</f>
        <v>1.6488579999999999</v>
      </c>
      <c r="M114" s="9">
        <f>Raw!Q114</f>
        <v>0.97831400000000002</v>
      </c>
      <c r="N114" s="9">
        <f>IF(Raw!$G114&gt;$C$8,IF(Raw!$Q114&gt;$C$8,IF(Raw!$N114&gt;$C$9,IF(Raw!$N114&lt;$A$9,IF(Raw!$X114&gt;$C$9,IF(Raw!$X114&lt;$A$9,Raw!V114,-999),-999),-999),-999),-999),-999)</f>
        <v>494.4</v>
      </c>
      <c r="O114" s="9">
        <f>IF(Raw!$G114&gt;$C$8,IF(Raw!$Q114&gt;$C$8,IF(Raw!$N114&gt;$C$9,IF(Raw!$N114&lt;$A$9,IF(Raw!$X114&gt;$C$9,IF(Raw!$X114&lt;$A$9,Raw!W114,-999),-999),-999),-999),-999),-999)</f>
        <v>1.9000000000000001E-5</v>
      </c>
      <c r="P114" s="9">
        <f>IF(Raw!$G114&gt;$C$8,IF(Raw!$Q114&gt;$C$8,IF(Raw!$N114&gt;$C$9,IF(Raw!$N114&lt;$A$9,IF(Raw!$X114&gt;$C$9,IF(Raw!$X114&lt;$A$9,Raw!X114,-999),-999),-999),-999),-999),-999)</f>
        <v>373</v>
      </c>
      <c r="R114" s="9">
        <f t="shared" si="20"/>
        <v>0.24032100000000001</v>
      </c>
      <c r="S114" s="9">
        <f t="shared" si="21"/>
        <v>0.18677401153654249</v>
      </c>
      <c r="T114" s="9">
        <f t="shared" si="22"/>
        <v>0.41808299999999998</v>
      </c>
      <c r="U114" s="9">
        <f t="shared" si="23"/>
        <v>0.25355913001604746</v>
      </c>
      <c r="V114" s="15">
        <f t="shared" si="16"/>
        <v>0</v>
      </c>
      <c r="X114" s="11">
        <f t="shared" si="24"/>
        <v>9.1022399999999967E+19</v>
      </c>
      <c r="Y114" s="11">
        <f t="shared" si="25"/>
        <v>5.0009999999999998E-18</v>
      </c>
      <c r="Z114" s="11">
        <f t="shared" si="26"/>
        <v>7.5900000000000002E-4</v>
      </c>
      <c r="AA114" s="16">
        <f t="shared" si="27"/>
        <v>0.25678136502794929</v>
      </c>
      <c r="AB114" s="9">
        <f t="shared" si="17"/>
        <v>1.3381309234349801</v>
      </c>
      <c r="AC114" s="9">
        <f t="shared" si="18"/>
        <v>0.74321863497205065</v>
      </c>
      <c r="AD114" s="15">
        <f t="shared" si="19"/>
        <v>338.31536894327968</v>
      </c>
      <c r="AE114" s="3">
        <f t="shared" si="28"/>
        <v>602.12039999999979</v>
      </c>
      <c r="AF114" s="2">
        <f t="shared" si="29"/>
        <v>0.25</v>
      </c>
      <c r="AG114" s="9">
        <f t="shared" si="30"/>
        <v>6.5986885092550851E-2</v>
      </c>
      <c r="AH114" s="2">
        <f t="shared" si="31"/>
        <v>3.193071028384475</v>
      </c>
    </row>
    <row r="115" spans="1:34">
      <c r="A115" s="1">
        <f>Raw!A115</f>
        <v>102</v>
      </c>
      <c r="B115" s="14">
        <f>Raw!B115</f>
        <v>0.46337962962962959</v>
      </c>
      <c r="C115" s="15">
        <f>Raw!C115</f>
        <v>37.299999999999997</v>
      </c>
      <c r="D115" s="15">
        <f>IF(C115&gt;0.5,Raw!D115*D$11,-999)</f>
        <v>163.80000000000001</v>
      </c>
      <c r="E115" s="9">
        <f>IF(Raw!$G115&gt;$C$8,IF(Raw!$Q115&gt;$C$8,IF(Raw!$N115&gt;$C$9,IF(Raw!$N115&lt;$A$9,IF(Raw!$X115&gt;$C$9,IF(Raw!$X115&lt;$A$9,Raw!H115,-999),-999),-999),-999),-999),-999)</f>
        <v>1.0292269999999999</v>
      </c>
      <c r="F115" s="9">
        <f>IF(Raw!$G115&gt;$C$8,IF(Raw!$Q115&gt;$C$8,IF(Raw!$N115&gt;$C$9,IF(Raw!$N115&lt;$A$9,IF(Raw!$X115&gt;$C$9,IF(Raw!$X115&lt;$A$9,Raw!I115,-999),-999),-999),-999),-999),-999)</f>
        <v>1.2690600000000001</v>
      </c>
      <c r="G115" s="9">
        <f>Raw!G115</f>
        <v>0.93334799999999996</v>
      </c>
      <c r="H115" s="9">
        <f>IF(Raw!$G115&gt;$C$8,IF(Raw!$Q115&gt;$C$8,IF(Raw!$N115&gt;$C$9,IF(Raw!$N115&lt;$A$9,IF(Raw!$X115&gt;$C$9,IF(Raw!$X115&lt;$A$9,Raw!L115,-999),-999),-999),-999),-999),-999)</f>
        <v>507.3</v>
      </c>
      <c r="I115" s="9">
        <f>IF(Raw!$G115&gt;$C$8,IF(Raw!$Q115&gt;$C$8,IF(Raw!$N115&gt;$C$9,IF(Raw!$N115&lt;$A$9,IF(Raw!$X115&gt;$C$9,IF(Raw!$X115&lt;$A$9,Raw!M115,-999),-999),-999),-999),-999),-999)</f>
        <v>6.0000000000000002E-6</v>
      </c>
      <c r="J115" s="9">
        <f>IF(Raw!$G115&gt;$C$8,IF(Raw!$Q115&gt;$C$8,IF(Raw!$N115&gt;$C$9,IF(Raw!$N115&lt;$A$9,IF(Raw!$X115&gt;$C$9,IF(Raw!$X115&lt;$A$9,Raw!N115,-999),-999),-999),-999),-999),-999)</f>
        <v>934</v>
      </c>
      <c r="K115" s="9">
        <f>IF(Raw!$G115&gt;$C$8,IF(Raw!$Q115&gt;$C$8,IF(Raw!$N115&gt;$C$9,IF(Raw!$N115&lt;$A$9,IF(Raw!$X115&gt;$C$9,IF(Raw!$X115&lt;$A$9,Raw!R115,-999),-999),-999),-999),-999),-999)</f>
        <v>1.2415909999999999</v>
      </c>
      <c r="L115" s="9">
        <f>IF(Raw!$G115&gt;$C$8,IF(Raw!$Q115&gt;$C$8,IF(Raw!$N115&gt;$C$9,IF(Raw!$N115&lt;$A$9,IF(Raw!$X115&gt;$C$9,IF(Raw!$X115&lt;$A$9,Raw!S115,-999),-999),-999),-999),-999),-999)</f>
        <v>1.6355710000000001</v>
      </c>
      <c r="M115" s="9">
        <f>Raw!Q115</f>
        <v>0.97068600000000005</v>
      </c>
      <c r="N115" s="9">
        <f>IF(Raw!$G115&gt;$C$8,IF(Raw!$Q115&gt;$C$8,IF(Raw!$N115&gt;$C$9,IF(Raw!$N115&lt;$A$9,IF(Raw!$X115&gt;$C$9,IF(Raw!$X115&lt;$A$9,Raw!V115,-999),-999),-999),-999),-999),-999)</f>
        <v>462.3</v>
      </c>
      <c r="O115" s="9">
        <f>IF(Raw!$G115&gt;$C$8,IF(Raw!$Q115&gt;$C$8,IF(Raw!$N115&gt;$C$9,IF(Raw!$N115&lt;$A$9,IF(Raw!$X115&gt;$C$9,IF(Raw!$X115&lt;$A$9,Raw!W115,-999),-999),-999),-999),-999),-999)</f>
        <v>6.9999999999999999E-6</v>
      </c>
      <c r="P115" s="9">
        <f>IF(Raw!$G115&gt;$C$8,IF(Raw!$Q115&gt;$C$8,IF(Raw!$N115&gt;$C$9,IF(Raw!$N115&lt;$A$9,IF(Raw!$X115&gt;$C$9,IF(Raw!$X115&lt;$A$9,Raw!X115,-999),-999),-999),-999),-999),-999)</f>
        <v>279</v>
      </c>
      <c r="R115" s="9">
        <f t="shared" si="20"/>
        <v>0.23983300000000018</v>
      </c>
      <c r="S115" s="9">
        <f t="shared" si="21"/>
        <v>0.18898476037382012</v>
      </c>
      <c r="T115" s="9">
        <f t="shared" si="22"/>
        <v>0.39398000000000022</v>
      </c>
      <c r="U115" s="9">
        <f t="shared" si="23"/>
        <v>0.24088223623431829</v>
      </c>
      <c r="V115" s="15">
        <f t="shared" si="16"/>
        <v>0</v>
      </c>
      <c r="X115" s="11">
        <f t="shared" si="24"/>
        <v>9.8607599999999984E+19</v>
      </c>
      <c r="Y115" s="11">
        <f t="shared" si="25"/>
        <v>5.0729999999999999E-18</v>
      </c>
      <c r="Z115" s="11">
        <f t="shared" si="26"/>
        <v>9.3399999999999993E-4</v>
      </c>
      <c r="AA115" s="16">
        <f t="shared" si="27"/>
        <v>0.3184393034715311</v>
      </c>
      <c r="AB115" s="9">
        <f t="shared" si="17"/>
        <v>1.3670497167817137</v>
      </c>
      <c r="AC115" s="9">
        <f t="shared" si="18"/>
        <v>0.68156069652846907</v>
      </c>
      <c r="AD115" s="15">
        <f t="shared" si="19"/>
        <v>340.9414384063503</v>
      </c>
      <c r="AE115" s="3">
        <f t="shared" si="28"/>
        <v>610.78919999999982</v>
      </c>
      <c r="AF115" s="2">
        <f t="shared" si="29"/>
        <v>0.25</v>
      </c>
      <c r="AG115" s="9">
        <f t="shared" si="30"/>
        <v>6.3174412390974433E-2</v>
      </c>
      <c r="AH115" s="2">
        <f t="shared" si="31"/>
        <v>3.0569769380371246</v>
      </c>
    </row>
    <row r="116" spans="1:34">
      <c r="A116" s="1">
        <f>Raw!A116</f>
        <v>103</v>
      </c>
      <c r="B116" s="14">
        <f>Raw!B116</f>
        <v>0.4634375</v>
      </c>
      <c r="C116" s="15">
        <f>Raw!C116</f>
        <v>36.1</v>
      </c>
      <c r="D116" s="15">
        <f>IF(C116&gt;0.5,Raw!D116*D$11,-999)</f>
        <v>191.9</v>
      </c>
      <c r="E116" s="9">
        <f>IF(Raw!$G116&gt;$C$8,IF(Raw!$Q116&gt;$C$8,IF(Raw!$N116&gt;$C$9,IF(Raw!$N116&lt;$A$9,IF(Raw!$X116&gt;$C$9,IF(Raw!$X116&lt;$A$9,Raw!H116,-999),-999),-999),-999),-999),-999)</f>
        <v>1.063809</v>
      </c>
      <c r="F116" s="9">
        <f>IF(Raw!$G116&gt;$C$8,IF(Raw!$Q116&gt;$C$8,IF(Raw!$N116&gt;$C$9,IF(Raw!$N116&lt;$A$9,IF(Raw!$X116&gt;$C$9,IF(Raw!$X116&lt;$A$9,Raw!I116,-999),-999),-999),-999),-999),-999)</f>
        <v>1.2778020000000001</v>
      </c>
      <c r="G116" s="9">
        <f>Raw!G116</f>
        <v>0.92422400000000005</v>
      </c>
      <c r="H116" s="9">
        <f>IF(Raw!$G116&gt;$C$8,IF(Raw!$Q116&gt;$C$8,IF(Raw!$N116&gt;$C$9,IF(Raw!$N116&lt;$A$9,IF(Raw!$X116&gt;$C$9,IF(Raw!$X116&lt;$A$9,Raw!L116,-999),-999),-999),-999),-999),-999)</f>
        <v>428.8</v>
      </c>
      <c r="I116" s="9">
        <f>IF(Raw!$G116&gt;$C$8,IF(Raw!$Q116&gt;$C$8,IF(Raw!$N116&gt;$C$9,IF(Raw!$N116&lt;$A$9,IF(Raw!$X116&gt;$C$9,IF(Raw!$X116&lt;$A$9,Raw!M116,-999),-999),-999),-999),-999),-999)</f>
        <v>2.0999999999999999E-5</v>
      </c>
      <c r="J116" s="9">
        <f>IF(Raw!$G116&gt;$C$8,IF(Raw!$Q116&gt;$C$8,IF(Raw!$N116&gt;$C$9,IF(Raw!$N116&lt;$A$9,IF(Raw!$X116&gt;$C$9,IF(Raw!$X116&lt;$A$9,Raw!N116,-999),-999),-999),-999),-999),-999)</f>
        <v>473</v>
      </c>
      <c r="K116" s="9">
        <f>IF(Raw!$G116&gt;$C$8,IF(Raw!$Q116&gt;$C$8,IF(Raw!$N116&gt;$C$9,IF(Raw!$N116&lt;$A$9,IF(Raw!$X116&gt;$C$9,IF(Raw!$X116&lt;$A$9,Raw!R116,-999),-999),-999),-999),-999),-999)</f>
        <v>1.247207</v>
      </c>
      <c r="L116" s="9">
        <f>IF(Raw!$G116&gt;$C$8,IF(Raw!$Q116&gt;$C$8,IF(Raw!$N116&gt;$C$9,IF(Raw!$N116&lt;$A$9,IF(Raw!$X116&gt;$C$9,IF(Raw!$X116&lt;$A$9,Raw!S116,-999),-999),-999),-999),-999),-999)</f>
        <v>1.6336299999999999</v>
      </c>
      <c r="M116" s="9">
        <f>Raw!Q116</f>
        <v>0.97299500000000005</v>
      </c>
      <c r="N116" s="9">
        <f>IF(Raw!$G116&gt;$C$8,IF(Raw!$Q116&gt;$C$8,IF(Raw!$N116&gt;$C$9,IF(Raw!$N116&lt;$A$9,IF(Raw!$X116&gt;$C$9,IF(Raw!$X116&lt;$A$9,Raw!V116,-999),-999),-999),-999),-999),-999)</f>
        <v>439.3</v>
      </c>
      <c r="O116" s="9">
        <f>IF(Raw!$G116&gt;$C$8,IF(Raw!$Q116&gt;$C$8,IF(Raw!$N116&gt;$C$9,IF(Raw!$N116&lt;$A$9,IF(Raw!$X116&gt;$C$9,IF(Raw!$X116&lt;$A$9,Raw!W116,-999),-999),-999),-999),-999),-999)</f>
        <v>9.9999999999999995E-7</v>
      </c>
      <c r="P116" s="9">
        <f>IF(Raw!$G116&gt;$C$8,IF(Raw!$Q116&gt;$C$8,IF(Raw!$N116&gt;$C$9,IF(Raw!$N116&lt;$A$9,IF(Raw!$X116&gt;$C$9,IF(Raw!$X116&lt;$A$9,Raw!X116,-999),-999),-999),-999),-999),-999)</f>
        <v>674</v>
      </c>
      <c r="R116" s="9">
        <f t="shared" si="20"/>
        <v>0.2139930000000001</v>
      </c>
      <c r="S116" s="9">
        <f t="shared" si="21"/>
        <v>0.16746960796743163</v>
      </c>
      <c r="T116" s="9">
        <f t="shared" si="22"/>
        <v>0.38642299999999996</v>
      </c>
      <c r="U116" s="9">
        <f t="shared" si="23"/>
        <v>0.23654254635382552</v>
      </c>
      <c r="V116" s="15">
        <f t="shared" si="16"/>
        <v>0</v>
      </c>
      <c r="X116" s="11">
        <f t="shared" si="24"/>
        <v>1.155238E+20</v>
      </c>
      <c r="Y116" s="11">
        <f t="shared" si="25"/>
        <v>4.2879999999999998E-18</v>
      </c>
      <c r="Z116" s="11">
        <f t="shared" si="26"/>
        <v>4.73E-4</v>
      </c>
      <c r="AA116" s="16">
        <f t="shared" si="27"/>
        <v>0.18982953723606494</v>
      </c>
      <c r="AB116" s="9">
        <f t="shared" si="17"/>
        <v>1.320561499267372</v>
      </c>
      <c r="AC116" s="9">
        <f t="shared" si="18"/>
        <v>0.81017046276393478</v>
      </c>
      <c r="AD116" s="15">
        <f t="shared" si="19"/>
        <v>401.33094553079246</v>
      </c>
      <c r="AE116" s="3">
        <f t="shared" si="28"/>
        <v>516.27519999999981</v>
      </c>
      <c r="AF116" s="2">
        <f t="shared" si="29"/>
        <v>0.25</v>
      </c>
      <c r="AG116" s="9">
        <f t="shared" si="30"/>
        <v>7.3024495220340074E-2</v>
      </c>
      <c r="AH116" s="2">
        <f t="shared" si="31"/>
        <v>3.5336173199178775</v>
      </c>
    </row>
    <row r="117" spans="1:34">
      <c r="A117" s="1">
        <f>Raw!A117</f>
        <v>104</v>
      </c>
      <c r="B117" s="14">
        <f>Raw!B117</f>
        <v>0.46349537037037036</v>
      </c>
      <c r="C117" s="15">
        <f>Raw!C117</f>
        <v>35</v>
      </c>
      <c r="D117" s="15">
        <f>IF(C117&gt;0.5,Raw!D117*D$11,-999)</f>
        <v>185.6</v>
      </c>
      <c r="E117" s="9">
        <f>IF(Raw!$G117&gt;$C$8,IF(Raw!$Q117&gt;$C$8,IF(Raw!$N117&gt;$C$9,IF(Raw!$N117&lt;$A$9,IF(Raw!$X117&gt;$C$9,IF(Raw!$X117&lt;$A$9,Raw!H117,-999),-999),-999),-999),-999),-999)</f>
        <v>1.0028440000000001</v>
      </c>
      <c r="F117" s="9">
        <f>IF(Raw!$G117&gt;$C$8,IF(Raw!$Q117&gt;$C$8,IF(Raw!$N117&gt;$C$9,IF(Raw!$N117&lt;$A$9,IF(Raw!$X117&gt;$C$9,IF(Raw!$X117&lt;$A$9,Raw!I117,-999),-999),-999),-999),-999),-999)</f>
        <v>1.209981</v>
      </c>
      <c r="G117" s="9">
        <f>Raw!G117</f>
        <v>0.93595399999999995</v>
      </c>
      <c r="H117" s="9">
        <f>IF(Raw!$G117&gt;$C$8,IF(Raw!$Q117&gt;$C$8,IF(Raw!$N117&gt;$C$9,IF(Raw!$N117&lt;$A$9,IF(Raw!$X117&gt;$C$9,IF(Raw!$X117&lt;$A$9,Raw!L117,-999),-999),-999),-999),-999),-999)</f>
        <v>440</v>
      </c>
      <c r="I117" s="9">
        <f>IF(Raw!$G117&gt;$C$8,IF(Raw!$Q117&gt;$C$8,IF(Raw!$N117&gt;$C$9,IF(Raw!$N117&lt;$A$9,IF(Raw!$X117&gt;$C$9,IF(Raw!$X117&lt;$A$9,Raw!M117,-999),-999),-999),-999),-999),-999)</f>
        <v>1.9999999999999999E-6</v>
      </c>
      <c r="J117" s="9">
        <f>IF(Raw!$G117&gt;$C$8,IF(Raw!$Q117&gt;$C$8,IF(Raw!$N117&gt;$C$9,IF(Raw!$N117&lt;$A$9,IF(Raw!$X117&gt;$C$9,IF(Raw!$X117&lt;$A$9,Raw!N117,-999),-999),-999),-999),-999),-999)</f>
        <v>329</v>
      </c>
      <c r="K117" s="9">
        <f>IF(Raw!$G117&gt;$C$8,IF(Raw!$Q117&gt;$C$8,IF(Raw!$N117&gt;$C$9,IF(Raw!$N117&lt;$A$9,IF(Raw!$X117&gt;$C$9,IF(Raw!$X117&lt;$A$9,Raw!R117,-999),-999),-999),-999),-999),-999)</f>
        <v>1.230775</v>
      </c>
      <c r="L117" s="9">
        <f>IF(Raw!$G117&gt;$C$8,IF(Raw!$Q117&gt;$C$8,IF(Raw!$N117&gt;$C$9,IF(Raw!$N117&lt;$A$9,IF(Raw!$X117&gt;$C$9,IF(Raw!$X117&lt;$A$9,Raw!S117,-999),-999),-999),-999),-999),-999)</f>
        <v>1.5948659999999999</v>
      </c>
      <c r="M117" s="9">
        <f>Raw!Q117</f>
        <v>0.96127899999999999</v>
      </c>
      <c r="N117" s="9">
        <f>IF(Raw!$G117&gt;$C$8,IF(Raw!$Q117&gt;$C$8,IF(Raw!$N117&gt;$C$9,IF(Raw!$N117&lt;$A$9,IF(Raw!$X117&gt;$C$9,IF(Raw!$X117&lt;$A$9,Raw!V117,-999),-999),-999),-999),-999),-999)</f>
        <v>451.5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446</v>
      </c>
      <c r="R117" s="9">
        <f t="shared" si="20"/>
        <v>0.2071369999999999</v>
      </c>
      <c r="S117" s="9">
        <f t="shared" si="21"/>
        <v>0.17119029141779904</v>
      </c>
      <c r="T117" s="9">
        <f t="shared" si="22"/>
        <v>0.36409099999999994</v>
      </c>
      <c r="U117" s="9">
        <f t="shared" si="23"/>
        <v>0.22828939860778269</v>
      </c>
      <c r="V117" s="15">
        <f t="shared" si="16"/>
        <v>0</v>
      </c>
      <c r="X117" s="11">
        <f t="shared" si="24"/>
        <v>1.1173119999999997E+20</v>
      </c>
      <c r="Y117" s="11">
        <f t="shared" si="25"/>
        <v>4.3999999999999997E-18</v>
      </c>
      <c r="Z117" s="11">
        <f t="shared" si="26"/>
        <v>3.2899999999999997E-4</v>
      </c>
      <c r="AA117" s="16">
        <f t="shared" si="27"/>
        <v>0.13922374612373029</v>
      </c>
      <c r="AB117" s="9">
        <f t="shared" si="17"/>
        <v>1.281465112949935</v>
      </c>
      <c r="AC117" s="9">
        <f t="shared" si="18"/>
        <v>0.86077625387626966</v>
      </c>
      <c r="AD117" s="15">
        <f t="shared" si="19"/>
        <v>423.17248061924101</v>
      </c>
      <c r="AE117" s="3">
        <f t="shared" si="28"/>
        <v>529.75999999999976</v>
      </c>
      <c r="AF117" s="2">
        <f t="shared" si="29"/>
        <v>0.25</v>
      </c>
      <c r="AG117" s="9">
        <f t="shared" si="30"/>
        <v>7.4312147006100074E-2</v>
      </c>
      <c r="AH117" s="2">
        <f t="shared" si="31"/>
        <v>3.5959261197042451</v>
      </c>
    </row>
    <row r="118" spans="1:34">
      <c r="A118" s="1">
        <f>Raw!A118</f>
        <v>105</v>
      </c>
      <c r="B118" s="14">
        <f>Raw!B118</f>
        <v>0.46355324074074072</v>
      </c>
      <c r="C118" s="15">
        <f>Raw!C118</f>
        <v>33.700000000000003</v>
      </c>
      <c r="D118" s="15">
        <f>IF(C118&gt;0.5,Raw!D118*D$11,-999)</f>
        <v>185.6</v>
      </c>
      <c r="E118" s="9">
        <f>IF(Raw!$G118&gt;$C$8,IF(Raw!$Q118&gt;$C$8,IF(Raw!$N118&gt;$C$9,IF(Raw!$N118&lt;$A$9,IF(Raw!$X118&gt;$C$9,IF(Raw!$X118&lt;$A$9,Raw!H118,-999),-999),-999),-999),-999),-999)</f>
        <v>1.017439</v>
      </c>
      <c r="F118" s="9">
        <f>IF(Raw!$G118&gt;$C$8,IF(Raw!$Q118&gt;$C$8,IF(Raw!$N118&gt;$C$9,IF(Raw!$N118&lt;$A$9,IF(Raw!$X118&gt;$C$9,IF(Raw!$X118&lt;$A$9,Raw!I118,-999),-999),-999),-999),-999),-999)</f>
        <v>1.2055750000000001</v>
      </c>
      <c r="G118" s="9">
        <f>Raw!G118</f>
        <v>0.93223100000000003</v>
      </c>
      <c r="H118" s="9">
        <f>IF(Raw!$G118&gt;$C$8,IF(Raw!$Q118&gt;$C$8,IF(Raw!$N118&gt;$C$9,IF(Raw!$N118&lt;$A$9,IF(Raw!$X118&gt;$C$9,IF(Raw!$X118&lt;$A$9,Raw!L118,-999),-999),-999),-999),-999),-999)</f>
        <v>432.9</v>
      </c>
      <c r="I118" s="9">
        <f>IF(Raw!$G118&gt;$C$8,IF(Raw!$Q118&gt;$C$8,IF(Raw!$N118&gt;$C$9,IF(Raw!$N118&lt;$A$9,IF(Raw!$X118&gt;$C$9,IF(Raw!$X118&lt;$A$9,Raw!M118,-999),-999),-999),-999),-999),-999)</f>
        <v>1.4E-5</v>
      </c>
      <c r="J118" s="9">
        <f>IF(Raw!$G118&gt;$C$8,IF(Raw!$Q118&gt;$C$8,IF(Raw!$N118&gt;$C$9,IF(Raw!$N118&lt;$A$9,IF(Raw!$X118&gt;$C$9,IF(Raw!$X118&lt;$A$9,Raw!N118,-999),-999),-999),-999),-999),-999)</f>
        <v>635</v>
      </c>
      <c r="K118" s="9">
        <f>IF(Raw!$G118&gt;$C$8,IF(Raw!$Q118&gt;$C$8,IF(Raw!$N118&gt;$C$9,IF(Raw!$N118&lt;$A$9,IF(Raw!$X118&gt;$C$9,IF(Raw!$X118&lt;$A$9,Raw!R118,-999),-999),-999),-999),-999),-999)</f>
        <v>1.2360180000000001</v>
      </c>
      <c r="L118" s="9">
        <f>IF(Raw!$G118&gt;$C$8,IF(Raw!$Q118&gt;$C$8,IF(Raw!$N118&gt;$C$9,IF(Raw!$N118&lt;$A$9,IF(Raw!$X118&gt;$C$9,IF(Raw!$X118&lt;$A$9,Raw!S118,-999),-999),-999),-999),-999),-999)</f>
        <v>1.605931</v>
      </c>
      <c r="M118" s="9">
        <f>Raw!Q118</f>
        <v>0.96936299999999997</v>
      </c>
      <c r="N118" s="9">
        <f>IF(Raw!$G118&gt;$C$8,IF(Raw!$Q118&gt;$C$8,IF(Raw!$N118&gt;$C$9,IF(Raw!$N118&lt;$A$9,IF(Raw!$X118&gt;$C$9,IF(Raw!$X118&lt;$A$9,Raw!V118,-999),-999),-999),-999),-999),-999)</f>
        <v>442.7</v>
      </c>
      <c r="O118" s="9">
        <f>IF(Raw!$G118&gt;$C$8,IF(Raw!$Q118&gt;$C$8,IF(Raw!$N118&gt;$C$9,IF(Raw!$N118&lt;$A$9,IF(Raw!$X118&gt;$C$9,IF(Raw!$X118&lt;$A$9,Raw!W118,-999),-999),-999),-999),-999),-999)</f>
        <v>3.9999999999999998E-6</v>
      </c>
      <c r="P118" s="9">
        <f>IF(Raw!$G118&gt;$C$8,IF(Raw!$Q118&gt;$C$8,IF(Raw!$N118&gt;$C$9,IF(Raw!$N118&lt;$A$9,IF(Raw!$X118&gt;$C$9,IF(Raw!$X118&lt;$A$9,Raw!X118,-999),-999),-999),-999),-999),-999)</f>
        <v>507</v>
      </c>
      <c r="R118" s="9">
        <f t="shared" si="20"/>
        <v>0.18813600000000008</v>
      </c>
      <c r="S118" s="9">
        <f t="shared" si="21"/>
        <v>0.15605499450469698</v>
      </c>
      <c r="T118" s="9">
        <f t="shared" si="22"/>
        <v>0.36991299999999994</v>
      </c>
      <c r="U118" s="9">
        <f t="shared" si="23"/>
        <v>0.23034177682602797</v>
      </c>
      <c r="V118" s="15">
        <f t="shared" si="16"/>
        <v>0</v>
      </c>
      <c r="X118" s="11">
        <f t="shared" si="24"/>
        <v>1.1173119999999997E+20</v>
      </c>
      <c r="Y118" s="11">
        <f t="shared" si="25"/>
        <v>4.3289999999999998E-18</v>
      </c>
      <c r="Z118" s="11">
        <f t="shared" si="26"/>
        <v>6.3499999999999993E-4</v>
      </c>
      <c r="AA118" s="16">
        <f t="shared" si="27"/>
        <v>0.23497075469972045</v>
      </c>
      <c r="AB118" s="9">
        <f t="shared" si="17"/>
        <v>1.3229367367832376</v>
      </c>
      <c r="AC118" s="9">
        <f t="shared" si="18"/>
        <v>0.76502924530027983</v>
      </c>
      <c r="AD118" s="15">
        <f t="shared" si="19"/>
        <v>370.03268456648914</v>
      </c>
      <c r="AE118" s="3">
        <f t="shared" si="28"/>
        <v>521.21159999999986</v>
      </c>
      <c r="AF118" s="2">
        <f t="shared" si="29"/>
        <v>0.25</v>
      </c>
      <c r="AG118" s="9">
        <f t="shared" si="30"/>
        <v>6.5564604651346337E-2</v>
      </c>
      <c r="AH118" s="2">
        <f t="shared" si="31"/>
        <v>3.1726370976000116</v>
      </c>
    </row>
    <row r="119" spans="1:34">
      <c r="A119" s="1">
        <f>Raw!A119</f>
        <v>106</v>
      </c>
      <c r="B119" s="14">
        <f>Raw!B119</f>
        <v>0.46361111111111114</v>
      </c>
      <c r="C119" s="15">
        <f>Raw!C119</f>
        <v>32.6</v>
      </c>
      <c r="D119" s="15">
        <f>IF(C119&gt;0.5,Raw!D119*D$11,-999)</f>
        <v>184.6</v>
      </c>
      <c r="E119" s="9">
        <f>IF(Raw!$G119&gt;$C$8,IF(Raw!$Q119&gt;$C$8,IF(Raw!$N119&gt;$C$9,IF(Raw!$N119&lt;$A$9,IF(Raw!$X119&gt;$C$9,IF(Raw!$X119&lt;$A$9,Raw!H119,-999),-999),-999),-999),-999),-999)</f>
        <v>1.021387</v>
      </c>
      <c r="F119" s="9">
        <f>IF(Raw!$G119&gt;$C$8,IF(Raw!$Q119&gt;$C$8,IF(Raw!$N119&gt;$C$9,IF(Raw!$N119&lt;$A$9,IF(Raw!$X119&gt;$C$9,IF(Raw!$X119&lt;$A$9,Raw!I119,-999),-999),-999),-999),-999),-999)</f>
        <v>1.1739109999999999</v>
      </c>
      <c r="G119" s="9">
        <f>Raw!G119</f>
        <v>0.88263999999999998</v>
      </c>
      <c r="H119" s="9">
        <f>IF(Raw!$G119&gt;$C$8,IF(Raw!$Q119&gt;$C$8,IF(Raw!$N119&gt;$C$9,IF(Raw!$N119&lt;$A$9,IF(Raw!$X119&gt;$C$9,IF(Raw!$X119&lt;$A$9,Raw!L119,-999),-999),-999),-999),-999),-999)</f>
        <v>373</v>
      </c>
      <c r="I119" s="9">
        <f>IF(Raw!$G119&gt;$C$8,IF(Raw!$Q119&gt;$C$8,IF(Raw!$N119&gt;$C$9,IF(Raw!$N119&lt;$A$9,IF(Raw!$X119&gt;$C$9,IF(Raw!$X119&lt;$A$9,Raw!M119,-999),-999),-999),-999),-999),-999)</f>
        <v>1.8E-5</v>
      </c>
      <c r="J119" s="9">
        <f>IF(Raw!$G119&gt;$C$8,IF(Raw!$Q119&gt;$C$8,IF(Raw!$N119&gt;$C$9,IF(Raw!$N119&lt;$A$9,IF(Raw!$X119&gt;$C$9,IF(Raw!$X119&lt;$A$9,Raw!N119,-999),-999),-999),-999),-999),-999)</f>
        <v>566</v>
      </c>
      <c r="K119" s="9">
        <f>IF(Raw!$G119&gt;$C$8,IF(Raw!$Q119&gt;$C$8,IF(Raw!$N119&gt;$C$9,IF(Raw!$N119&lt;$A$9,IF(Raw!$X119&gt;$C$9,IF(Raw!$X119&lt;$A$9,Raw!R119,-999),-999),-999),-999),-999),-999)</f>
        <v>1.2690349999999999</v>
      </c>
      <c r="L119" s="9">
        <f>IF(Raw!$G119&gt;$C$8,IF(Raw!$Q119&gt;$C$8,IF(Raw!$N119&gt;$C$9,IF(Raw!$N119&lt;$A$9,IF(Raw!$X119&gt;$C$9,IF(Raw!$X119&lt;$A$9,Raw!S119,-999),-999),-999),-999),-999),-999)</f>
        <v>1.63951</v>
      </c>
      <c r="M119" s="9">
        <f>Raw!Q119</f>
        <v>0.96960100000000005</v>
      </c>
      <c r="N119" s="9">
        <f>IF(Raw!$G119&gt;$C$8,IF(Raw!$Q119&gt;$C$8,IF(Raw!$N119&gt;$C$9,IF(Raw!$N119&lt;$A$9,IF(Raw!$X119&gt;$C$9,IF(Raw!$X119&lt;$A$9,Raw!V119,-999),-999),-999),-999),-999),-999)</f>
        <v>427.4</v>
      </c>
      <c r="O119" s="9">
        <f>IF(Raw!$G119&gt;$C$8,IF(Raw!$Q119&gt;$C$8,IF(Raw!$N119&gt;$C$9,IF(Raw!$N119&lt;$A$9,IF(Raw!$X119&gt;$C$9,IF(Raw!$X119&lt;$A$9,Raw!W119,-999),-999),-999),-999),-999),-999)</f>
        <v>3.0000000000000001E-6</v>
      </c>
      <c r="P119" s="9">
        <f>IF(Raw!$G119&gt;$C$8,IF(Raw!$Q119&gt;$C$8,IF(Raw!$N119&gt;$C$9,IF(Raw!$N119&lt;$A$9,IF(Raw!$X119&gt;$C$9,IF(Raw!$X119&lt;$A$9,Raw!X119,-999),-999),-999),-999),-999),-999)</f>
        <v>526</v>
      </c>
      <c r="R119" s="9">
        <f t="shared" si="20"/>
        <v>0.15252399999999988</v>
      </c>
      <c r="S119" s="9">
        <f t="shared" si="21"/>
        <v>0.12992807802295053</v>
      </c>
      <c r="T119" s="9">
        <f t="shared" si="22"/>
        <v>0.37047500000000011</v>
      </c>
      <c r="U119" s="9">
        <f t="shared" si="23"/>
        <v>0.22596690474593026</v>
      </c>
      <c r="V119" s="15">
        <f t="shared" si="16"/>
        <v>0</v>
      </c>
      <c r="X119" s="11">
        <f t="shared" si="24"/>
        <v>1.1112919999999997E+20</v>
      </c>
      <c r="Y119" s="11">
        <f t="shared" si="25"/>
        <v>3.7299999999999994E-18</v>
      </c>
      <c r="Z119" s="11">
        <f t="shared" si="26"/>
        <v>5.6599999999999999E-4</v>
      </c>
      <c r="AA119" s="16">
        <f t="shared" si="27"/>
        <v>0.19003007662074609</v>
      </c>
      <c r="AB119" s="9">
        <f t="shared" si="17"/>
        <v>1.3394363926360708</v>
      </c>
      <c r="AC119" s="9">
        <f t="shared" si="18"/>
        <v>0.80996992337925389</v>
      </c>
      <c r="AD119" s="15">
        <f t="shared" si="19"/>
        <v>335.74218484230755</v>
      </c>
      <c r="AE119" s="3">
        <f t="shared" si="28"/>
        <v>449.09199999999981</v>
      </c>
      <c r="AF119" s="2">
        <f t="shared" si="29"/>
        <v>0.25</v>
      </c>
      <c r="AG119" s="9">
        <f t="shared" si="30"/>
        <v>5.8358940231886321E-2</v>
      </c>
      <c r="AH119" s="2">
        <f t="shared" si="31"/>
        <v>2.8239587463523637</v>
      </c>
    </row>
    <row r="120" spans="1:34">
      <c r="A120" s="1">
        <f>Raw!A120</f>
        <v>107</v>
      </c>
      <c r="B120" s="14">
        <f>Raw!B120</f>
        <v>0.46365740740740741</v>
      </c>
      <c r="C120" s="15">
        <f>Raw!C120</f>
        <v>31.3</v>
      </c>
      <c r="D120" s="15">
        <f>IF(C120&gt;0.5,Raw!D120*D$11,-999)</f>
        <v>221.8</v>
      </c>
      <c r="E120" s="9">
        <f>IF(Raw!$G120&gt;$C$8,IF(Raw!$Q120&gt;$C$8,IF(Raw!$N120&gt;$C$9,IF(Raw!$N120&lt;$A$9,IF(Raw!$X120&gt;$C$9,IF(Raw!$X120&lt;$A$9,Raw!H120,-999),-999),-999),-999),-999),-999)</f>
        <v>0.98230600000000001</v>
      </c>
      <c r="F120" s="9">
        <f>IF(Raw!$G120&gt;$C$8,IF(Raw!$Q120&gt;$C$8,IF(Raw!$N120&gt;$C$9,IF(Raw!$N120&lt;$A$9,IF(Raw!$X120&gt;$C$9,IF(Raw!$X120&lt;$A$9,Raw!I120,-999),-999),-999),-999),-999),-999)</f>
        <v>1.1586320000000001</v>
      </c>
      <c r="G120" s="9">
        <f>Raw!G120</f>
        <v>0.928809</v>
      </c>
      <c r="H120" s="9">
        <f>IF(Raw!$G120&gt;$C$8,IF(Raw!$Q120&gt;$C$8,IF(Raw!$N120&gt;$C$9,IF(Raw!$N120&lt;$A$9,IF(Raw!$X120&gt;$C$9,IF(Raw!$X120&lt;$A$9,Raw!L120,-999),-999),-999),-999),-999),-999)</f>
        <v>501.9</v>
      </c>
      <c r="I120" s="9">
        <f>IF(Raw!$G120&gt;$C$8,IF(Raw!$Q120&gt;$C$8,IF(Raw!$N120&gt;$C$9,IF(Raw!$N120&lt;$A$9,IF(Raw!$X120&gt;$C$9,IF(Raw!$X120&lt;$A$9,Raw!M120,-999),-999),-999),-999),-999),-999)</f>
        <v>6.9999999999999999E-6</v>
      </c>
      <c r="J120" s="9">
        <f>IF(Raw!$G120&gt;$C$8,IF(Raw!$Q120&gt;$C$8,IF(Raw!$N120&gt;$C$9,IF(Raw!$N120&lt;$A$9,IF(Raw!$X120&gt;$C$9,IF(Raw!$X120&lt;$A$9,Raw!N120,-999),-999),-999),-999),-999),-999)</f>
        <v>824</v>
      </c>
      <c r="K120" s="9">
        <f>IF(Raw!$G120&gt;$C$8,IF(Raw!$Q120&gt;$C$8,IF(Raw!$N120&gt;$C$9,IF(Raw!$N120&lt;$A$9,IF(Raw!$X120&gt;$C$9,IF(Raw!$X120&lt;$A$9,Raw!R120,-999),-999),-999),-999),-999),-999)</f>
        <v>1.247752</v>
      </c>
      <c r="L120" s="9">
        <f>IF(Raw!$G120&gt;$C$8,IF(Raw!$Q120&gt;$C$8,IF(Raw!$N120&gt;$C$9,IF(Raw!$N120&lt;$A$9,IF(Raw!$X120&gt;$C$9,IF(Raw!$X120&lt;$A$9,Raw!S120,-999),-999),-999),-999),-999),-999)</f>
        <v>1.588913</v>
      </c>
      <c r="M120" s="9">
        <f>Raw!Q120</f>
        <v>0.97212100000000001</v>
      </c>
      <c r="N120" s="9">
        <f>IF(Raw!$G120&gt;$C$8,IF(Raw!$Q120&gt;$C$8,IF(Raw!$N120&gt;$C$9,IF(Raw!$N120&lt;$A$9,IF(Raw!$X120&gt;$C$9,IF(Raw!$X120&lt;$A$9,Raw!V120,-999),-999),-999),-999),-999),-999)</f>
        <v>424.8</v>
      </c>
      <c r="O120" s="9">
        <f>IF(Raw!$G120&gt;$C$8,IF(Raw!$Q120&gt;$C$8,IF(Raw!$N120&gt;$C$9,IF(Raw!$N120&lt;$A$9,IF(Raw!$X120&gt;$C$9,IF(Raw!$X120&lt;$A$9,Raw!W120,-999),-999),-999),-999),-999),-999)</f>
        <v>1.0000000000000001E-5</v>
      </c>
      <c r="P120" s="9">
        <f>IF(Raw!$G120&gt;$C$8,IF(Raw!$Q120&gt;$C$8,IF(Raw!$N120&gt;$C$9,IF(Raw!$N120&lt;$A$9,IF(Raw!$X120&gt;$C$9,IF(Raw!$X120&lt;$A$9,Raw!X120,-999),-999),-999),-999),-999),-999)</f>
        <v>607</v>
      </c>
      <c r="R120" s="9">
        <f t="shared" si="20"/>
        <v>0.17632600000000009</v>
      </c>
      <c r="S120" s="9">
        <f t="shared" si="21"/>
        <v>0.15218464534036699</v>
      </c>
      <c r="T120" s="9">
        <f t="shared" si="22"/>
        <v>0.34116100000000005</v>
      </c>
      <c r="U120" s="9">
        <f t="shared" si="23"/>
        <v>0.21471345504757028</v>
      </c>
      <c r="V120" s="15">
        <f t="shared" si="16"/>
        <v>0</v>
      </c>
      <c r="X120" s="11">
        <f t="shared" si="24"/>
        <v>1.3352359999999997E+20</v>
      </c>
      <c r="Y120" s="11">
        <f t="shared" si="25"/>
        <v>5.0189999999999993E-18</v>
      </c>
      <c r="Z120" s="11">
        <f t="shared" si="26"/>
        <v>8.2399999999999997E-4</v>
      </c>
      <c r="AA120" s="16">
        <f t="shared" si="27"/>
        <v>0.35575631115131229</v>
      </c>
      <c r="AB120" s="9">
        <f t="shared" si="17"/>
        <v>1.3691221788686929</v>
      </c>
      <c r="AC120" s="9">
        <f t="shared" si="18"/>
        <v>0.64424368884868743</v>
      </c>
      <c r="AD120" s="15">
        <f t="shared" si="19"/>
        <v>431.74309605741763</v>
      </c>
      <c r="AE120" s="3">
        <f t="shared" si="28"/>
        <v>604.28759999999977</v>
      </c>
      <c r="AF120" s="2">
        <f t="shared" si="29"/>
        <v>0.25</v>
      </c>
      <c r="AG120" s="9">
        <f t="shared" si="30"/>
        <v>7.1308501421094725E-2</v>
      </c>
      <c r="AH120" s="2">
        <f t="shared" si="31"/>
        <v>3.4505812730189716</v>
      </c>
    </row>
    <row r="121" spans="1:34">
      <c r="A121" s="1">
        <f>Raw!A121</f>
        <v>108</v>
      </c>
      <c r="B121" s="14">
        <f>Raw!B121</f>
        <v>0.46371527777777777</v>
      </c>
      <c r="C121" s="15">
        <f>Raw!C121</f>
        <v>30.4</v>
      </c>
      <c r="D121" s="15">
        <f>IF(C121&gt;0.5,Raw!D121*D$11,-999)</f>
        <v>243.5</v>
      </c>
      <c r="E121" s="9">
        <f>IF(Raw!$G121&gt;$C$8,IF(Raw!$Q121&gt;$C$8,IF(Raw!$N121&gt;$C$9,IF(Raw!$N121&lt;$A$9,IF(Raw!$X121&gt;$C$9,IF(Raw!$X121&lt;$A$9,Raw!H121,-999),-999),-999),-999),-999),-999)</f>
        <v>0.97278900000000001</v>
      </c>
      <c r="F121" s="9">
        <f>IF(Raw!$G121&gt;$C$8,IF(Raw!$Q121&gt;$C$8,IF(Raw!$N121&gt;$C$9,IF(Raw!$N121&lt;$A$9,IF(Raw!$X121&gt;$C$9,IF(Raw!$X121&lt;$A$9,Raw!I121,-999),-999),-999),-999),-999),-999)</f>
        <v>1.1181239999999999</v>
      </c>
      <c r="G121" s="9">
        <f>Raw!G121</f>
        <v>0.91321600000000003</v>
      </c>
      <c r="H121" s="9">
        <f>IF(Raw!$G121&gt;$C$8,IF(Raw!$Q121&gt;$C$8,IF(Raw!$N121&gt;$C$9,IF(Raw!$N121&lt;$A$9,IF(Raw!$X121&gt;$C$9,IF(Raw!$X121&lt;$A$9,Raw!L121,-999),-999),-999),-999),-999),-999)</f>
        <v>432</v>
      </c>
      <c r="I121" s="9">
        <f>IF(Raw!$G121&gt;$C$8,IF(Raw!$Q121&gt;$C$8,IF(Raw!$N121&gt;$C$9,IF(Raw!$N121&lt;$A$9,IF(Raw!$X121&gt;$C$9,IF(Raw!$X121&lt;$A$9,Raw!M121,-999),-999),-999),-999),-999),-999)</f>
        <v>0.229153</v>
      </c>
      <c r="J121" s="9">
        <f>IF(Raw!$G121&gt;$C$8,IF(Raw!$Q121&gt;$C$8,IF(Raw!$N121&gt;$C$9,IF(Raw!$N121&lt;$A$9,IF(Raw!$X121&gt;$C$9,IF(Raw!$X121&lt;$A$9,Raw!N121,-999),-999),-999),-999),-999),-999)</f>
        <v>721</v>
      </c>
      <c r="K121" s="9">
        <f>IF(Raw!$G121&gt;$C$8,IF(Raw!$Q121&gt;$C$8,IF(Raw!$N121&gt;$C$9,IF(Raw!$N121&lt;$A$9,IF(Raw!$X121&gt;$C$9,IF(Raw!$X121&lt;$A$9,Raw!R121,-999),-999),-999),-999),-999),-999)</f>
        <v>1.21315</v>
      </c>
      <c r="L121" s="9">
        <f>IF(Raw!$G121&gt;$C$8,IF(Raw!$Q121&gt;$C$8,IF(Raw!$N121&gt;$C$9,IF(Raw!$N121&lt;$A$9,IF(Raw!$X121&gt;$C$9,IF(Raw!$X121&lt;$A$9,Raw!S121,-999),-999),-999),-999),-999),-999)</f>
        <v>1.531666</v>
      </c>
      <c r="M121" s="9">
        <f>Raw!Q121</f>
        <v>0.96687400000000001</v>
      </c>
      <c r="N121" s="9">
        <f>IF(Raw!$G121&gt;$C$8,IF(Raw!$Q121&gt;$C$8,IF(Raw!$N121&gt;$C$9,IF(Raw!$N121&lt;$A$9,IF(Raw!$X121&gt;$C$9,IF(Raw!$X121&lt;$A$9,Raw!V121,-999),-999),-999),-999),-999),-999)</f>
        <v>393.2</v>
      </c>
      <c r="O121" s="9">
        <f>IF(Raw!$G121&gt;$C$8,IF(Raw!$Q121&gt;$C$8,IF(Raw!$N121&gt;$C$9,IF(Raw!$N121&lt;$A$9,IF(Raw!$X121&gt;$C$9,IF(Raw!$X121&lt;$A$9,Raw!W121,-999),-999),-999),-999),-999),-999)</f>
        <v>9.9999999999999995E-7</v>
      </c>
      <c r="P121" s="9">
        <f>IF(Raw!$G121&gt;$C$8,IF(Raw!$Q121&gt;$C$8,IF(Raw!$N121&gt;$C$9,IF(Raw!$N121&lt;$A$9,IF(Raw!$X121&gt;$C$9,IF(Raw!$X121&lt;$A$9,Raw!X121,-999),-999),-999),-999),-999),-999)</f>
        <v>718</v>
      </c>
      <c r="R121" s="9">
        <f t="shared" si="20"/>
        <v>0.14533499999999988</v>
      </c>
      <c r="S121" s="9">
        <f t="shared" si="21"/>
        <v>0.12998111121843364</v>
      </c>
      <c r="T121" s="9">
        <f t="shared" si="22"/>
        <v>0.31851600000000002</v>
      </c>
      <c r="U121" s="9">
        <f t="shared" si="23"/>
        <v>0.2079539534075967</v>
      </c>
      <c r="V121" s="15">
        <f t="shared" si="16"/>
        <v>0</v>
      </c>
      <c r="X121" s="11">
        <f t="shared" si="24"/>
        <v>1.4658699999999997E+20</v>
      </c>
      <c r="Y121" s="11">
        <f t="shared" si="25"/>
        <v>4.3200000000000001E-18</v>
      </c>
      <c r="Z121" s="11">
        <f t="shared" si="26"/>
        <v>7.2099999999999996E-4</v>
      </c>
      <c r="AA121" s="16">
        <f t="shared" si="27"/>
        <v>0.31345910051318943</v>
      </c>
      <c r="AB121" s="9">
        <f t="shared" si="17"/>
        <v>1.3129917388590591</v>
      </c>
      <c r="AC121" s="9">
        <f t="shared" si="18"/>
        <v>0.68654089948681041</v>
      </c>
      <c r="AD121" s="15">
        <f t="shared" si="19"/>
        <v>434.75603399887564</v>
      </c>
      <c r="AE121" s="3">
        <f t="shared" si="28"/>
        <v>520.12799999999993</v>
      </c>
      <c r="AF121" s="2">
        <f t="shared" si="29"/>
        <v>0.25</v>
      </c>
      <c r="AG121" s="9">
        <f t="shared" si="30"/>
        <v>6.9545566182979773E-2</v>
      </c>
      <c r="AH121" s="2">
        <f t="shared" si="31"/>
        <v>3.3652737543226787</v>
      </c>
    </row>
    <row r="122" spans="1:34">
      <c r="A122" s="1">
        <f>Raw!A122</f>
        <v>109</v>
      </c>
      <c r="B122" s="14">
        <f>Raw!B122</f>
        <v>0.46377314814814818</v>
      </c>
      <c r="C122" s="15">
        <f>Raw!C122</f>
        <v>29.1</v>
      </c>
      <c r="D122" s="15">
        <f>IF(C122&gt;0.5,Raw!D122*D$11,-999)</f>
        <v>263.39999999999998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9.4157000000000005E-2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0.95610799999999996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1.5856679999999993E+20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0.46383101851851855</v>
      </c>
      <c r="C123" s="15">
        <f>Raw!C123</f>
        <v>28.2</v>
      </c>
      <c r="D123" s="15">
        <f>IF(C123&gt;0.5,Raw!D123*D$11,-999)</f>
        <v>270.60000000000002</v>
      </c>
      <c r="E123" s="9">
        <f>IF(Raw!$G123&gt;$C$8,IF(Raw!$Q123&gt;$C$8,IF(Raw!$N123&gt;$C$9,IF(Raw!$N123&lt;$A$9,IF(Raw!$X123&gt;$C$9,IF(Raw!$X123&lt;$A$9,Raw!H123,-999),-999),-999),-999),-999),-999)</f>
        <v>1.121704</v>
      </c>
      <c r="F123" s="9">
        <f>IF(Raw!$G123&gt;$C$8,IF(Raw!$Q123&gt;$C$8,IF(Raw!$N123&gt;$C$9,IF(Raw!$N123&lt;$A$9,IF(Raw!$X123&gt;$C$9,IF(Raw!$X123&lt;$A$9,Raw!I123,-999),-999),-999),-999),-999),-999)</f>
        <v>1.2541180000000001</v>
      </c>
      <c r="G123" s="9">
        <f>Raw!G123</f>
        <v>0.85719599999999996</v>
      </c>
      <c r="H123" s="9">
        <f>IF(Raw!$G123&gt;$C$8,IF(Raw!$Q123&gt;$C$8,IF(Raw!$N123&gt;$C$9,IF(Raw!$N123&lt;$A$9,IF(Raw!$X123&gt;$C$9,IF(Raw!$X123&lt;$A$9,Raw!L123,-999),-999),-999),-999),-999),-999)</f>
        <v>379.8</v>
      </c>
      <c r="I123" s="9">
        <f>IF(Raw!$G123&gt;$C$8,IF(Raw!$Q123&gt;$C$8,IF(Raw!$N123&gt;$C$9,IF(Raw!$N123&lt;$A$9,IF(Raw!$X123&gt;$C$9,IF(Raw!$X123&lt;$A$9,Raw!M123,-999),-999),-999),-999),-999),-999)</f>
        <v>8.7831999999999993E-2</v>
      </c>
      <c r="J123" s="9">
        <f>IF(Raw!$G123&gt;$C$8,IF(Raw!$Q123&gt;$C$8,IF(Raw!$N123&gt;$C$9,IF(Raw!$N123&lt;$A$9,IF(Raw!$X123&gt;$C$9,IF(Raw!$X123&lt;$A$9,Raw!N123,-999),-999),-999),-999),-999),-999)</f>
        <v>538</v>
      </c>
      <c r="K123" s="9">
        <f>IF(Raw!$G123&gt;$C$8,IF(Raw!$Q123&gt;$C$8,IF(Raw!$N123&gt;$C$9,IF(Raw!$N123&lt;$A$9,IF(Raw!$X123&gt;$C$9,IF(Raw!$X123&lt;$A$9,Raw!R123,-999),-999),-999),-999),-999),-999)</f>
        <v>1.1866859999999999</v>
      </c>
      <c r="L123" s="9">
        <f>IF(Raw!$G123&gt;$C$8,IF(Raw!$Q123&gt;$C$8,IF(Raw!$N123&gt;$C$9,IF(Raw!$N123&lt;$A$9,IF(Raw!$X123&gt;$C$9,IF(Raw!$X123&lt;$A$9,Raw!S123,-999),-999),-999),-999),-999),-999)</f>
        <v>1.4590240000000001</v>
      </c>
      <c r="M123" s="9">
        <f>Raw!Q123</f>
        <v>0.94437000000000004</v>
      </c>
      <c r="N123" s="9">
        <f>IF(Raw!$G123&gt;$C$8,IF(Raw!$Q123&gt;$C$8,IF(Raw!$N123&gt;$C$9,IF(Raw!$N123&lt;$A$9,IF(Raw!$X123&gt;$C$9,IF(Raw!$X123&lt;$A$9,Raw!V123,-999),-999),-999),-999),-999),-999)</f>
        <v>451.9</v>
      </c>
      <c r="O123" s="9">
        <f>IF(Raw!$G123&gt;$C$8,IF(Raw!$Q123&gt;$C$8,IF(Raw!$N123&gt;$C$9,IF(Raw!$N123&lt;$A$9,IF(Raw!$X123&gt;$C$9,IF(Raw!$X123&lt;$A$9,Raw!W123,-999),-999),-999),-999),-999),-999)</f>
        <v>6.9999999999999999E-6</v>
      </c>
      <c r="P123" s="9">
        <f>IF(Raw!$G123&gt;$C$8,IF(Raw!$Q123&gt;$C$8,IF(Raw!$N123&gt;$C$9,IF(Raw!$N123&lt;$A$9,IF(Raw!$X123&gt;$C$9,IF(Raw!$X123&lt;$A$9,Raw!X123,-999),-999),-999),-999),-999),-999)</f>
        <v>643</v>
      </c>
      <c r="R123" s="9">
        <f t="shared" si="20"/>
        <v>0.13241400000000003</v>
      </c>
      <c r="S123" s="9">
        <f t="shared" si="21"/>
        <v>0.10558336615852737</v>
      </c>
      <c r="T123" s="9">
        <f t="shared" si="22"/>
        <v>0.27233800000000019</v>
      </c>
      <c r="U123" s="9">
        <f t="shared" si="23"/>
        <v>0.18665765607693921</v>
      </c>
      <c r="V123" s="15">
        <f t="shared" si="16"/>
        <v>0</v>
      </c>
      <c r="X123" s="11">
        <f t="shared" si="24"/>
        <v>1.6290119999999997E+20</v>
      </c>
      <c r="Y123" s="11">
        <f t="shared" si="25"/>
        <v>3.7980000000000001E-18</v>
      </c>
      <c r="Z123" s="11">
        <f t="shared" si="26"/>
        <v>5.3799999999999996E-4</v>
      </c>
      <c r="AA123" s="16">
        <f t="shared" si="27"/>
        <v>0.24973361693904564</v>
      </c>
      <c r="AB123" s="9">
        <f t="shared" si="17"/>
        <v>1.2546979537699459</v>
      </c>
      <c r="AC123" s="9">
        <f t="shared" si="18"/>
        <v>0.75026638306095406</v>
      </c>
      <c r="AD123" s="15">
        <f t="shared" si="19"/>
        <v>464.18887906885789</v>
      </c>
      <c r="AE123" s="3">
        <f t="shared" si="28"/>
        <v>457.27919999999989</v>
      </c>
      <c r="AF123" s="2">
        <f t="shared" si="29"/>
        <v>0.2462786274184775</v>
      </c>
      <c r="AG123" s="9">
        <f t="shared" si="30"/>
        <v>6.565743357287529E-2</v>
      </c>
      <c r="AH123" s="2">
        <f t="shared" si="31"/>
        <v>3.1771290408022783</v>
      </c>
    </row>
    <row r="124" spans="1:34">
      <c r="A124" s="1">
        <f>Raw!A124</f>
        <v>111</v>
      </c>
      <c r="B124" s="14">
        <f>Raw!B124</f>
        <v>0.46388888888888885</v>
      </c>
      <c r="C124" s="15">
        <f>Raw!C124</f>
        <v>26.8</v>
      </c>
      <c r="D124" s="15">
        <f>IF(C124&gt;0.5,Raw!D124*D$11,-999)</f>
        <v>267.89999999999998</v>
      </c>
      <c r="E124" s="9">
        <f>IF(Raw!$G124&gt;$C$8,IF(Raw!$Q124&gt;$C$8,IF(Raw!$N124&gt;$C$9,IF(Raw!$N124&lt;$A$9,IF(Raw!$X124&gt;$C$9,IF(Raw!$X124&lt;$A$9,Raw!H124,-999),-999),-999),-999),-999),-999)</f>
        <v>0.96159600000000001</v>
      </c>
      <c r="F124" s="9">
        <f>IF(Raw!$G124&gt;$C$8,IF(Raw!$Q124&gt;$C$8,IF(Raw!$N124&gt;$C$9,IF(Raw!$N124&lt;$A$9,IF(Raw!$X124&gt;$C$9,IF(Raw!$X124&lt;$A$9,Raw!I124,-999),-999),-999),-999),-999),-999)</f>
        <v>1.072916</v>
      </c>
      <c r="G124" s="9">
        <f>Raw!G124</f>
        <v>0.82158799999999998</v>
      </c>
      <c r="H124" s="9">
        <f>IF(Raw!$G124&gt;$C$8,IF(Raw!$Q124&gt;$C$8,IF(Raw!$N124&gt;$C$9,IF(Raw!$N124&lt;$A$9,IF(Raw!$X124&gt;$C$9,IF(Raw!$X124&lt;$A$9,Raw!L124,-999),-999),-999),-999),-999),-999)</f>
        <v>345.4</v>
      </c>
      <c r="I124" s="9">
        <f>IF(Raw!$G124&gt;$C$8,IF(Raw!$Q124&gt;$C$8,IF(Raw!$N124&gt;$C$9,IF(Raw!$N124&lt;$A$9,IF(Raw!$X124&gt;$C$9,IF(Raw!$X124&lt;$A$9,Raw!M124,-999),-999),-999),-999),-999),-999)</f>
        <v>0.273673</v>
      </c>
      <c r="J124" s="9">
        <f>IF(Raw!$G124&gt;$C$8,IF(Raw!$Q124&gt;$C$8,IF(Raw!$N124&gt;$C$9,IF(Raw!$N124&lt;$A$9,IF(Raw!$X124&gt;$C$9,IF(Raw!$X124&lt;$A$9,Raw!N124,-999),-999),-999),-999),-999),-999)</f>
        <v>587</v>
      </c>
      <c r="K124" s="9">
        <f>IF(Raw!$G124&gt;$C$8,IF(Raw!$Q124&gt;$C$8,IF(Raw!$N124&gt;$C$9,IF(Raw!$N124&lt;$A$9,IF(Raw!$X124&gt;$C$9,IF(Raw!$X124&lt;$A$9,Raw!R124,-999),-999),-999),-999),-999),-999)</f>
        <v>1.1571039999999999</v>
      </c>
      <c r="L124" s="9">
        <f>IF(Raw!$G124&gt;$C$8,IF(Raw!$Q124&gt;$C$8,IF(Raw!$N124&gt;$C$9,IF(Raw!$N124&lt;$A$9,IF(Raw!$X124&gt;$C$9,IF(Raw!$X124&lt;$A$9,Raw!S124,-999),-999),-999),-999),-999),-999)</f>
        <v>1.4467620000000001</v>
      </c>
      <c r="M124" s="9">
        <f>Raw!Q124</f>
        <v>0.95713000000000004</v>
      </c>
      <c r="N124" s="9">
        <f>IF(Raw!$G124&gt;$C$8,IF(Raw!$Q124&gt;$C$8,IF(Raw!$N124&gt;$C$9,IF(Raw!$N124&lt;$A$9,IF(Raw!$X124&gt;$C$9,IF(Raw!$X124&lt;$A$9,Raw!V124,-999),-999),-999),-999),-999),-999)</f>
        <v>502.9</v>
      </c>
      <c r="O124" s="9">
        <f>IF(Raw!$G124&gt;$C$8,IF(Raw!$Q124&gt;$C$8,IF(Raw!$N124&gt;$C$9,IF(Raw!$N124&lt;$A$9,IF(Raw!$X124&gt;$C$9,IF(Raw!$X124&lt;$A$9,Raw!W124,-999),-999),-999),-999),-999),-999)</f>
        <v>1.56E-4</v>
      </c>
      <c r="P124" s="9">
        <f>IF(Raw!$G124&gt;$C$8,IF(Raw!$Q124&gt;$C$8,IF(Raw!$N124&gt;$C$9,IF(Raw!$N124&lt;$A$9,IF(Raw!$X124&gt;$C$9,IF(Raw!$X124&lt;$A$9,Raw!X124,-999),-999),-999),-999),-999),-999)</f>
        <v>725</v>
      </c>
      <c r="R124" s="9">
        <f t="shared" si="20"/>
        <v>0.11131999999999997</v>
      </c>
      <c r="S124" s="9">
        <f t="shared" si="21"/>
        <v>0.1037546275756909</v>
      </c>
      <c r="T124" s="9">
        <f t="shared" si="22"/>
        <v>0.28965800000000019</v>
      </c>
      <c r="U124" s="9">
        <f t="shared" si="23"/>
        <v>0.20021123031984539</v>
      </c>
      <c r="V124" s="15">
        <f t="shared" si="16"/>
        <v>0</v>
      </c>
      <c r="X124" s="11">
        <f t="shared" si="24"/>
        <v>1.6127579999999993E+20</v>
      </c>
      <c r="Y124" s="11">
        <f t="shared" si="25"/>
        <v>3.4539999999999995E-18</v>
      </c>
      <c r="Z124" s="11">
        <f t="shared" si="26"/>
        <v>5.8699999999999996E-4</v>
      </c>
      <c r="AA124" s="16">
        <f t="shared" si="27"/>
        <v>0.246412752477945</v>
      </c>
      <c r="AB124" s="9">
        <f t="shared" si="17"/>
        <v>1.2284794250572566</v>
      </c>
      <c r="AC124" s="9">
        <f t="shared" si="18"/>
        <v>0.75358724752205486</v>
      </c>
      <c r="AD124" s="15">
        <f t="shared" si="19"/>
        <v>419.78322398287054</v>
      </c>
      <c r="AE124" s="3">
        <f t="shared" si="28"/>
        <v>415.86159999999984</v>
      </c>
      <c r="AF124" s="2">
        <f t="shared" si="29"/>
        <v>0.24766449457790224</v>
      </c>
      <c r="AG124" s="9">
        <f t="shared" si="30"/>
        <v>6.4046278906753365E-2</v>
      </c>
      <c r="AH124" s="2">
        <f t="shared" si="31"/>
        <v>3.0991661049942794</v>
      </c>
    </row>
    <row r="125" spans="1:34">
      <c r="A125" s="1">
        <f>Raw!A125</f>
        <v>112</v>
      </c>
      <c r="B125" s="14">
        <f>Raw!B125</f>
        <v>0.46393518518518517</v>
      </c>
      <c r="C125" s="15">
        <f>Raw!C125</f>
        <v>25.9</v>
      </c>
      <c r="D125" s="15">
        <f>IF(C125&gt;0.5,Raw!D125*D$11,-999)</f>
        <v>283.3</v>
      </c>
      <c r="E125" s="9">
        <f>IF(Raw!$G125&gt;$C$8,IF(Raw!$Q125&gt;$C$8,IF(Raw!$N125&gt;$C$9,IF(Raw!$N125&lt;$A$9,IF(Raw!$X125&gt;$C$9,IF(Raw!$X125&lt;$A$9,Raw!H125,-999),-999),-999),-999),-999),-999)</f>
        <v>0.91483700000000001</v>
      </c>
      <c r="F125" s="9">
        <f>IF(Raw!$G125&gt;$C$8,IF(Raw!$Q125&gt;$C$8,IF(Raw!$N125&gt;$C$9,IF(Raw!$N125&lt;$A$9,IF(Raw!$X125&gt;$C$9,IF(Raw!$X125&lt;$A$9,Raw!I125,-999),-999),-999),-999),-999),-999)</f>
        <v>1.0121450000000001</v>
      </c>
      <c r="G125" s="9">
        <f>Raw!G125</f>
        <v>0.81103400000000003</v>
      </c>
      <c r="H125" s="9">
        <f>IF(Raw!$G125&gt;$C$8,IF(Raw!$Q125&gt;$C$8,IF(Raw!$N125&gt;$C$9,IF(Raw!$N125&lt;$A$9,IF(Raw!$X125&gt;$C$9,IF(Raw!$X125&lt;$A$9,Raw!L125,-999),-999),-999),-999),-999),-999)</f>
        <v>388.3</v>
      </c>
      <c r="I125" s="9">
        <f>IF(Raw!$G125&gt;$C$8,IF(Raw!$Q125&gt;$C$8,IF(Raw!$N125&gt;$C$9,IF(Raw!$N125&lt;$A$9,IF(Raw!$X125&gt;$C$9,IF(Raw!$X125&lt;$A$9,Raw!M125,-999),-999),-999),-999),-999),-999)</f>
        <v>5.1999999999999997E-5</v>
      </c>
      <c r="J125" s="9">
        <f>IF(Raw!$G125&gt;$C$8,IF(Raw!$Q125&gt;$C$8,IF(Raw!$N125&gt;$C$9,IF(Raw!$N125&lt;$A$9,IF(Raw!$X125&gt;$C$9,IF(Raw!$X125&lt;$A$9,Raw!N125,-999),-999),-999),-999),-999),-999)</f>
        <v>3380</v>
      </c>
      <c r="K125" s="9">
        <f>IF(Raw!$G125&gt;$C$8,IF(Raw!$Q125&gt;$C$8,IF(Raw!$N125&gt;$C$9,IF(Raw!$N125&lt;$A$9,IF(Raw!$X125&gt;$C$9,IF(Raw!$X125&lt;$A$9,Raw!R125,-999),-999),-999),-999),-999),-999)</f>
        <v>1.142833</v>
      </c>
      <c r="L125" s="9">
        <f>IF(Raw!$G125&gt;$C$8,IF(Raw!$Q125&gt;$C$8,IF(Raw!$N125&gt;$C$9,IF(Raw!$N125&lt;$A$9,IF(Raw!$X125&gt;$C$9,IF(Raw!$X125&lt;$A$9,Raw!S125,-999),-999),-999),-999),-999),-999)</f>
        <v>1.400935</v>
      </c>
      <c r="M125" s="9">
        <f>Raw!Q125</f>
        <v>0.94454000000000005</v>
      </c>
      <c r="N125" s="9">
        <f>IF(Raw!$G125&gt;$C$8,IF(Raw!$Q125&gt;$C$8,IF(Raw!$N125&gt;$C$9,IF(Raw!$N125&lt;$A$9,IF(Raw!$X125&gt;$C$9,IF(Raw!$X125&lt;$A$9,Raw!V125,-999),-999),-999),-999),-999),-999)</f>
        <v>450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682</v>
      </c>
      <c r="R125" s="9">
        <f t="shared" si="20"/>
        <v>9.7308000000000061E-2</v>
      </c>
      <c r="S125" s="9">
        <f t="shared" si="21"/>
        <v>9.614037514387766E-2</v>
      </c>
      <c r="T125" s="9">
        <f t="shared" si="22"/>
        <v>0.25810200000000005</v>
      </c>
      <c r="U125" s="9">
        <f t="shared" si="23"/>
        <v>0.18423552841495147</v>
      </c>
      <c r="V125" s="15">
        <f t="shared" si="16"/>
        <v>0</v>
      </c>
      <c r="X125" s="11">
        <f t="shared" si="24"/>
        <v>1.7054659999999997E+20</v>
      </c>
      <c r="Y125" s="11">
        <f t="shared" si="25"/>
        <v>3.8830000000000001E-18</v>
      </c>
      <c r="Z125" s="11">
        <f t="shared" si="26"/>
        <v>3.3799999999999998E-3</v>
      </c>
      <c r="AA125" s="16">
        <f t="shared" si="27"/>
        <v>0.69120035326573459</v>
      </c>
      <c r="AB125" s="9">
        <f t="shared" si="17"/>
        <v>1.3212331935785926</v>
      </c>
      <c r="AC125" s="9">
        <f t="shared" si="18"/>
        <v>0.30879964673426563</v>
      </c>
      <c r="AD125" s="15">
        <f t="shared" si="19"/>
        <v>204.49714593660798</v>
      </c>
      <c r="AE125" s="3">
        <f t="shared" si="28"/>
        <v>467.51319999999987</v>
      </c>
      <c r="AF125" s="2">
        <f t="shared" si="29"/>
        <v>0.25</v>
      </c>
      <c r="AG125" s="9">
        <f t="shared" si="30"/>
        <v>2.8981261339215705E-2</v>
      </c>
      <c r="AH125" s="2">
        <f t="shared" si="31"/>
        <v>1.4023881536232012</v>
      </c>
    </row>
    <row r="126" spans="1:34">
      <c r="A126" s="1">
        <f>Raw!A126</f>
        <v>113</v>
      </c>
      <c r="B126" s="14">
        <f>Raw!B126</f>
        <v>0.46399305555555559</v>
      </c>
      <c r="C126" s="15">
        <f>Raw!C126</f>
        <v>24.6</v>
      </c>
      <c r="D126" s="15">
        <f>IF(C126&gt;0.5,Raw!D126*D$11,-999)</f>
        <v>353.9</v>
      </c>
      <c r="E126" s="9">
        <f>IF(Raw!$G126&gt;$C$8,IF(Raw!$Q126&gt;$C$8,IF(Raw!$N126&gt;$C$9,IF(Raw!$N126&lt;$A$9,IF(Raw!$X126&gt;$C$9,IF(Raw!$X126&lt;$A$9,Raw!H126,-999),-999),-999),-999),-999),-999)</f>
        <v>1.0051570000000001</v>
      </c>
      <c r="F126" s="9">
        <f>IF(Raw!$G126&gt;$C$8,IF(Raw!$Q126&gt;$C$8,IF(Raw!$N126&gt;$C$9,IF(Raw!$N126&lt;$A$9,IF(Raw!$X126&gt;$C$9,IF(Raw!$X126&lt;$A$9,Raw!I126,-999),-999),-999),-999),-999),-999)</f>
        <v>1.1087370000000001</v>
      </c>
      <c r="G126" s="9">
        <f>Raw!G126</f>
        <v>0.80158399999999996</v>
      </c>
      <c r="H126" s="9">
        <f>IF(Raw!$G126&gt;$C$8,IF(Raw!$Q126&gt;$C$8,IF(Raw!$N126&gt;$C$9,IF(Raw!$N126&lt;$A$9,IF(Raw!$X126&gt;$C$9,IF(Raw!$X126&lt;$A$9,Raw!L126,-999),-999),-999),-999),-999),-999)</f>
        <v>303.7</v>
      </c>
      <c r="I126" s="9">
        <f>IF(Raw!$G126&gt;$C$8,IF(Raw!$Q126&gt;$C$8,IF(Raw!$N126&gt;$C$9,IF(Raw!$N126&lt;$A$9,IF(Raw!$X126&gt;$C$9,IF(Raw!$X126&lt;$A$9,Raw!M126,-999),-999),-999),-999),-999),-999)</f>
        <v>1.1E-5</v>
      </c>
      <c r="J126" s="9">
        <f>IF(Raw!$G126&gt;$C$8,IF(Raw!$Q126&gt;$C$8,IF(Raw!$N126&gt;$C$9,IF(Raw!$N126&lt;$A$9,IF(Raw!$X126&gt;$C$9,IF(Raw!$X126&lt;$A$9,Raw!N126,-999),-999),-999),-999),-999),-999)</f>
        <v>767</v>
      </c>
      <c r="K126" s="9">
        <f>IF(Raw!$G126&gt;$C$8,IF(Raw!$Q126&gt;$C$8,IF(Raw!$N126&gt;$C$9,IF(Raw!$N126&lt;$A$9,IF(Raw!$X126&gt;$C$9,IF(Raw!$X126&lt;$A$9,Raw!R126,-999),-999),-999),-999),-999),-999)</f>
        <v>1.1381730000000001</v>
      </c>
      <c r="L126" s="9">
        <f>IF(Raw!$G126&gt;$C$8,IF(Raw!$Q126&gt;$C$8,IF(Raw!$N126&gt;$C$9,IF(Raw!$N126&lt;$A$9,IF(Raw!$X126&gt;$C$9,IF(Raw!$X126&lt;$A$9,Raw!S126,-999),-999),-999),-999),-999),-999)</f>
        <v>1.3759079999999999</v>
      </c>
      <c r="M126" s="9">
        <f>Raw!Q126</f>
        <v>0.92457199999999995</v>
      </c>
      <c r="N126" s="9">
        <f>IF(Raw!$G126&gt;$C$8,IF(Raw!$Q126&gt;$C$8,IF(Raw!$N126&gt;$C$9,IF(Raw!$N126&lt;$A$9,IF(Raw!$X126&gt;$C$9,IF(Raw!$X126&lt;$A$9,Raw!V126,-999),-999),-999),-999),-999),-999)</f>
        <v>572.5</v>
      </c>
      <c r="O126" s="9">
        <f>IF(Raw!$G126&gt;$C$8,IF(Raw!$Q126&gt;$C$8,IF(Raw!$N126&gt;$C$9,IF(Raw!$N126&lt;$A$9,IF(Raw!$X126&gt;$C$9,IF(Raw!$X126&lt;$A$9,Raw!W126,-999),-999),-999),-999),-999),-999)</f>
        <v>5.0000000000000004E-6</v>
      </c>
      <c r="P126" s="9">
        <f>IF(Raw!$G126&gt;$C$8,IF(Raw!$Q126&gt;$C$8,IF(Raw!$N126&gt;$C$9,IF(Raw!$N126&lt;$A$9,IF(Raw!$X126&gt;$C$9,IF(Raw!$X126&lt;$A$9,Raw!X126,-999),-999),-999),-999),-999),-999)</f>
        <v>1001</v>
      </c>
      <c r="R126" s="9">
        <f t="shared" si="20"/>
        <v>0.10358000000000001</v>
      </c>
      <c r="S126" s="9">
        <f t="shared" si="21"/>
        <v>9.3421613962553787E-2</v>
      </c>
      <c r="T126" s="9">
        <f t="shared" si="22"/>
        <v>0.23773499999999981</v>
      </c>
      <c r="U126" s="9">
        <f t="shared" si="23"/>
        <v>0.17278408149382068</v>
      </c>
      <c r="V126" s="15">
        <f t="shared" si="16"/>
        <v>0</v>
      </c>
      <c r="X126" s="11">
        <f t="shared" si="24"/>
        <v>2.1304779999999993E+20</v>
      </c>
      <c r="Y126" s="11">
        <f t="shared" si="25"/>
        <v>3.0369999999999997E-18</v>
      </c>
      <c r="Z126" s="11">
        <f t="shared" si="26"/>
        <v>7.67E-4</v>
      </c>
      <c r="AA126" s="16">
        <f t="shared" si="27"/>
        <v>0.33167100812934303</v>
      </c>
      <c r="AB126" s="9">
        <f t="shared" si="17"/>
        <v>1.2170228071176294</v>
      </c>
      <c r="AC126" s="9">
        <f t="shared" si="18"/>
        <v>0.66832899187065675</v>
      </c>
      <c r="AD126" s="15">
        <f t="shared" si="19"/>
        <v>432.42634697437143</v>
      </c>
      <c r="AE126" s="3">
        <f t="shared" si="28"/>
        <v>365.65479999999985</v>
      </c>
      <c r="AF126" s="2">
        <f t="shared" si="29"/>
        <v>0.21139715616222102</v>
      </c>
      <c r="AG126" s="9">
        <f t="shared" si="30"/>
        <v>4.8599483662928211E-2</v>
      </c>
      <c r="AH126" s="2">
        <f t="shared" si="31"/>
        <v>2.3517037220485331</v>
      </c>
    </row>
    <row r="127" spans="1:34">
      <c r="A127" s="1">
        <f>Raw!A127</f>
        <v>114</v>
      </c>
      <c r="B127" s="14">
        <f>Raw!B127</f>
        <v>0.46405092592592595</v>
      </c>
      <c r="C127" s="15">
        <f>Raw!C127</f>
        <v>23.9</v>
      </c>
      <c r="D127" s="15">
        <f>IF(C127&gt;0.5,Raw!D127*D$11,-999)</f>
        <v>334.9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0.73484899999999997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0.93018699999999999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2.0160979999999993E+20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0.46410879629629626</v>
      </c>
      <c r="C128" s="15">
        <f>Raw!C128</f>
        <v>22.4</v>
      </c>
      <c r="D128" s="15">
        <f>IF(C128&gt;0.5,Raw!D128*D$11,-999)</f>
        <v>363.9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0.763984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0.92230599999999996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2.1906779999999997E+20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0.46416666666666667</v>
      </c>
      <c r="C129" s="15">
        <f>Raw!C129</f>
        <v>21.5</v>
      </c>
      <c r="D129" s="15">
        <f>IF(C129&gt;0.5,Raw!D129*D$11,-999)</f>
        <v>336.7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0.751749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0.88885499999999995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2.0269339999999993E+20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0.46421296296296299</v>
      </c>
      <c r="C130" s="15">
        <f>Raw!C130</f>
        <v>20.6</v>
      </c>
      <c r="D130" s="15">
        <f>IF(C130&gt;0.5,Raw!D130*D$11,-999)</f>
        <v>357.5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0.58397100000000002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0.910057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2.1521499999999993E+20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0.46427083333333335</v>
      </c>
      <c r="C131" s="15">
        <f>Raw!C131</f>
        <v>19.5</v>
      </c>
      <c r="D131" s="15">
        <f>IF(C131&gt;0.5,Raw!D131*D$11,-999)</f>
        <v>358.4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0.54766099999999995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0.92093400000000003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2.1575679999999993E+20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0.46432870370370366</v>
      </c>
      <c r="C132" s="15">
        <f>Raw!C132</f>
        <v>18.600000000000001</v>
      </c>
      <c r="D132" s="15">
        <f>IF(C132&gt;0.5,Raw!D132*D$11,-999)</f>
        <v>363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0.551149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0.90931300000000004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2.1852599999999993E+20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0.46438657407407408</v>
      </c>
      <c r="C133" s="15">
        <f>Raw!C133</f>
        <v>17.100000000000001</v>
      </c>
      <c r="D133" s="15">
        <f>IF(C133&gt;0.5,Raw!D133*D$11,-999)</f>
        <v>429.9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0.57294999999999996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0.88566199999999995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2.587997999999999E+20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0.4644328703703704</v>
      </c>
      <c r="C134" s="15">
        <f>Raw!C134</f>
        <v>16.399999999999999</v>
      </c>
      <c r="D134" s="15">
        <f>IF(C134&gt;0.5,Raw!D134*D$11,-999)</f>
        <v>465.2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0.34578599999999998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0.82191899999999996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2.8005039999999993E+20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0.46449074074074076</v>
      </c>
      <c r="C135" s="15">
        <f>Raw!C135</f>
        <v>15.3</v>
      </c>
      <c r="D135" s="15">
        <f>IF(C135&gt;0.5,Raw!D135*D$11,-999)</f>
        <v>545.79999999999995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0.37681799999999999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0.86295299999999997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3.2857159999999993E+20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0.46454861111111106</v>
      </c>
      <c r="C136" s="15">
        <f>Raw!C136</f>
        <v>14.4</v>
      </c>
      <c r="D136" s="15">
        <f>IF(C136&gt;0.5,Raw!D136*D$11,-999)</f>
        <v>488.8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5.5301000000000003E-2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0.74623200000000001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2.9425759999999997E+20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0.46460648148148148</v>
      </c>
      <c r="C137" s="15">
        <f>Raw!C137</f>
        <v>13.1</v>
      </c>
      <c r="D137" s="15">
        <f>IF(C137&gt;0.5,Raw!D137*D$11,-999)</f>
        <v>658.9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0.22881199999999999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0.66888999999999998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3.966577999999999E+20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0.46466435185185184</v>
      </c>
      <c r="C138" s="15">
        <f>Raw!C138</f>
        <v>12.4</v>
      </c>
      <c r="D138" s="15">
        <f>IF(C138&gt;0.5,Raw!D138*D$11,-999)</f>
        <v>705.1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6.4548999999999995E-2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0.53863499999999997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4.2447019999999997E+20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0.4647222222222222</v>
      </c>
      <c r="C139" s="15">
        <f>Raw!C139</f>
        <v>11.3</v>
      </c>
      <c r="D139" s="15">
        <f>IF(C139&gt;0.5,Raw!D139*D$11,-999)</f>
        <v>731.4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9.8919000000000007E-2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7.8111E-2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4.4030279999999987E+20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0.46476851851851847</v>
      </c>
      <c r="C140" s="15">
        <f>Raw!C140</f>
        <v>10.199999999999999</v>
      </c>
      <c r="D140" s="15">
        <f>IF(C140&gt;0.5,Raw!D140*D$11,-999)</f>
        <v>906.1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2.7425000000000001E-2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7.4331999999999995E-2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5.454721999999999E+20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0.46482638888888889</v>
      </c>
      <c r="C141" s="15">
        <f>Raw!C141</f>
        <v>9.1</v>
      </c>
      <c r="D141" s="15">
        <f>IF(C141&gt;0.5,Raw!D141*D$11,-999)</f>
        <v>956.7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6.9216E-2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5.759333999999999E+20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0.46488425925925925</v>
      </c>
      <c r="C142" s="15">
        <f>Raw!C142</f>
        <v>8.4</v>
      </c>
      <c r="D142" s="15">
        <f>IF(C142&gt;0.5,Raw!D142*D$11,-999)</f>
        <v>894.3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5.383685999999999E+20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0.46493055555555557</v>
      </c>
      <c r="C143" s="15">
        <f>Raw!C143</f>
        <v>7.3</v>
      </c>
      <c r="D143" s="15">
        <f>IF(C143&gt;0.5,Raw!D143*D$11,-999)</f>
        <v>846.3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5.094725999999999E+20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0.46497685185185184</v>
      </c>
      <c r="C144" s="15">
        <f>Raw!C144</f>
        <v>6.4</v>
      </c>
      <c r="D144" s="15">
        <f>IF(C144&gt;0.5,Raw!D144*D$11,-999)</f>
        <v>1145.9000000000001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6.898317999999999E+20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0.4650347222222222</v>
      </c>
      <c r="C145" s="15">
        <f>Raw!C145</f>
        <v>5.6</v>
      </c>
      <c r="D145" s="15">
        <f>IF(C145&gt;0.5,Raw!D145*D$11,-999)</f>
        <v>1007.4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6.0645479999999993E+20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0.46508101851851852</v>
      </c>
      <c r="C146" s="15">
        <f>Raw!C146</f>
        <v>4.9000000000000004</v>
      </c>
      <c r="D146" s="15">
        <f>IF(C146&gt;0.5,Raw!D146*D$11,-999)</f>
        <v>1172.2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7.056643999999998E+20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0.46513888888888894</v>
      </c>
      <c r="C147" s="15">
        <f>Raw!C147</f>
        <v>3.8</v>
      </c>
      <c r="D147" s="15">
        <f>IF(C147&gt;0.5,Raw!D147*D$11,-999)</f>
        <v>1257.2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7.5683439999999987E+20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105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157.69999999999999</v>
      </c>
      <c r="D13" s="17">
        <v>2.7</v>
      </c>
      <c r="E13" s="17">
        <v>0</v>
      </c>
      <c r="F13" s="17">
        <v>0</v>
      </c>
      <c r="G13" s="17">
        <v>0.13323299999999999</v>
      </c>
      <c r="H13" s="17">
        <v>0.55393599999999998</v>
      </c>
      <c r="I13" s="17">
        <v>0.57506599999999997</v>
      </c>
      <c r="J13" s="17">
        <v>2.1129999999999999E-2</v>
      </c>
      <c r="K13" s="17">
        <v>3.6742999999999998E-2</v>
      </c>
      <c r="L13" s="17">
        <v>242.1</v>
      </c>
      <c r="M13" s="17">
        <v>0.59999800000000003</v>
      </c>
      <c r="N13" s="17">
        <v>0</v>
      </c>
      <c r="O13" s="17">
        <v>0</v>
      </c>
      <c r="P13" s="17">
        <v>0</v>
      </c>
      <c r="Q13" s="17">
        <v>7.3689000000000004E-2</v>
      </c>
      <c r="R13" s="17">
        <v>0.70908700000000002</v>
      </c>
      <c r="S13" s="17">
        <v>0.73641299999999998</v>
      </c>
      <c r="T13" s="17">
        <v>2.7326E-2</v>
      </c>
      <c r="U13" s="17">
        <v>3.7107000000000001E-2</v>
      </c>
      <c r="V13" s="17">
        <v>200</v>
      </c>
      <c r="W13" s="17">
        <v>0.56658299999999995</v>
      </c>
      <c r="X13" s="17">
        <v>0</v>
      </c>
      <c r="Y13" s="17">
        <v>0</v>
      </c>
      <c r="Z13" s="17">
        <v>0</v>
      </c>
    </row>
    <row r="14" spans="1:31">
      <c r="A14" s="17">
        <v>1</v>
      </c>
      <c r="B14" s="19">
        <v>0.4578356481481482</v>
      </c>
      <c r="C14" s="17">
        <v>157.9</v>
      </c>
      <c r="D14" s="17">
        <v>2.7</v>
      </c>
      <c r="E14" s="17">
        <v>2.3599999999999999E-4</v>
      </c>
      <c r="F14" s="17">
        <v>1.0999999999999999E-2</v>
      </c>
      <c r="G14" s="17">
        <v>4.4373000000000003E-2</v>
      </c>
      <c r="H14" s="17">
        <v>0.54836099999999999</v>
      </c>
      <c r="I14" s="17">
        <v>0.57215899999999997</v>
      </c>
      <c r="J14" s="17">
        <v>2.3799000000000001E-2</v>
      </c>
      <c r="K14" s="17">
        <v>4.1593999999999999E-2</v>
      </c>
      <c r="L14" s="17">
        <v>800</v>
      </c>
      <c r="M14" s="17">
        <v>1.9000000000000001E-5</v>
      </c>
      <c r="N14" s="17">
        <v>1710</v>
      </c>
      <c r="O14" s="17">
        <v>0</v>
      </c>
      <c r="P14" s="17">
        <v>0</v>
      </c>
      <c r="Q14" s="17">
        <v>0.17049900000000001</v>
      </c>
      <c r="R14" s="17">
        <v>0.71591499999999997</v>
      </c>
      <c r="S14" s="17">
        <v>0.73353400000000002</v>
      </c>
      <c r="T14" s="17">
        <v>1.7618999999999999E-2</v>
      </c>
      <c r="U14" s="17">
        <v>2.402E-2</v>
      </c>
      <c r="V14" s="17">
        <v>371.7</v>
      </c>
      <c r="W14" s="17">
        <v>8.0000000000000007E-5</v>
      </c>
      <c r="X14" s="17">
        <v>34133</v>
      </c>
      <c r="Y14" s="17">
        <v>0</v>
      </c>
      <c r="Z14" s="17">
        <v>0</v>
      </c>
      <c r="AA14" s="17">
        <v>3.6953399999999997E-2</v>
      </c>
      <c r="AB14" s="17">
        <v>2.1867600000000001E-2</v>
      </c>
      <c r="AC14" s="17">
        <v>0.71630000000000005</v>
      </c>
      <c r="AD14" s="17">
        <v>0.25</v>
      </c>
      <c r="AE14" s="17">
        <v>1038.2</v>
      </c>
    </row>
    <row r="15" spans="1:31">
      <c r="A15" s="17">
        <v>2</v>
      </c>
      <c r="B15" s="19">
        <v>0.45789351851851851</v>
      </c>
      <c r="C15" s="17">
        <v>157.4</v>
      </c>
      <c r="D15" s="17">
        <v>2.7</v>
      </c>
      <c r="E15" s="17">
        <v>5.8999999999999998E-5</v>
      </c>
      <c r="F15" s="17">
        <v>3.0000000000000001E-3</v>
      </c>
      <c r="G15" s="17">
        <v>0.209978</v>
      </c>
      <c r="H15" s="17">
        <v>0.54572699999999996</v>
      </c>
      <c r="I15" s="17">
        <v>0.57694500000000004</v>
      </c>
      <c r="J15" s="17">
        <v>3.1217999999999999E-2</v>
      </c>
      <c r="K15" s="17">
        <v>5.4108999999999997E-2</v>
      </c>
      <c r="L15" s="17">
        <v>200</v>
      </c>
      <c r="M15" s="17">
        <v>0.45834799999999998</v>
      </c>
      <c r="N15" s="17">
        <v>5443</v>
      </c>
      <c r="O15" s="17">
        <v>0</v>
      </c>
      <c r="P15" s="17">
        <v>0</v>
      </c>
      <c r="Q15" s="17">
        <v>0.11623799999999999</v>
      </c>
      <c r="R15" s="17">
        <v>0.72117900000000001</v>
      </c>
      <c r="S15" s="17">
        <v>0.73867400000000005</v>
      </c>
      <c r="T15" s="17">
        <v>1.7495E-2</v>
      </c>
      <c r="U15" s="17">
        <v>2.3684E-2</v>
      </c>
      <c r="V15" s="17">
        <v>763.2</v>
      </c>
      <c r="W15" s="17">
        <v>0.59999599999999997</v>
      </c>
      <c r="X15" s="17">
        <v>0</v>
      </c>
      <c r="Y15" s="17">
        <v>0</v>
      </c>
      <c r="Z15" s="17">
        <v>0</v>
      </c>
      <c r="AA15" s="17">
        <v>3.6437299999999999E-2</v>
      </c>
      <c r="AB15" s="17">
        <v>1.7484900000000001E-2</v>
      </c>
      <c r="AC15" s="17">
        <v>0.72148500000000004</v>
      </c>
      <c r="AD15" s="17">
        <v>0.25</v>
      </c>
      <c r="AE15" s="17">
        <v>4152.8</v>
      </c>
    </row>
    <row r="16" spans="1:31">
      <c r="A16" s="17">
        <v>3</v>
      </c>
      <c r="B16" s="19">
        <v>0.45795138888888887</v>
      </c>
      <c r="C16" s="17">
        <v>156.30000000000001</v>
      </c>
      <c r="D16" s="17">
        <v>2.7</v>
      </c>
      <c r="E16" s="17">
        <v>7.8999999999999996E-5</v>
      </c>
      <c r="F16" s="17">
        <v>4.0000000000000001E-3</v>
      </c>
      <c r="G16" s="17">
        <v>8.0739000000000005E-2</v>
      </c>
      <c r="H16" s="17">
        <v>0.54383999999999999</v>
      </c>
      <c r="I16" s="17">
        <v>0.57306500000000005</v>
      </c>
      <c r="J16" s="17">
        <v>2.9225000000000001E-2</v>
      </c>
      <c r="K16" s="17">
        <v>5.0998000000000002E-2</v>
      </c>
      <c r="L16" s="17">
        <v>200</v>
      </c>
      <c r="M16" s="17">
        <v>0.37087799999999999</v>
      </c>
      <c r="N16" s="17">
        <v>4868</v>
      </c>
      <c r="O16" s="17">
        <v>0</v>
      </c>
      <c r="P16" s="17">
        <v>0</v>
      </c>
      <c r="Q16" s="17">
        <v>8.8075000000000001E-2</v>
      </c>
      <c r="R16" s="17">
        <v>0.71062199999999998</v>
      </c>
      <c r="S16" s="17">
        <v>0.733935</v>
      </c>
      <c r="T16" s="17">
        <v>2.3313E-2</v>
      </c>
      <c r="U16" s="17">
        <v>3.1765000000000002E-2</v>
      </c>
      <c r="V16" s="17">
        <v>800</v>
      </c>
      <c r="W16" s="17">
        <v>2.5999999999999998E-5</v>
      </c>
      <c r="X16" s="17">
        <v>1493</v>
      </c>
      <c r="Y16" s="17">
        <v>0</v>
      </c>
      <c r="Z16" s="17">
        <v>0</v>
      </c>
      <c r="AA16" s="17">
        <v>4.8869099999999999E-2</v>
      </c>
      <c r="AB16" s="17">
        <v>1.5666900000000001E-2</v>
      </c>
      <c r="AC16" s="17">
        <v>0.71098700000000004</v>
      </c>
      <c r="AD16" s="17">
        <v>0.25</v>
      </c>
      <c r="AE16" s="17">
        <v>4152.8</v>
      </c>
    </row>
    <row r="17" spans="1:31">
      <c r="A17" s="17">
        <v>4</v>
      </c>
      <c r="B17" s="19">
        <v>0.45799768518518519</v>
      </c>
      <c r="C17" s="17">
        <v>155.19999999999999</v>
      </c>
      <c r="D17" s="17">
        <v>2.7</v>
      </c>
      <c r="E17" s="17">
        <v>5.7000000000000003E-5</v>
      </c>
      <c r="F17" s="17">
        <v>3.0000000000000001E-3</v>
      </c>
      <c r="G17" s="17">
        <v>0.154755</v>
      </c>
      <c r="H17" s="17">
        <v>0.55503199999999997</v>
      </c>
      <c r="I17" s="17">
        <v>0.57925400000000005</v>
      </c>
      <c r="J17" s="17">
        <v>2.4220999999999999E-2</v>
      </c>
      <c r="K17" s="17">
        <v>4.1814999999999998E-2</v>
      </c>
      <c r="L17" s="17">
        <v>200</v>
      </c>
      <c r="M17" s="17">
        <v>0.53734300000000002</v>
      </c>
      <c r="N17" s="17">
        <v>1728</v>
      </c>
      <c r="O17" s="17">
        <v>0</v>
      </c>
      <c r="P17" s="17">
        <v>0</v>
      </c>
      <c r="Q17" s="17">
        <v>0.12606400000000001</v>
      </c>
      <c r="R17" s="17">
        <v>0.71924900000000003</v>
      </c>
      <c r="S17" s="17">
        <v>0.73616300000000001</v>
      </c>
      <c r="T17" s="17">
        <v>1.6914999999999999E-2</v>
      </c>
      <c r="U17" s="17">
        <v>2.2977000000000001E-2</v>
      </c>
      <c r="V17" s="17">
        <v>322.3</v>
      </c>
      <c r="W17" s="17">
        <v>8.3699999999999996E-4</v>
      </c>
      <c r="X17" s="17">
        <v>0</v>
      </c>
      <c r="Y17" s="17">
        <v>0</v>
      </c>
      <c r="Z17" s="17">
        <v>0</v>
      </c>
      <c r="AA17" s="17">
        <v>3.53488E-2</v>
      </c>
      <c r="AB17" s="17">
        <v>5.6162599999999997E-3</v>
      </c>
      <c r="AC17" s="17">
        <v>0.71934399999999998</v>
      </c>
      <c r="AD17" s="17">
        <v>0.25</v>
      </c>
      <c r="AE17" s="17">
        <v>4152.8</v>
      </c>
    </row>
    <row r="18" spans="1:31">
      <c r="A18" s="17">
        <v>5</v>
      </c>
      <c r="B18" s="19">
        <v>0.4580555555555556</v>
      </c>
      <c r="C18" s="17">
        <v>154.30000000000001</v>
      </c>
      <c r="D18" s="17">
        <v>2.7</v>
      </c>
      <c r="E18" s="17">
        <v>9.7E-5</v>
      </c>
      <c r="F18" s="17">
        <v>5.0000000000000001E-3</v>
      </c>
      <c r="G18" s="17">
        <v>0.20988000000000001</v>
      </c>
      <c r="H18" s="17">
        <v>0.55537999999999998</v>
      </c>
      <c r="I18" s="17">
        <v>0.57626299999999997</v>
      </c>
      <c r="J18" s="17">
        <v>2.0882999999999999E-2</v>
      </c>
      <c r="K18" s="17">
        <v>3.6237999999999999E-2</v>
      </c>
      <c r="L18" s="17">
        <v>306.89999999999998</v>
      </c>
      <c r="M18" s="17">
        <v>0.599997</v>
      </c>
      <c r="N18" s="17">
        <v>1309</v>
      </c>
      <c r="O18" s="17">
        <v>0</v>
      </c>
      <c r="P18" s="17">
        <v>0</v>
      </c>
      <c r="Q18" s="17">
        <v>5.5029000000000002E-2</v>
      </c>
      <c r="R18" s="17">
        <v>0.72123800000000005</v>
      </c>
      <c r="S18" s="17">
        <v>0.74002699999999999</v>
      </c>
      <c r="T18" s="17">
        <v>1.8789E-2</v>
      </c>
      <c r="U18" s="17">
        <v>2.5389999999999999E-2</v>
      </c>
      <c r="V18" s="17">
        <v>200</v>
      </c>
      <c r="W18" s="17">
        <v>0.22894100000000001</v>
      </c>
      <c r="X18" s="17">
        <v>3592</v>
      </c>
      <c r="Y18" s="17">
        <v>0</v>
      </c>
      <c r="Z18" s="17">
        <v>0</v>
      </c>
      <c r="AA18" s="17">
        <v>3.9061600000000002E-2</v>
      </c>
      <c r="AB18" s="17">
        <v>6.5264600000000004E-3</v>
      </c>
      <c r="AC18" s="17">
        <v>0.72136</v>
      </c>
      <c r="AD18" s="17">
        <v>0.25</v>
      </c>
      <c r="AE18" s="17">
        <v>2705.9</v>
      </c>
    </row>
    <row r="19" spans="1:31">
      <c r="A19" s="17">
        <v>6</v>
      </c>
      <c r="B19" s="19">
        <v>0.45811342592592591</v>
      </c>
      <c r="C19" s="17">
        <v>153.30000000000001</v>
      </c>
      <c r="D19" s="17">
        <v>2.7</v>
      </c>
      <c r="E19" s="17">
        <v>0</v>
      </c>
      <c r="F19" s="17">
        <v>0</v>
      </c>
      <c r="G19" s="17">
        <v>1.5914999999999999E-2</v>
      </c>
      <c r="H19" s="17">
        <v>0.547234</v>
      </c>
      <c r="I19" s="17">
        <v>0.57315099999999997</v>
      </c>
      <c r="J19" s="17">
        <v>2.5916999999999999E-2</v>
      </c>
      <c r="K19" s="17">
        <v>4.5218000000000001E-2</v>
      </c>
      <c r="L19" s="17">
        <v>457.9</v>
      </c>
      <c r="M19" s="17">
        <v>0.6</v>
      </c>
      <c r="N19" s="17">
        <v>0</v>
      </c>
      <c r="O19" s="17">
        <v>0</v>
      </c>
      <c r="P19" s="17">
        <v>0</v>
      </c>
      <c r="Q19" s="17">
        <v>0.20579900000000001</v>
      </c>
      <c r="R19" s="17">
        <v>0.718163</v>
      </c>
      <c r="S19" s="17">
        <v>0.73753999999999997</v>
      </c>
      <c r="T19" s="17">
        <v>1.9376999999999998E-2</v>
      </c>
      <c r="U19" s="17">
        <v>2.6273000000000001E-2</v>
      </c>
      <c r="V19" s="17">
        <v>493.3</v>
      </c>
      <c r="W19" s="17">
        <v>0.59996799999999995</v>
      </c>
      <c r="X19" s="17">
        <v>4932</v>
      </c>
      <c r="Y19" s="17">
        <v>0</v>
      </c>
      <c r="Z19" s="17">
        <v>0</v>
      </c>
    </row>
    <row r="20" spans="1:31">
      <c r="A20" s="17">
        <v>7</v>
      </c>
      <c r="B20" s="19">
        <v>0.45815972222222223</v>
      </c>
      <c r="C20" s="17">
        <v>151.9</v>
      </c>
      <c r="D20" s="17">
        <v>2.7</v>
      </c>
      <c r="E20" s="17">
        <v>3.6200000000000002E-4</v>
      </c>
      <c r="F20" s="17">
        <v>1.7999999999999999E-2</v>
      </c>
      <c r="G20" s="17">
        <v>0.199741</v>
      </c>
      <c r="H20" s="17">
        <v>0.55559400000000003</v>
      </c>
      <c r="I20" s="17">
        <v>0.576627</v>
      </c>
      <c r="J20" s="17">
        <v>2.1033E-2</v>
      </c>
      <c r="K20" s="17">
        <v>3.6476000000000001E-2</v>
      </c>
      <c r="L20" s="17">
        <v>800</v>
      </c>
      <c r="M20" s="17">
        <v>1.2999999999999999E-5</v>
      </c>
      <c r="N20" s="17">
        <v>8331</v>
      </c>
      <c r="O20" s="17">
        <v>0</v>
      </c>
      <c r="P20" s="17">
        <v>0</v>
      </c>
      <c r="Q20" s="17">
        <v>9.2728000000000005E-2</v>
      </c>
      <c r="R20" s="17">
        <v>0.70778700000000005</v>
      </c>
      <c r="S20" s="17">
        <v>0.73724400000000001</v>
      </c>
      <c r="T20" s="17">
        <v>2.9456E-2</v>
      </c>
      <c r="U20" s="17">
        <v>3.9954999999999997E-2</v>
      </c>
      <c r="V20" s="17">
        <v>658.3</v>
      </c>
      <c r="W20" s="17">
        <v>0.22919500000000001</v>
      </c>
      <c r="X20" s="17">
        <v>2193</v>
      </c>
      <c r="Y20" s="17">
        <v>0</v>
      </c>
      <c r="Z20" s="17">
        <v>0</v>
      </c>
      <c r="AA20" s="17">
        <v>6.1469099999999999E-2</v>
      </c>
      <c r="AB20" s="17">
        <v>9.8245299999999994E-2</v>
      </c>
      <c r="AC20" s="17">
        <v>0.71068100000000001</v>
      </c>
      <c r="AD20" s="17">
        <v>0.25</v>
      </c>
      <c r="AE20" s="17">
        <v>1038.2</v>
      </c>
    </row>
    <row r="21" spans="1:31">
      <c r="A21" s="17">
        <v>8</v>
      </c>
      <c r="B21" s="19">
        <v>0.45821759259259259</v>
      </c>
      <c r="C21" s="17">
        <v>150.80000000000001</v>
      </c>
      <c r="D21" s="17">
        <v>2.7</v>
      </c>
      <c r="E21" s="17">
        <v>0</v>
      </c>
      <c r="F21" s="17">
        <v>0</v>
      </c>
      <c r="G21" s="17">
        <v>0.142043</v>
      </c>
      <c r="H21" s="17">
        <v>0.55908500000000005</v>
      </c>
      <c r="I21" s="17">
        <v>0.58180799999999999</v>
      </c>
      <c r="J21" s="17">
        <v>2.2723E-2</v>
      </c>
      <c r="K21" s="17">
        <v>3.9056E-2</v>
      </c>
      <c r="L21" s="17">
        <v>216.4</v>
      </c>
      <c r="M21" s="17">
        <v>5.4408999999999999E-2</v>
      </c>
      <c r="N21" s="17">
        <v>0</v>
      </c>
      <c r="O21" s="17">
        <v>0</v>
      </c>
      <c r="P21" s="17">
        <v>0</v>
      </c>
      <c r="Q21" s="17">
        <v>5.496E-3</v>
      </c>
      <c r="R21" s="17">
        <v>0.71758699999999997</v>
      </c>
      <c r="S21" s="17">
        <v>0.74495100000000003</v>
      </c>
      <c r="T21" s="17">
        <v>2.7362999999999998E-2</v>
      </c>
      <c r="U21" s="17">
        <v>3.6732000000000001E-2</v>
      </c>
      <c r="V21" s="17">
        <v>200</v>
      </c>
      <c r="W21" s="17">
        <v>8.7501999999999996E-2</v>
      </c>
      <c r="X21" s="17">
        <v>1408</v>
      </c>
      <c r="Y21" s="17">
        <v>0</v>
      </c>
      <c r="Z21" s="17">
        <v>0</v>
      </c>
    </row>
    <row r="22" spans="1:31">
      <c r="A22" s="17">
        <v>9</v>
      </c>
      <c r="B22" s="19">
        <v>0.45827546296296301</v>
      </c>
      <c r="C22" s="17">
        <v>149.69999999999999</v>
      </c>
      <c r="D22" s="17">
        <v>2.7</v>
      </c>
      <c r="E22" s="17">
        <v>0</v>
      </c>
      <c r="F22" s="17">
        <v>0</v>
      </c>
      <c r="G22" s="17">
        <v>5.1834999999999999E-2</v>
      </c>
      <c r="H22" s="17">
        <v>0.55061099999999996</v>
      </c>
      <c r="I22" s="17">
        <v>0.57728400000000002</v>
      </c>
      <c r="J22" s="17">
        <v>2.6672999999999999E-2</v>
      </c>
      <c r="K22" s="17">
        <v>4.6204000000000002E-2</v>
      </c>
      <c r="L22" s="17">
        <v>516.79999999999995</v>
      </c>
      <c r="M22" s="17">
        <v>0.599916</v>
      </c>
      <c r="N22" s="17">
        <v>0</v>
      </c>
      <c r="O22" s="17">
        <v>0</v>
      </c>
      <c r="P22" s="17">
        <v>0</v>
      </c>
      <c r="Q22" s="17">
        <v>0.28016600000000003</v>
      </c>
      <c r="R22" s="17">
        <v>0.71683200000000002</v>
      </c>
      <c r="S22" s="17">
        <v>0.74347399999999997</v>
      </c>
      <c r="T22" s="17">
        <v>2.6641999999999999E-2</v>
      </c>
      <c r="U22" s="17">
        <v>3.5834999999999999E-2</v>
      </c>
      <c r="V22" s="17">
        <v>800</v>
      </c>
      <c r="W22" s="17">
        <v>1.9000000000000001E-5</v>
      </c>
      <c r="X22" s="17">
        <v>1382</v>
      </c>
      <c r="Y22" s="17">
        <v>0</v>
      </c>
      <c r="Z22" s="17">
        <v>0</v>
      </c>
    </row>
    <row r="23" spans="1:31">
      <c r="A23" s="17">
        <v>10</v>
      </c>
      <c r="B23" s="19">
        <v>0.45832175925925928</v>
      </c>
      <c r="C23" s="17">
        <v>148.6</v>
      </c>
      <c r="D23" s="17">
        <v>2.7</v>
      </c>
      <c r="E23" s="17">
        <v>1.5899999999999999E-4</v>
      </c>
      <c r="F23" s="17">
        <v>8.0000000000000002E-3</v>
      </c>
      <c r="G23" s="17">
        <v>9.5494999999999997E-2</v>
      </c>
      <c r="H23" s="17">
        <v>0.55864400000000003</v>
      </c>
      <c r="I23" s="17">
        <v>0.57715499999999997</v>
      </c>
      <c r="J23" s="17">
        <v>1.8511E-2</v>
      </c>
      <c r="K23" s="17">
        <v>3.2072999999999997E-2</v>
      </c>
      <c r="L23" s="17">
        <v>268.39999999999998</v>
      </c>
      <c r="M23" s="17">
        <v>0.6</v>
      </c>
      <c r="N23" s="17">
        <v>1023</v>
      </c>
      <c r="O23" s="17">
        <v>0</v>
      </c>
      <c r="P23" s="17">
        <v>0</v>
      </c>
      <c r="Q23" s="17">
        <v>9.4645999999999994E-2</v>
      </c>
      <c r="R23" s="17">
        <v>0.71789099999999995</v>
      </c>
      <c r="S23" s="17">
        <v>0.75344</v>
      </c>
      <c r="T23" s="17">
        <v>3.5548999999999997E-2</v>
      </c>
      <c r="U23" s="17">
        <v>4.7182000000000002E-2</v>
      </c>
      <c r="V23" s="17">
        <v>200</v>
      </c>
      <c r="W23" s="17">
        <v>0.14161699999999999</v>
      </c>
      <c r="X23" s="17">
        <v>737</v>
      </c>
      <c r="Y23" s="17">
        <v>0</v>
      </c>
      <c r="Z23" s="17">
        <v>0</v>
      </c>
      <c r="AA23" s="17">
        <v>7.2588200000000005E-2</v>
      </c>
      <c r="AB23" s="17">
        <v>4.4675699999999997E-3</v>
      </c>
      <c r="AC23" s="17">
        <v>0.71804999999999997</v>
      </c>
      <c r="AD23" s="17">
        <v>0.25</v>
      </c>
      <c r="AE23" s="17">
        <v>3094.2</v>
      </c>
    </row>
    <row r="24" spans="1:31">
      <c r="A24" s="17">
        <v>11</v>
      </c>
      <c r="B24" s="19">
        <v>0.45837962962962964</v>
      </c>
      <c r="C24" s="17">
        <v>147.30000000000001</v>
      </c>
      <c r="D24" s="17">
        <v>2.7</v>
      </c>
      <c r="E24" s="17">
        <v>7.6000000000000004E-5</v>
      </c>
      <c r="F24" s="17">
        <v>4.0000000000000001E-3</v>
      </c>
      <c r="G24" s="17">
        <v>0.175099</v>
      </c>
      <c r="H24" s="17">
        <v>0.562496</v>
      </c>
      <c r="I24" s="17">
        <v>0.58528199999999997</v>
      </c>
      <c r="J24" s="17">
        <v>2.2786000000000001E-2</v>
      </c>
      <c r="K24" s="17">
        <v>3.8932000000000001E-2</v>
      </c>
      <c r="L24" s="17">
        <v>200</v>
      </c>
      <c r="M24" s="17">
        <v>0.42483599999999999</v>
      </c>
      <c r="N24" s="17">
        <v>4640</v>
      </c>
      <c r="O24" s="17">
        <v>0</v>
      </c>
      <c r="P24" s="17">
        <v>0</v>
      </c>
      <c r="Q24" s="17">
        <v>8.6704000000000003E-2</v>
      </c>
      <c r="R24" s="17">
        <v>0.71978200000000003</v>
      </c>
      <c r="S24" s="17">
        <v>0.74268299999999998</v>
      </c>
      <c r="T24" s="17">
        <v>2.2901000000000001E-2</v>
      </c>
      <c r="U24" s="17">
        <v>3.0835999999999999E-2</v>
      </c>
      <c r="V24" s="17">
        <v>508.5</v>
      </c>
      <c r="W24" s="17">
        <v>0.59999499999999995</v>
      </c>
      <c r="X24" s="17">
        <v>1743</v>
      </c>
      <c r="Y24" s="17">
        <v>0</v>
      </c>
      <c r="Z24" s="17">
        <v>0</v>
      </c>
      <c r="AA24" s="17">
        <v>4.7439799999999997E-2</v>
      </c>
      <c r="AB24" s="17">
        <v>1.4944000000000001E-2</v>
      </c>
      <c r="AC24" s="17">
        <v>0.72012399999999999</v>
      </c>
      <c r="AD24" s="17">
        <v>0.25</v>
      </c>
      <c r="AE24" s="17">
        <v>4152.8</v>
      </c>
    </row>
    <row r="25" spans="1:31">
      <c r="A25" s="17">
        <v>12</v>
      </c>
      <c r="B25" s="19">
        <v>0.4584375</v>
      </c>
      <c r="C25" s="17">
        <v>146.1</v>
      </c>
      <c r="D25" s="17">
        <v>2.7</v>
      </c>
      <c r="E25" s="17">
        <v>0</v>
      </c>
      <c r="F25" s="17">
        <v>0</v>
      </c>
      <c r="G25" s="17">
        <v>4.8462999999999999E-2</v>
      </c>
      <c r="H25" s="17">
        <v>0.55942999999999998</v>
      </c>
      <c r="I25" s="17">
        <v>0.58472900000000005</v>
      </c>
      <c r="J25" s="17">
        <v>2.53E-2</v>
      </c>
      <c r="K25" s="17">
        <v>4.3268000000000001E-2</v>
      </c>
      <c r="L25" s="17">
        <v>200</v>
      </c>
      <c r="M25" s="17">
        <v>0.141627</v>
      </c>
      <c r="N25" s="17">
        <v>0</v>
      </c>
      <c r="O25" s="17">
        <v>0</v>
      </c>
      <c r="P25" s="17">
        <v>0</v>
      </c>
      <c r="Q25" s="17">
        <v>0.162547</v>
      </c>
      <c r="R25" s="17">
        <v>0.72296400000000005</v>
      </c>
      <c r="S25" s="17">
        <v>0.74908600000000003</v>
      </c>
      <c r="T25" s="17">
        <v>2.6120999999999998E-2</v>
      </c>
      <c r="U25" s="17">
        <v>3.4870999999999999E-2</v>
      </c>
      <c r="V25" s="17">
        <v>526.5</v>
      </c>
      <c r="W25" s="17">
        <v>0.59997299999999998</v>
      </c>
      <c r="X25" s="17">
        <v>1366</v>
      </c>
      <c r="Y25" s="17">
        <v>0</v>
      </c>
      <c r="Z25" s="17">
        <v>0</v>
      </c>
    </row>
    <row r="26" spans="1:31">
      <c r="A26" s="17">
        <v>13</v>
      </c>
      <c r="B26" s="19">
        <v>0.45848379629629626</v>
      </c>
      <c r="C26" s="17">
        <v>144.80000000000001</v>
      </c>
      <c r="D26" s="17">
        <v>2.7</v>
      </c>
      <c r="E26" s="17">
        <v>9.6000000000000002E-5</v>
      </c>
      <c r="F26" s="17">
        <v>5.0000000000000001E-3</v>
      </c>
      <c r="G26" s="17">
        <v>0.12917100000000001</v>
      </c>
      <c r="H26" s="17">
        <v>0.56409500000000001</v>
      </c>
      <c r="I26" s="17">
        <v>0.58735700000000002</v>
      </c>
      <c r="J26" s="17">
        <v>2.3262000000000001E-2</v>
      </c>
      <c r="K26" s="17">
        <v>3.9605000000000001E-2</v>
      </c>
      <c r="L26" s="17">
        <v>200</v>
      </c>
      <c r="M26" s="17">
        <v>5.3994E-2</v>
      </c>
      <c r="N26" s="17">
        <v>856</v>
      </c>
      <c r="O26" s="17">
        <v>0</v>
      </c>
      <c r="P26" s="17">
        <v>0</v>
      </c>
      <c r="Q26" s="17">
        <v>0.114896</v>
      </c>
      <c r="R26" s="17">
        <v>0.72204100000000004</v>
      </c>
      <c r="S26" s="17">
        <v>0.75067499999999998</v>
      </c>
      <c r="T26" s="17">
        <v>2.8634E-2</v>
      </c>
      <c r="U26" s="17">
        <v>3.8144999999999998E-2</v>
      </c>
      <c r="V26" s="17">
        <v>200</v>
      </c>
      <c r="W26" s="17">
        <v>0.59996700000000003</v>
      </c>
      <c r="X26" s="17">
        <v>2099</v>
      </c>
      <c r="Y26" s="17">
        <v>0</v>
      </c>
      <c r="Z26" s="17">
        <v>0</v>
      </c>
      <c r="AA26" s="17">
        <v>5.8684E-2</v>
      </c>
      <c r="AB26" s="17">
        <v>2.7896900000000001E-3</v>
      </c>
      <c r="AC26" s="17">
        <v>0.72211999999999998</v>
      </c>
      <c r="AD26" s="17">
        <v>0.25</v>
      </c>
      <c r="AE26" s="17">
        <v>4152.8</v>
      </c>
    </row>
    <row r="27" spans="1:31">
      <c r="A27" s="17">
        <v>14</v>
      </c>
      <c r="B27" s="19">
        <v>0.45854166666666668</v>
      </c>
      <c r="C27" s="17">
        <v>143.69999999999999</v>
      </c>
      <c r="D27" s="17">
        <v>2.7</v>
      </c>
      <c r="E27" s="17">
        <v>1.16E-4</v>
      </c>
      <c r="F27" s="17">
        <v>6.0000000000000001E-3</v>
      </c>
      <c r="G27" s="17">
        <v>9.715E-2</v>
      </c>
      <c r="H27" s="17">
        <v>0.56784800000000002</v>
      </c>
      <c r="I27" s="17">
        <v>0.58540400000000004</v>
      </c>
      <c r="J27" s="17">
        <v>1.7555999999999999E-2</v>
      </c>
      <c r="K27" s="17">
        <v>2.9988999999999998E-2</v>
      </c>
      <c r="L27" s="17">
        <v>288.39999999999998</v>
      </c>
      <c r="M27" s="17">
        <v>0.45833499999999999</v>
      </c>
      <c r="N27" s="17">
        <v>625</v>
      </c>
      <c r="O27" s="17">
        <v>0</v>
      </c>
      <c r="P27" s="17">
        <v>0</v>
      </c>
      <c r="Q27" s="17">
        <v>0.29452600000000001</v>
      </c>
      <c r="R27" s="17">
        <v>0.73688200000000004</v>
      </c>
      <c r="S27" s="17">
        <v>0.76140300000000005</v>
      </c>
      <c r="T27" s="17">
        <v>2.4521999999999999E-2</v>
      </c>
      <c r="U27" s="17">
        <v>3.2205999999999999E-2</v>
      </c>
      <c r="V27" s="17">
        <v>200</v>
      </c>
      <c r="W27" s="17">
        <v>0.37045800000000001</v>
      </c>
      <c r="X27" s="17">
        <v>202852</v>
      </c>
      <c r="Y27" s="17">
        <v>0</v>
      </c>
      <c r="Z27" s="17">
        <v>0</v>
      </c>
      <c r="AA27" s="17">
        <v>4.9547399999999998E-2</v>
      </c>
      <c r="AB27" s="17">
        <v>2.9362699999999999E-3</v>
      </c>
      <c r="AC27" s="17">
        <v>0.736954</v>
      </c>
      <c r="AD27" s="17">
        <v>0.25</v>
      </c>
      <c r="AE27" s="17">
        <v>2879.5</v>
      </c>
    </row>
    <row r="28" spans="1:31">
      <c r="A28" s="17">
        <v>15</v>
      </c>
      <c r="B28" s="19">
        <v>0.45858796296296295</v>
      </c>
      <c r="C28" s="17">
        <v>142.4</v>
      </c>
      <c r="D28" s="17">
        <v>2.7</v>
      </c>
      <c r="E28" s="17">
        <v>1.7799999999999999E-4</v>
      </c>
      <c r="F28" s="17">
        <v>8.9999999999999993E-3</v>
      </c>
      <c r="G28" s="17">
        <v>0.22137499999999999</v>
      </c>
      <c r="H28" s="17">
        <v>0.56612200000000001</v>
      </c>
      <c r="I28" s="17">
        <v>0.58957800000000005</v>
      </c>
      <c r="J28" s="17">
        <v>2.3456000000000001E-2</v>
      </c>
      <c r="K28" s="17">
        <v>3.9784E-2</v>
      </c>
      <c r="L28" s="17">
        <v>472</v>
      </c>
      <c r="M28" s="17">
        <v>0.59999800000000003</v>
      </c>
      <c r="N28" s="17">
        <v>2621</v>
      </c>
      <c r="O28" s="17">
        <v>0</v>
      </c>
      <c r="P28" s="17">
        <v>0</v>
      </c>
      <c r="Q28" s="17">
        <v>4.8896000000000002E-2</v>
      </c>
      <c r="R28" s="17">
        <v>0.73736000000000002</v>
      </c>
      <c r="S28" s="17">
        <v>0.760606</v>
      </c>
      <c r="T28" s="17">
        <v>2.3244999999999998E-2</v>
      </c>
      <c r="U28" s="17">
        <v>3.0561999999999999E-2</v>
      </c>
      <c r="V28" s="17">
        <v>347.2</v>
      </c>
      <c r="W28" s="17">
        <v>0.59999400000000003</v>
      </c>
      <c r="X28" s="17">
        <v>401</v>
      </c>
      <c r="Y28" s="17">
        <v>0</v>
      </c>
      <c r="Z28" s="17">
        <v>0</v>
      </c>
      <c r="AA28" s="17">
        <v>4.7017900000000001E-2</v>
      </c>
      <c r="AB28" s="17">
        <v>1.9819300000000001E-2</v>
      </c>
      <c r="AC28" s="17">
        <v>0.73782099999999995</v>
      </c>
      <c r="AD28" s="17">
        <v>0.25</v>
      </c>
      <c r="AE28" s="17">
        <v>1759.7</v>
      </c>
    </row>
    <row r="29" spans="1:31">
      <c r="A29" s="17">
        <v>16</v>
      </c>
      <c r="B29" s="19">
        <v>0.45864583333333336</v>
      </c>
      <c r="C29" s="17">
        <v>141.1</v>
      </c>
      <c r="D29" s="17">
        <v>2.7</v>
      </c>
      <c r="E29" s="17">
        <v>1.6899999999999999E-4</v>
      </c>
      <c r="F29" s="17">
        <v>8.0000000000000002E-3</v>
      </c>
      <c r="G29" s="17">
        <v>0.42663699999999999</v>
      </c>
      <c r="H29" s="17">
        <v>0.55839099999999997</v>
      </c>
      <c r="I29" s="17">
        <v>0.58904299999999998</v>
      </c>
      <c r="J29" s="17">
        <v>3.0653E-2</v>
      </c>
      <c r="K29" s="17">
        <v>5.2038000000000001E-2</v>
      </c>
      <c r="L29" s="17">
        <v>435</v>
      </c>
      <c r="M29" s="17">
        <v>1.7200000000000001E-4</v>
      </c>
      <c r="N29" s="17">
        <v>1704</v>
      </c>
      <c r="O29" s="17">
        <v>0</v>
      </c>
      <c r="P29" s="17">
        <v>0</v>
      </c>
      <c r="Q29" s="17">
        <v>0.12834899999999999</v>
      </c>
      <c r="R29" s="17">
        <v>0.73272999999999999</v>
      </c>
      <c r="S29" s="17">
        <v>0.75637500000000002</v>
      </c>
      <c r="T29" s="17">
        <v>2.3643999999999998E-2</v>
      </c>
      <c r="U29" s="17">
        <v>3.1260000000000003E-2</v>
      </c>
      <c r="V29" s="17">
        <v>448</v>
      </c>
      <c r="W29" s="17">
        <v>2.4000000000000001E-5</v>
      </c>
      <c r="X29" s="17">
        <v>1220</v>
      </c>
      <c r="Y29" s="17">
        <v>0</v>
      </c>
      <c r="Z29" s="17">
        <v>0</v>
      </c>
      <c r="AA29" s="17">
        <v>4.8092200000000002E-2</v>
      </c>
      <c r="AB29" s="17">
        <v>1.19691E-2</v>
      </c>
      <c r="AC29" s="17">
        <v>0.73301300000000003</v>
      </c>
      <c r="AD29" s="17">
        <v>0.25</v>
      </c>
      <c r="AE29" s="17">
        <v>1909.4</v>
      </c>
    </row>
    <row r="30" spans="1:31">
      <c r="A30" s="17">
        <v>17</v>
      </c>
      <c r="B30" s="19">
        <v>0.45870370370370367</v>
      </c>
      <c r="C30" s="17">
        <v>139.69999999999999</v>
      </c>
      <c r="D30" s="17">
        <v>3.6</v>
      </c>
      <c r="E30" s="17">
        <v>0</v>
      </c>
      <c r="F30" s="17">
        <v>0</v>
      </c>
      <c r="G30" s="17">
        <v>5.0625999999999997E-2</v>
      </c>
      <c r="H30" s="17">
        <v>0.57070299999999996</v>
      </c>
      <c r="I30" s="17">
        <v>0.58955599999999997</v>
      </c>
      <c r="J30" s="17">
        <v>1.8853000000000002E-2</v>
      </c>
      <c r="K30" s="17">
        <v>3.1979E-2</v>
      </c>
      <c r="L30" s="17">
        <v>716.1</v>
      </c>
      <c r="M30" s="17">
        <v>0.59998799999999997</v>
      </c>
      <c r="N30" s="17">
        <v>0</v>
      </c>
      <c r="O30" s="17">
        <v>0</v>
      </c>
      <c r="P30" s="17">
        <v>0</v>
      </c>
      <c r="Q30" s="17">
        <v>1.7645999999999998E-2</v>
      </c>
      <c r="R30" s="17">
        <v>0.73420399999999997</v>
      </c>
      <c r="S30" s="17">
        <v>0.75802700000000001</v>
      </c>
      <c r="T30" s="17">
        <v>2.3821999999999999E-2</v>
      </c>
      <c r="U30" s="17">
        <v>3.1426999999999997E-2</v>
      </c>
      <c r="V30" s="17">
        <v>312.8</v>
      </c>
      <c r="W30" s="17">
        <v>0.59999499999999995</v>
      </c>
      <c r="X30" s="17">
        <v>0</v>
      </c>
      <c r="Y30" s="17">
        <v>0</v>
      </c>
      <c r="Z30" s="17">
        <v>0</v>
      </c>
    </row>
    <row r="31" spans="1:31">
      <c r="A31" s="17">
        <v>18</v>
      </c>
      <c r="B31" s="19">
        <v>0.45876157407407409</v>
      </c>
      <c r="C31" s="17">
        <v>138.6</v>
      </c>
      <c r="D31" s="17">
        <v>3.6</v>
      </c>
      <c r="E31" s="17">
        <v>8.7999999999999998E-5</v>
      </c>
      <c r="F31" s="17">
        <v>4.0000000000000001E-3</v>
      </c>
      <c r="G31" s="17">
        <v>0.194267</v>
      </c>
      <c r="H31" s="17">
        <v>0.57579999999999998</v>
      </c>
      <c r="I31" s="17">
        <v>0.60071200000000002</v>
      </c>
      <c r="J31" s="17">
        <v>2.4912E-2</v>
      </c>
      <c r="K31" s="17">
        <v>4.1471000000000001E-2</v>
      </c>
      <c r="L31" s="17">
        <v>200</v>
      </c>
      <c r="M31" s="17">
        <v>0.14163300000000001</v>
      </c>
      <c r="N31" s="17">
        <v>564</v>
      </c>
      <c r="O31" s="17">
        <v>0</v>
      </c>
      <c r="P31" s="17">
        <v>0</v>
      </c>
      <c r="Q31" s="17">
        <v>8.9619000000000004E-2</v>
      </c>
      <c r="R31" s="17">
        <v>0.74283600000000005</v>
      </c>
      <c r="S31" s="17">
        <v>0.762791</v>
      </c>
      <c r="T31" s="17">
        <v>1.9955000000000001E-2</v>
      </c>
      <c r="U31" s="17">
        <v>2.6159999999999999E-2</v>
      </c>
      <c r="V31" s="17">
        <v>698.8</v>
      </c>
      <c r="W31" s="17">
        <v>0.6</v>
      </c>
      <c r="X31" s="17">
        <v>0</v>
      </c>
      <c r="Y31" s="17">
        <v>0</v>
      </c>
      <c r="Z31" s="17">
        <v>0</v>
      </c>
      <c r="AA31" s="17">
        <v>4.0246799999999999E-2</v>
      </c>
      <c r="AB31" s="17">
        <v>2.4529700000000001E-3</v>
      </c>
      <c r="AC31" s="17">
        <v>0.74288500000000002</v>
      </c>
      <c r="AD31" s="17">
        <v>0.25</v>
      </c>
      <c r="AE31" s="17">
        <v>4152.8</v>
      </c>
    </row>
    <row r="32" spans="1:31">
      <c r="A32" s="17">
        <v>19</v>
      </c>
      <c r="B32" s="19">
        <v>0.45880787037037035</v>
      </c>
      <c r="C32" s="17">
        <v>137.1</v>
      </c>
      <c r="D32" s="17">
        <v>3.6</v>
      </c>
      <c r="E32" s="17">
        <v>9.6000000000000002E-5</v>
      </c>
      <c r="F32" s="17">
        <v>5.0000000000000001E-3</v>
      </c>
      <c r="G32" s="17">
        <v>0.14047999999999999</v>
      </c>
      <c r="H32" s="17">
        <v>0.57447499999999996</v>
      </c>
      <c r="I32" s="17">
        <v>0.60266200000000003</v>
      </c>
      <c r="J32" s="17">
        <v>2.8187E-2</v>
      </c>
      <c r="K32" s="17">
        <v>4.6769999999999999E-2</v>
      </c>
      <c r="L32" s="17">
        <v>200</v>
      </c>
      <c r="M32" s="17">
        <v>0.54595199999999999</v>
      </c>
      <c r="N32" s="17">
        <v>17015</v>
      </c>
      <c r="O32" s="17">
        <v>0</v>
      </c>
      <c r="P32" s="17">
        <v>0</v>
      </c>
      <c r="Q32" s="17">
        <v>1.7191999999999999E-2</v>
      </c>
      <c r="R32" s="17">
        <v>0.73587400000000003</v>
      </c>
      <c r="S32" s="17">
        <v>0.75928099999999998</v>
      </c>
      <c r="T32" s="17">
        <v>2.3407000000000001E-2</v>
      </c>
      <c r="U32" s="17">
        <v>3.0828000000000001E-2</v>
      </c>
      <c r="V32" s="17">
        <v>800</v>
      </c>
      <c r="W32" s="17">
        <v>7.9999999999999996E-6</v>
      </c>
      <c r="X32" s="17">
        <v>1163</v>
      </c>
      <c r="Y32" s="17">
        <v>0</v>
      </c>
      <c r="Z32" s="17">
        <v>0</v>
      </c>
      <c r="AA32" s="17">
        <v>4.7428100000000001E-2</v>
      </c>
      <c r="AB32" s="17">
        <v>6.9048899999999996E-2</v>
      </c>
      <c r="AC32" s="17">
        <v>0.73748999999999998</v>
      </c>
      <c r="AD32" s="17">
        <v>0.25</v>
      </c>
      <c r="AE32" s="17">
        <v>4152.8</v>
      </c>
    </row>
    <row r="33" spans="1:31">
      <c r="A33" s="17">
        <v>20</v>
      </c>
      <c r="B33" s="19">
        <v>0.45886574074074077</v>
      </c>
      <c r="C33" s="17">
        <v>136.19999999999999</v>
      </c>
      <c r="D33" s="17">
        <v>3.6</v>
      </c>
      <c r="E33" s="17">
        <v>1.46E-4</v>
      </c>
      <c r="F33" s="17">
        <v>7.0000000000000001E-3</v>
      </c>
      <c r="G33" s="17">
        <v>8.1992999999999996E-2</v>
      </c>
      <c r="H33" s="17">
        <v>0.58381499999999997</v>
      </c>
      <c r="I33" s="17">
        <v>0.60231999999999997</v>
      </c>
      <c r="J33" s="17">
        <v>1.8505000000000001E-2</v>
      </c>
      <c r="K33" s="17">
        <v>3.0721999999999999E-2</v>
      </c>
      <c r="L33" s="17">
        <v>200</v>
      </c>
      <c r="M33" s="17">
        <v>0.229134</v>
      </c>
      <c r="N33" s="17">
        <v>1411</v>
      </c>
      <c r="O33" s="17">
        <v>0</v>
      </c>
      <c r="P33" s="17">
        <v>0</v>
      </c>
      <c r="Q33" s="17">
        <v>0.21067</v>
      </c>
      <c r="R33" s="17">
        <v>0.73226800000000003</v>
      </c>
      <c r="S33" s="17">
        <v>0.76577700000000004</v>
      </c>
      <c r="T33" s="17">
        <v>3.3508999999999997E-2</v>
      </c>
      <c r="U33" s="17">
        <v>4.3758999999999999E-2</v>
      </c>
      <c r="V33" s="17">
        <v>662.6</v>
      </c>
      <c r="W33" s="17">
        <v>0.39841700000000002</v>
      </c>
      <c r="X33" s="17">
        <v>792</v>
      </c>
      <c r="Y33" s="17">
        <v>0</v>
      </c>
      <c r="Z33" s="17">
        <v>0</v>
      </c>
      <c r="AA33" s="17">
        <v>6.7321000000000006E-2</v>
      </c>
      <c r="AB33" s="17">
        <v>6.1122499999999996E-3</v>
      </c>
      <c r="AC33" s="17">
        <v>0.73247300000000004</v>
      </c>
      <c r="AD33" s="17">
        <v>0.25</v>
      </c>
      <c r="AE33" s="17">
        <v>4152.3</v>
      </c>
    </row>
    <row r="34" spans="1:31">
      <c r="A34" s="17">
        <v>21</v>
      </c>
      <c r="B34" s="19">
        <v>0.45892361111111107</v>
      </c>
      <c r="C34" s="17">
        <v>135</v>
      </c>
      <c r="D34" s="17">
        <v>3.6</v>
      </c>
      <c r="E34" s="17">
        <v>1.84E-4</v>
      </c>
      <c r="F34" s="17">
        <v>8.9999999999999993E-3</v>
      </c>
      <c r="G34" s="17">
        <v>0.31310399999999999</v>
      </c>
      <c r="H34" s="17">
        <v>0.58683200000000002</v>
      </c>
      <c r="I34" s="17">
        <v>0.61682199999999998</v>
      </c>
      <c r="J34" s="17">
        <v>2.9989999999999999E-2</v>
      </c>
      <c r="K34" s="17">
        <v>4.8619999999999997E-2</v>
      </c>
      <c r="L34" s="17">
        <v>259.60000000000002</v>
      </c>
      <c r="M34" s="17">
        <v>6.8999999999999997E-5</v>
      </c>
      <c r="N34" s="17">
        <v>1024</v>
      </c>
      <c r="O34" s="17">
        <v>0</v>
      </c>
      <c r="P34" s="17">
        <v>0</v>
      </c>
      <c r="Q34" s="17">
        <v>0.30114800000000003</v>
      </c>
      <c r="R34" s="17">
        <v>0.74422999999999995</v>
      </c>
      <c r="S34" s="17">
        <v>0.77718600000000004</v>
      </c>
      <c r="T34" s="17">
        <v>3.2955999999999999E-2</v>
      </c>
      <c r="U34" s="17">
        <v>4.2403999999999997E-2</v>
      </c>
      <c r="V34" s="17">
        <v>233.8</v>
      </c>
      <c r="W34" s="17">
        <v>1.4E-5</v>
      </c>
      <c r="X34" s="17">
        <v>783</v>
      </c>
      <c r="Y34" s="17">
        <v>0</v>
      </c>
      <c r="Z34" s="17">
        <v>0</v>
      </c>
      <c r="AA34" s="17">
        <v>6.5237100000000006E-2</v>
      </c>
      <c r="AB34" s="17">
        <v>5.7640199999999999E-3</v>
      </c>
      <c r="AC34" s="17">
        <v>0.74441999999999997</v>
      </c>
      <c r="AD34" s="17">
        <v>0.25</v>
      </c>
      <c r="AE34" s="17">
        <v>3198.8</v>
      </c>
    </row>
    <row r="35" spans="1:31">
      <c r="A35" s="17">
        <v>22</v>
      </c>
      <c r="B35" s="19">
        <v>0.4589699074074074</v>
      </c>
      <c r="C35" s="17">
        <v>133.69999999999999</v>
      </c>
      <c r="D35" s="17">
        <v>3.6</v>
      </c>
      <c r="E35" s="17">
        <v>1.7000000000000001E-4</v>
      </c>
      <c r="F35" s="17">
        <v>8.0000000000000002E-3</v>
      </c>
      <c r="G35" s="17">
        <v>0.47143400000000002</v>
      </c>
      <c r="H35" s="17">
        <v>0.57775699999999997</v>
      </c>
      <c r="I35" s="17">
        <v>0.61422399999999999</v>
      </c>
      <c r="J35" s="17">
        <v>3.6466999999999999E-2</v>
      </c>
      <c r="K35" s="17">
        <v>5.9371E-2</v>
      </c>
      <c r="L35" s="17">
        <v>291.5</v>
      </c>
      <c r="M35" s="17">
        <v>2.0000000000000002E-5</v>
      </c>
      <c r="N35" s="17">
        <v>2939</v>
      </c>
      <c r="O35" s="17">
        <v>0</v>
      </c>
      <c r="P35" s="17">
        <v>0</v>
      </c>
      <c r="Q35" s="17">
        <v>0.34186</v>
      </c>
      <c r="R35" s="17">
        <v>0.74794300000000002</v>
      </c>
      <c r="S35" s="17">
        <v>0.77541499999999997</v>
      </c>
      <c r="T35" s="17">
        <v>2.7472E-2</v>
      </c>
      <c r="U35" s="17">
        <v>3.5429000000000002E-2</v>
      </c>
      <c r="V35" s="17">
        <v>635.9</v>
      </c>
      <c r="W35" s="17">
        <v>0.599997</v>
      </c>
      <c r="X35" s="17">
        <v>1616</v>
      </c>
      <c r="Y35" s="17">
        <v>0</v>
      </c>
      <c r="Z35" s="17">
        <v>0</v>
      </c>
      <c r="AA35" s="17">
        <v>5.4506100000000002E-2</v>
      </c>
      <c r="AB35" s="17">
        <v>1.8331099999999999E-2</v>
      </c>
      <c r="AC35" s="17">
        <v>0.74844699999999997</v>
      </c>
      <c r="AD35" s="17">
        <v>0.25</v>
      </c>
      <c r="AE35" s="17">
        <v>2848.9</v>
      </c>
    </row>
    <row r="36" spans="1:31">
      <c r="A36" s="17">
        <v>23</v>
      </c>
      <c r="B36" s="19">
        <v>0.45902777777777781</v>
      </c>
      <c r="C36" s="17">
        <v>132.6</v>
      </c>
      <c r="D36" s="17">
        <v>3.6</v>
      </c>
      <c r="E36" s="17">
        <v>3.5599999999999998E-4</v>
      </c>
      <c r="F36" s="17">
        <v>1.7000000000000001E-2</v>
      </c>
      <c r="G36" s="17">
        <v>0.60342099999999999</v>
      </c>
      <c r="H36" s="17">
        <v>0.57950699999999999</v>
      </c>
      <c r="I36" s="17">
        <v>0.61399099999999995</v>
      </c>
      <c r="J36" s="17">
        <v>3.4484000000000001E-2</v>
      </c>
      <c r="K36" s="17">
        <v>5.6163999999999999E-2</v>
      </c>
      <c r="L36" s="17">
        <v>522.70000000000005</v>
      </c>
      <c r="M36" s="17">
        <v>0.59996300000000002</v>
      </c>
      <c r="N36" s="17">
        <v>512</v>
      </c>
      <c r="O36" s="17">
        <v>0</v>
      </c>
      <c r="P36" s="17">
        <v>0</v>
      </c>
      <c r="Q36" s="17">
        <v>0.27347900000000003</v>
      </c>
      <c r="R36" s="17">
        <v>0.747923</v>
      </c>
      <c r="S36" s="17">
        <v>0.77976599999999996</v>
      </c>
      <c r="T36" s="17">
        <v>3.1843000000000003E-2</v>
      </c>
      <c r="U36" s="17">
        <v>4.0836999999999998E-2</v>
      </c>
      <c r="V36" s="17">
        <v>779.7</v>
      </c>
      <c r="W36" s="17">
        <v>0.37081500000000001</v>
      </c>
      <c r="X36" s="17">
        <v>618</v>
      </c>
      <c r="Y36" s="17">
        <v>0</v>
      </c>
      <c r="Z36" s="17">
        <v>0</v>
      </c>
      <c r="AA36" s="17">
        <v>6.2825500000000006E-2</v>
      </c>
      <c r="AB36" s="17">
        <v>5.7995599999999996E-3</v>
      </c>
      <c r="AC36" s="17">
        <v>0.748108</v>
      </c>
      <c r="AD36" s="17">
        <v>0.25</v>
      </c>
      <c r="AE36" s="17">
        <v>1589.1</v>
      </c>
    </row>
    <row r="37" spans="1:31">
      <c r="A37" s="17">
        <v>24</v>
      </c>
      <c r="B37" s="19">
        <v>0.45908564814814817</v>
      </c>
      <c r="C37" s="17">
        <v>131.30000000000001</v>
      </c>
      <c r="D37" s="17">
        <v>3.6</v>
      </c>
      <c r="E37" s="17">
        <v>5.5500000000000005E-4</v>
      </c>
      <c r="F37" s="17">
        <v>2.7E-2</v>
      </c>
      <c r="G37" s="17">
        <v>0.53212099999999996</v>
      </c>
      <c r="H37" s="17">
        <v>0.57467800000000002</v>
      </c>
      <c r="I37" s="17">
        <v>0.62126300000000001</v>
      </c>
      <c r="J37" s="17">
        <v>4.6585000000000001E-2</v>
      </c>
      <c r="K37" s="17">
        <v>7.4984999999999996E-2</v>
      </c>
      <c r="L37" s="17">
        <v>785.7</v>
      </c>
      <c r="M37" s="17">
        <v>0.22916300000000001</v>
      </c>
      <c r="N37" s="17">
        <v>540</v>
      </c>
      <c r="O37" s="17">
        <v>0</v>
      </c>
      <c r="P37" s="17">
        <v>0</v>
      </c>
      <c r="Q37" s="17">
        <v>0.23594799999999999</v>
      </c>
      <c r="R37" s="17">
        <v>0.76035799999999998</v>
      </c>
      <c r="S37" s="17">
        <v>0.79411900000000002</v>
      </c>
      <c r="T37" s="17">
        <v>3.3760999999999999E-2</v>
      </c>
      <c r="U37" s="17">
        <v>4.2513000000000002E-2</v>
      </c>
      <c r="V37" s="17">
        <v>367.8</v>
      </c>
      <c r="W37" s="17">
        <v>0.59999400000000003</v>
      </c>
      <c r="X37" s="17">
        <v>453</v>
      </c>
      <c r="Y37" s="17">
        <v>0</v>
      </c>
      <c r="Z37" s="17">
        <v>0</v>
      </c>
      <c r="AA37" s="17">
        <v>6.5404900000000002E-2</v>
      </c>
      <c r="AB37" s="17">
        <v>9.1580700000000008E-3</v>
      </c>
      <c r="AC37" s="17">
        <v>0.76066800000000001</v>
      </c>
      <c r="AD37" s="17">
        <v>0.25</v>
      </c>
      <c r="AE37" s="17">
        <v>1057.0999999999999</v>
      </c>
    </row>
    <row r="38" spans="1:31">
      <c r="A38" s="17">
        <v>25</v>
      </c>
      <c r="B38" s="19">
        <v>0.45913194444444444</v>
      </c>
      <c r="C38" s="17">
        <v>130</v>
      </c>
      <c r="D38" s="17">
        <v>3.6</v>
      </c>
      <c r="E38" s="17">
        <v>6.0599999999999998E-4</v>
      </c>
      <c r="F38" s="17">
        <v>2.9000000000000001E-2</v>
      </c>
      <c r="G38" s="17">
        <v>0.35963600000000001</v>
      </c>
      <c r="H38" s="17">
        <v>0.59403300000000003</v>
      </c>
      <c r="I38" s="17">
        <v>0.62503200000000003</v>
      </c>
      <c r="J38" s="17">
        <v>3.0998999999999999E-2</v>
      </c>
      <c r="K38" s="17">
        <v>4.9596000000000001E-2</v>
      </c>
      <c r="L38" s="17">
        <v>800</v>
      </c>
      <c r="M38" s="17">
        <v>0.37081799999999998</v>
      </c>
      <c r="N38" s="17">
        <v>1583</v>
      </c>
      <c r="O38" s="17">
        <v>0</v>
      </c>
      <c r="P38" s="17">
        <v>0</v>
      </c>
      <c r="Q38" s="17">
        <v>0.431695</v>
      </c>
      <c r="R38" s="17">
        <v>0.75877600000000001</v>
      </c>
      <c r="S38" s="17">
        <v>0.79570200000000002</v>
      </c>
      <c r="T38" s="17">
        <v>3.6924999999999999E-2</v>
      </c>
      <c r="U38" s="17">
        <v>4.6406000000000003E-2</v>
      </c>
      <c r="V38" s="17">
        <v>632.29999999999995</v>
      </c>
      <c r="W38" s="17">
        <v>0.12602099999999999</v>
      </c>
      <c r="X38" s="17">
        <v>860</v>
      </c>
      <c r="Y38" s="17">
        <v>0</v>
      </c>
      <c r="Z38" s="17">
        <v>0</v>
      </c>
      <c r="AA38" s="17">
        <v>7.1393999999999999E-2</v>
      </c>
      <c r="AB38" s="17">
        <v>2.6860499999999999E-2</v>
      </c>
      <c r="AC38" s="17">
        <v>0.759768</v>
      </c>
      <c r="AD38" s="17">
        <v>0.25</v>
      </c>
      <c r="AE38" s="17">
        <v>1038.2</v>
      </c>
    </row>
    <row r="39" spans="1:31">
      <c r="A39" s="17">
        <v>26</v>
      </c>
      <c r="B39" s="19">
        <v>0.4591898148148148</v>
      </c>
      <c r="C39" s="17">
        <v>129.1</v>
      </c>
      <c r="D39" s="17">
        <v>3.6</v>
      </c>
      <c r="E39" s="17">
        <v>4.7600000000000002E-4</v>
      </c>
      <c r="F39" s="17">
        <v>2.3E-2</v>
      </c>
      <c r="G39" s="17">
        <v>0.57053699999999996</v>
      </c>
      <c r="H39" s="17">
        <v>0.58520099999999997</v>
      </c>
      <c r="I39" s="17">
        <v>0.63972899999999999</v>
      </c>
      <c r="J39" s="17">
        <v>5.4528E-2</v>
      </c>
      <c r="K39" s="17">
        <v>8.5236000000000006E-2</v>
      </c>
      <c r="L39" s="17">
        <v>547.9</v>
      </c>
      <c r="M39" s="17">
        <v>9.0000000000000002E-6</v>
      </c>
      <c r="N39" s="17">
        <v>876</v>
      </c>
      <c r="O39" s="17">
        <v>0</v>
      </c>
      <c r="P39" s="17">
        <v>0</v>
      </c>
      <c r="Q39" s="17">
        <v>0.44522299999999998</v>
      </c>
      <c r="R39" s="17">
        <v>0.76732900000000004</v>
      </c>
      <c r="S39" s="17">
        <v>0.80976599999999999</v>
      </c>
      <c r="T39" s="17">
        <v>4.2437000000000002E-2</v>
      </c>
      <c r="U39" s="17">
        <v>5.2406000000000001E-2</v>
      </c>
      <c r="V39" s="17">
        <v>585.5</v>
      </c>
      <c r="W39" s="17">
        <v>2.6530000000000001E-2</v>
      </c>
      <c r="X39" s="17">
        <v>7914</v>
      </c>
      <c r="Y39" s="17">
        <v>0</v>
      </c>
      <c r="Z39" s="17">
        <v>0</v>
      </c>
      <c r="AA39" s="17">
        <v>8.0625299999999997E-2</v>
      </c>
      <c r="AB39" s="17">
        <v>1.03547E-2</v>
      </c>
      <c r="AC39" s="17">
        <v>0.76776800000000001</v>
      </c>
      <c r="AD39" s="17">
        <v>0.25</v>
      </c>
      <c r="AE39" s="17">
        <v>1516</v>
      </c>
    </row>
    <row r="40" spans="1:31">
      <c r="A40" s="17">
        <v>27</v>
      </c>
      <c r="B40" s="19">
        <v>0.45924768518518522</v>
      </c>
      <c r="C40" s="17">
        <v>127.7</v>
      </c>
      <c r="D40" s="17">
        <v>3.6</v>
      </c>
      <c r="E40" s="17">
        <v>6.2699999999999995E-4</v>
      </c>
      <c r="F40" s="17">
        <v>0.03</v>
      </c>
      <c r="G40" s="17">
        <v>0.31060900000000002</v>
      </c>
      <c r="H40" s="17">
        <v>0.59781499999999999</v>
      </c>
      <c r="I40" s="17">
        <v>0.63368000000000002</v>
      </c>
      <c r="J40" s="17">
        <v>3.5865000000000001E-2</v>
      </c>
      <c r="K40" s="17">
        <v>5.6598000000000002E-2</v>
      </c>
      <c r="L40" s="17">
        <v>800</v>
      </c>
      <c r="M40" s="17">
        <v>1.4E-5</v>
      </c>
      <c r="N40" s="17">
        <v>660</v>
      </c>
      <c r="O40" s="17">
        <v>0</v>
      </c>
      <c r="P40" s="17">
        <v>0</v>
      </c>
      <c r="Q40" s="17">
        <v>0.338866</v>
      </c>
      <c r="R40" s="17">
        <v>0.76962699999999995</v>
      </c>
      <c r="S40" s="17">
        <v>0.80782399999999999</v>
      </c>
      <c r="T40" s="17">
        <v>3.8197000000000002E-2</v>
      </c>
      <c r="U40" s="17">
        <v>4.7284E-2</v>
      </c>
      <c r="V40" s="17">
        <v>686.6</v>
      </c>
      <c r="W40" s="17">
        <v>3.4999999999999997E-5</v>
      </c>
      <c r="X40" s="17">
        <v>2084</v>
      </c>
      <c r="Y40" s="17">
        <v>0</v>
      </c>
      <c r="Z40" s="17">
        <v>0</v>
      </c>
      <c r="AA40" s="17">
        <v>7.2744000000000003E-2</v>
      </c>
      <c r="AB40" s="17">
        <v>1.1372999999999999E-2</v>
      </c>
      <c r="AC40" s="17">
        <v>0.770061</v>
      </c>
      <c r="AD40" s="17">
        <v>0.25</v>
      </c>
      <c r="AE40" s="17">
        <v>1038.2</v>
      </c>
    </row>
    <row r="41" spans="1:31">
      <c r="A41" s="17">
        <v>28</v>
      </c>
      <c r="B41" s="19">
        <v>0.45929398148148143</v>
      </c>
      <c r="C41" s="17">
        <v>126.4</v>
      </c>
      <c r="D41" s="17">
        <v>3.6</v>
      </c>
      <c r="E41" s="17">
        <v>3.4600000000000001E-4</v>
      </c>
      <c r="F41" s="17">
        <v>1.7000000000000001E-2</v>
      </c>
      <c r="G41" s="17">
        <v>0.653698</v>
      </c>
      <c r="H41" s="17">
        <v>0.59989000000000003</v>
      </c>
      <c r="I41" s="17">
        <v>0.64944299999999999</v>
      </c>
      <c r="J41" s="17">
        <v>4.9554000000000001E-2</v>
      </c>
      <c r="K41" s="17">
        <v>7.6301999999999995E-2</v>
      </c>
      <c r="L41" s="17">
        <v>397.6</v>
      </c>
      <c r="M41" s="17">
        <v>0.100295</v>
      </c>
      <c r="N41" s="17">
        <v>1648</v>
      </c>
      <c r="O41" s="17">
        <v>0</v>
      </c>
      <c r="P41" s="17">
        <v>0</v>
      </c>
      <c r="Q41" s="17">
        <v>0.51176699999999997</v>
      </c>
      <c r="R41" s="17">
        <v>0.77002099999999996</v>
      </c>
      <c r="S41" s="17">
        <v>0.81285700000000005</v>
      </c>
      <c r="T41" s="17">
        <v>4.2834999999999998E-2</v>
      </c>
      <c r="U41" s="17">
        <v>5.2697000000000001E-2</v>
      </c>
      <c r="V41" s="17">
        <v>685.4</v>
      </c>
      <c r="W41" s="17">
        <v>0.471576</v>
      </c>
      <c r="X41" s="17">
        <v>1073</v>
      </c>
      <c r="Y41" s="17">
        <v>0</v>
      </c>
      <c r="Z41" s="17">
        <v>0</v>
      </c>
      <c r="AA41" s="17">
        <v>8.1073000000000006E-2</v>
      </c>
      <c r="AB41" s="17">
        <v>1.4075499999999999E-2</v>
      </c>
      <c r="AC41" s="17">
        <v>0.77062399999999998</v>
      </c>
      <c r="AD41" s="17">
        <v>0.25</v>
      </c>
      <c r="AE41" s="17">
        <v>2089.1999999999998</v>
      </c>
    </row>
    <row r="42" spans="1:31">
      <c r="A42" s="17">
        <v>29</v>
      </c>
      <c r="B42" s="19">
        <v>0.45935185185185184</v>
      </c>
      <c r="C42" s="17">
        <v>125.1</v>
      </c>
      <c r="D42" s="17">
        <v>3.6</v>
      </c>
      <c r="E42" s="17">
        <v>7.7800000000000005E-4</v>
      </c>
      <c r="F42" s="17">
        <v>3.7999999999999999E-2</v>
      </c>
      <c r="G42" s="17">
        <v>0.57717300000000005</v>
      </c>
      <c r="H42" s="17">
        <v>0.58331299999999997</v>
      </c>
      <c r="I42" s="17">
        <v>0.64055799999999996</v>
      </c>
      <c r="J42" s="17">
        <v>5.7244999999999997E-2</v>
      </c>
      <c r="K42" s="17">
        <v>8.9367000000000002E-2</v>
      </c>
      <c r="L42" s="17">
        <v>800</v>
      </c>
      <c r="M42" s="17">
        <v>1.9999999999999999E-6</v>
      </c>
      <c r="N42" s="17">
        <v>3250</v>
      </c>
      <c r="O42" s="17">
        <v>0</v>
      </c>
      <c r="P42" s="17">
        <v>0</v>
      </c>
      <c r="Q42" s="17">
        <v>0.609877</v>
      </c>
      <c r="R42" s="17">
        <v>0.76051400000000002</v>
      </c>
      <c r="S42" s="17">
        <v>0.810145</v>
      </c>
      <c r="T42" s="17">
        <v>4.9630000000000001E-2</v>
      </c>
      <c r="U42" s="17">
        <v>6.1261000000000003E-2</v>
      </c>
      <c r="V42" s="17">
        <v>800</v>
      </c>
      <c r="W42" s="17">
        <v>6.0000000000000002E-6</v>
      </c>
      <c r="X42" s="17">
        <v>1140</v>
      </c>
      <c r="Y42" s="17">
        <v>0</v>
      </c>
      <c r="Z42" s="17">
        <v>0</v>
      </c>
      <c r="AA42" s="17">
        <v>9.4247499999999998E-2</v>
      </c>
      <c r="AB42" s="17">
        <v>5.3636499999999997E-2</v>
      </c>
      <c r="AC42" s="17">
        <v>0.76317699999999999</v>
      </c>
      <c r="AD42" s="17">
        <v>0.25</v>
      </c>
      <c r="AE42" s="17">
        <v>1038.2</v>
      </c>
    </row>
    <row r="43" spans="1:31">
      <c r="A43" s="17">
        <v>30</v>
      </c>
      <c r="B43" s="19">
        <v>0.45940972222222221</v>
      </c>
      <c r="C43" s="17">
        <v>123.8</v>
      </c>
      <c r="D43" s="17">
        <v>3.6</v>
      </c>
      <c r="E43" s="17">
        <v>0</v>
      </c>
      <c r="F43" s="17">
        <v>0</v>
      </c>
      <c r="G43" s="17">
        <v>0.46434300000000001</v>
      </c>
      <c r="H43" s="17">
        <v>0.60803399999999996</v>
      </c>
      <c r="I43" s="17">
        <v>0.64238300000000004</v>
      </c>
      <c r="J43" s="17">
        <v>3.4349999999999999E-2</v>
      </c>
      <c r="K43" s="17">
        <v>5.3471999999999999E-2</v>
      </c>
      <c r="L43" s="17">
        <v>419.3</v>
      </c>
      <c r="M43" s="17">
        <v>0.16747100000000001</v>
      </c>
      <c r="N43" s="17">
        <v>0</v>
      </c>
      <c r="O43" s="17">
        <v>0</v>
      </c>
      <c r="P43" s="17">
        <v>0</v>
      </c>
      <c r="Q43" s="17">
        <v>0.57182100000000002</v>
      </c>
      <c r="R43" s="17">
        <v>0.75387300000000002</v>
      </c>
      <c r="S43" s="17">
        <v>0.81015199999999998</v>
      </c>
      <c r="T43" s="17">
        <v>5.6278000000000002E-2</v>
      </c>
      <c r="U43" s="17">
        <v>6.9466E-2</v>
      </c>
      <c r="V43" s="17">
        <v>630.20000000000005</v>
      </c>
      <c r="W43" s="17">
        <v>0.28325899999999998</v>
      </c>
      <c r="X43" s="17">
        <v>1289</v>
      </c>
      <c r="Y43" s="17">
        <v>0</v>
      </c>
      <c r="Z43" s="17">
        <v>0</v>
      </c>
    </row>
    <row r="44" spans="1:31">
      <c r="A44" s="17">
        <v>31</v>
      </c>
      <c r="B44" s="19">
        <v>0.45945601851851853</v>
      </c>
      <c r="C44" s="17">
        <v>122.9</v>
      </c>
      <c r="D44" s="17">
        <v>3.6</v>
      </c>
      <c r="E44" s="17">
        <v>2.5099999999999998E-4</v>
      </c>
      <c r="F44" s="17">
        <v>1.2E-2</v>
      </c>
      <c r="G44" s="17">
        <v>0.54116399999999998</v>
      </c>
      <c r="H44" s="17">
        <v>0.60776799999999997</v>
      </c>
      <c r="I44" s="17">
        <v>0.65070399999999995</v>
      </c>
      <c r="J44" s="17">
        <v>4.2935000000000001E-2</v>
      </c>
      <c r="K44" s="17">
        <v>6.5983E-2</v>
      </c>
      <c r="L44" s="17">
        <v>231.6</v>
      </c>
      <c r="M44" s="17">
        <v>7.9999999999999996E-6</v>
      </c>
      <c r="N44" s="17">
        <v>572</v>
      </c>
      <c r="O44" s="17">
        <v>0</v>
      </c>
      <c r="P44" s="17">
        <v>0</v>
      </c>
      <c r="Q44" s="17">
        <v>0.56060299999999996</v>
      </c>
      <c r="R44" s="17">
        <v>0.76183400000000001</v>
      </c>
      <c r="S44" s="17">
        <v>0.81472100000000003</v>
      </c>
      <c r="T44" s="17">
        <v>5.2887000000000003E-2</v>
      </c>
      <c r="U44" s="17">
        <v>6.4913999999999999E-2</v>
      </c>
      <c r="V44" s="17">
        <v>800</v>
      </c>
      <c r="W44" s="17">
        <v>6.9999999999999999E-6</v>
      </c>
      <c r="X44" s="17">
        <v>3739</v>
      </c>
      <c r="Y44" s="17">
        <v>0</v>
      </c>
      <c r="Z44" s="17">
        <v>0</v>
      </c>
      <c r="AA44" s="17">
        <v>9.9867499999999998E-2</v>
      </c>
      <c r="AB44" s="17">
        <v>2.87915E-3</v>
      </c>
      <c r="AC44" s="17">
        <v>0.76198699999999997</v>
      </c>
      <c r="AD44" s="17">
        <v>0.25</v>
      </c>
      <c r="AE44" s="17">
        <v>3585.9</v>
      </c>
    </row>
    <row r="45" spans="1:31">
      <c r="A45" s="17">
        <v>32</v>
      </c>
      <c r="B45" s="19">
        <v>0.45951388888888894</v>
      </c>
      <c r="C45" s="17">
        <v>121.7</v>
      </c>
      <c r="D45" s="17">
        <v>3.6</v>
      </c>
      <c r="E45" s="17">
        <v>4.44E-4</v>
      </c>
      <c r="F45" s="17">
        <v>2.1000000000000001E-2</v>
      </c>
      <c r="G45" s="17">
        <v>0.55754999999999999</v>
      </c>
      <c r="H45" s="17">
        <v>0.61046199999999995</v>
      </c>
      <c r="I45" s="17">
        <v>0.65222800000000003</v>
      </c>
      <c r="J45" s="17">
        <v>4.1765999999999998E-2</v>
      </c>
      <c r="K45" s="17">
        <v>6.4035999999999996E-2</v>
      </c>
      <c r="L45" s="17">
        <v>459.7</v>
      </c>
      <c r="M45" s="17">
        <v>0.59999499999999995</v>
      </c>
      <c r="N45" s="17">
        <v>1991</v>
      </c>
      <c r="O45" s="17">
        <v>0</v>
      </c>
      <c r="P45" s="17">
        <v>0</v>
      </c>
      <c r="Q45" s="17">
        <v>0.56619299999999995</v>
      </c>
      <c r="R45" s="17">
        <v>0.76460099999999998</v>
      </c>
      <c r="S45" s="17">
        <v>0.812357</v>
      </c>
      <c r="T45" s="17">
        <v>4.7754999999999999E-2</v>
      </c>
      <c r="U45" s="17">
        <v>5.8785999999999998E-2</v>
      </c>
      <c r="V45" s="17">
        <v>619.20000000000005</v>
      </c>
      <c r="W45" s="17">
        <v>0.59997599999999995</v>
      </c>
      <c r="X45" s="17">
        <v>861</v>
      </c>
      <c r="Y45" s="17">
        <v>0</v>
      </c>
      <c r="Z45" s="17">
        <v>0</v>
      </c>
      <c r="AA45" s="17">
        <v>9.0440300000000001E-2</v>
      </c>
      <c r="AB45" s="17">
        <v>1.9561700000000001E-2</v>
      </c>
      <c r="AC45" s="17">
        <v>0.76553599999999999</v>
      </c>
      <c r="AD45" s="17">
        <v>0.25</v>
      </c>
      <c r="AE45" s="17">
        <v>1806.6</v>
      </c>
    </row>
    <row r="46" spans="1:31">
      <c r="A46" s="17">
        <v>33</v>
      </c>
      <c r="B46" s="19">
        <v>0.45957175925925925</v>
      </c>
      <c r="C46" s="17">
        <v>120.4</v>
      </c>
      <c r="D46" s="17">
        <v>3.6</v>
      </c>
      <c r="E46" s="17">
        <v>4.35E-4</v>
      </c>
      <c r="F46" s="17">
        <v>2.1000000000000001E-2</v>
      </c>
      <c r="G46" s="17">
        <v>0.53654800000000002</v>
      </c>
      <c r="H46" s="17">
        <v>0.61695699999999998</v>
      </c>
      <c r="I46" s="17">
        <v>0.664238</v>
      </c>
      <c r="J46" s="17">
        <v>4.7281999999999998E-2</v>
      </c>
      <c r="K46" s="17">
        <v>7.1181999999999995E-2</v>
      </c>
      <c r="L46" s="17">
        <v>481.8</v>
      </c>
      <c r="M46" s="17">
        <v>1.5999999999999999E-5</v>
      </c>
      <c r="N46" s="17">
        <v>651</v>
      </c>
      <c r="O46" s="17">
        <v>0</v>
      </c>
      <c r="P46" s="17">
        <v>0</v>
      </c>
      <c r="Q46" s="17">
        <v>0.53863300000000003</v>
      </c>
      <c r="R46" s="17">
        <v>0.77071800000000001</v>
      </c>
      <c r="S46" s="17">
        <v>0.814913</v>
      </c>
      <c r="T46" s="17">
        <v>4.4194999999999998E-2</v>
      </c>
      <c r="U46" s="17">
        <v>5.4232000000000002E-2</v>
      </c>
      <c r="V46" s="17">
        <v>684</v>
      </c>
      <c r="W46" s="17">
        <v>0.37081799999999998</v>
      </c>
      <c r="X46" s="17">
        <v>535</v>
      </c>
      <c r="Y46" s="17">
        <v>0</v>
      </c>
      <c r="Z46" s="17">
        <v>0</v>
      </c>
      <c r="AA46" s="17">
        <v>8.3434499999999995E-2</v>
      </c>
      <c r="AB46" s="17">
        <v>6.7912199999999997E-3</v>
      </c>
      <c r="AC46" s="17">
        <v>0.77101900000000001</v>
      </c>
      <c r="AD46" s="17">
        <v>0.25</v>
      </c>
      <c r="AE46" s="17">
        <v>1723.8</v>
      </c>
    </row>
    <row r="47" spans="1:31">
      <c r="A47" s="17">
        <v>34</v>
      </c>
      <c r="B47" s="19">
        <v>0.45961805555555557</v>
      </c>
      <c r="C47" s="17">
        <v>119.3</v>
      </c>
      <c r="D47" s="17">
        <v>4.5</v>
      </c>
      <c r="E47" s="17">
        <v>9.1299999999999997E-4</v>
      </c>
      <c r="F47" s="17">
        <v>4.3999999999999997E-2</v>
      </c>
      <c r="G47" s="17">
        <v>0.68654099999999996</v>
      </c>
      <c r="H47" s="17">
        <v>0.62178800000000001</v>
      </c>
      <c r="I47" s="17">
        <v>0.68976300000000001</v>
      </c>
      <c r="J47" s="17">
        <v>6.7974999999999994E-2</v>
      </c>
      <c r="K47" s="17">
        <v>9.8548999999999998E-2</v>
      </c>
      <c r="L47" s="17">
        <v>723.6</v>
      </c>
      <c r="M47" s="17">
        <v>0.27655800000000003</v>
      </c>
      <c r="N47" s="17">
        <v>3514</v>
      </c>
      <c r="O47" s="17">
        <v>0</v>
      </c>
      <c r="P47" s="17">
        <v>0</v>
      </c>
      <c r="Q47" s="17">
        <v>0.67715800000000004</v>
      </c>
      <c r="R47" s="17">
        <v>0.77749500000000005</v>
      </c>
      <c r="S47" s="17">
        <v>0.83102200000000004</v>
      </c>
      <c r="T47" s="17">
        <v>5.3526999999999998E-2</v>
      </c>
      <c r="U47" s="17">
        <v>6.4410999999999996E-2</v>
      </c>
      <c r="V47" s="17">
        <v>594.6</v>
      </c>
      <c r="W47" s="17">
        <v>0.491809</v>
      </c>
      <c r="X47" s="17">
        <v>846</v>
      </c>
      <c r="Y47" s="17">
        <v>0</v>
      </c>
      <c r="Z47" s="17">
        <v>0</v>
      </c>
      <c r="AA47" s="17">
        <v>9.9093500000000001E-2</v>
      </c>
      <c r="AB47" s="17">
        <v>6.4779799999999998E-2</v>
      </c>
      <c r="AC47" s="17">
        <v>0.78096299999999996</v>
      </c>
      <c r="AD47" s="17">
        <v>0.25</v>
      </c>
      <c r="AE47" s="17">
        <v>1147.8</v>
      </c>
    </row>
    <row r="48" spans="1:31">
      <c r="A48" s="17">
        <v>35</v>
      </c>
      <c r="B48" s="19">
        <v>0.45967592592592593</v>
      </c>
      <c r="C48" s="17">
        <v>118</v>
      </c>
      <c r="D48" s="17">
        <v>4.5</v>
      </c>
      <c r="E48" s="17">
        <v>7.7399999999999995E-4</v>
      </c>
      <c r="F48" s="17">
        <v>3.6999999999999998E-2</v>
      </c>
      <c r="G48" s="17">
        <v>0.58655900000000005</v>
      </c>
      <c r="H48" s="17">
        <v>0.63522699999999999</v>
      </c>
      <c r="I48" s="17">
        <v>0.68771199999999999</v>
      </c>
      <c r="J48" s="17">
        <v>5.2484999999999997E-2</v>
      </c>
      <c r="K48" s="17">
        <v>7.6318999999999998E-2</v>
      </c>
      <c r="L48" s="17">
        <v>460.1</v>
      </c>
      <c r="M48" s="17">
        <v>1.25E-4</v>
      </c>
      <c r="N48" s="17">
        <v>1134</v>
      </c>
      <c r="O48" s="17">
        <v>0</v>
      </c>
      <c r="P48" s="17">
        <v>0</v>
      </c>
      <c r="Q48" s="17">
        <v>0.656528</v>
      </c>
      <c r="R48" s="17">
        <v>0.79502499999999998</v>
      </c>
      <c r="S48" s="17">
        <v>0.86552899999999999</v>
      </c>
      <c r="T48" s="17">
        <v>7.0502999999999996E-2</v>
      </c>
      <c r="U48" s="17">
        <v>8.1457000000000002E-2</v>
      </c>
      <c r="V48" s="17">
        <v>631.20000000000005</v>
      </c>
      <c r="W48" s="17">
        <v>0.22332299999999999</v>
      </c>
      <c r="X48" s="17">
        <v>1934</v>
      </c>
      <c r="Y48" s="17">
        <v>0</v>
      </c>
      <c r="Z48" s="17">
        <v>0</v>
      </c>
      <c r="AA48" s="17">
        <v>0.12531800000000001</v>
      </c>
      <c r="AB48" s="17">
        <v>1.40178E-2</v>
      </c>
      <c r="AC48" s="17">
        <v>0.796014</v>
      </c>
      <c r="AD48" s="17">
        <v>0.25</v>
      </c>
      <c r="AE48" s="17">
        <v>1805.3</v>
      </c>
    </row>
    <row r="49" spans="1:31">
      <c r="A49" s="17">
        <v>36</v>
      </c>
      <c r="B49" s="19">
        <v>0.45973379629629635</v>
      </c>
      <c r="C49" s="17">
        <v>116.9</v>
      </c>
      <c r="D49" s="17">
        <v>4.5</v>
      </c>
      <c r="E49" s="17">
        <v>8.92E-4</v>
      </c>
      <c r="F49" s="17">
        <v>4.2999999999999997E-2</v>
      </c>
      <c r="G49" s="17">
        <v>0.72816700000000001</v>
      </c>
      <c r="H49" s="17">
        <v>0.63821600000000001</v>
      </c>
      <c r="I49" s="17">
        <v>0.70319100000000001</v>
      </c>
      <c r="J49" s="17">
        <v>6.4976000000000006E-2</v>
      </c>
      <c r="K49" s="17">
        <v>9.2400999999999997E-2</v>
      </c>
      <c r="L49" s="17">
        <v>504.5</v>
      </c>
      <c r="M49" s="17">
        <v>0.48312899999999998</v>
      </c>
      <c r="N49" s="17">
        <v>812</v>
      </c>
      <c r="O49" s="17">
        <v>0</v>
      </c>
      <c r="P49" s="17">
        <v>0</v>
      </c>
      <c r="Q49" s="17">
        <v>0.62420500000000001</v>
      </c>
      <c r="R49" s="17">
        <v>0.79189299999999996</v>
      </c>
      <c r="S49" s="17">
        <v>0.86579300000000003</v>
      </c>
      <c r="T49" s="17">
        <v>7.3900999999999994E-2</v>
      </c>
      <c r="U49" s="17">
        <v>8.5356000000000001E-2</v>
      </c>
      <c r="V49" s="17">
        <v>715.3</v>
      </c>
      <c r="W49" s="17">
        <v>0.22916500000000001</v>
      </c>
      <c r="X49" s="17">
        <v>2352</v>
      </c>
      <c r="Y49" s="17">
        <v>0</v>
      </c>
      <c r="Z49" s="17">
        <v>0</v>
      </c>
      <c r="AA49" s="17">
        <v>0.13131699999999999</v>
      </c>
      <c r="AB49" s="17">
        <v>1.1039500000000001E-2</v>
      </c>
      <c r="AC49" s="17">
        <v>0.79270799999999997</v>
      </c>
      <c r="AD49" s="17">
        <v>0.25</v>
      </c>
      <c r="AE49" s="17">
        <v>1646.3</v>
      </c>
    </row>
    <row r="50" spans="1:31">
      <c r="A50" s="17">
        <v>37</v>
      </c>
      <c r="B50" s="19">
        <v>0.45978009259259256</v>
      </c>
      <c r="C50" s="17">
        <v>116</v>
      </c>
      <c r="D50" s="17">
        <v>4.5</v>
      </c>
      <c r="E50" s="17">
        <v>1.467E-3</v>
      </c>
      <c r="F50" s="17">
        <v>7.0999999999999994E-2</v>
      </c>
      <c r="G50" s="17">
        <v>0.82867000000000002</v>
      </c>
      <c r="H50" s="17">
        <v>0.66358399999999995</v>
      </c>
      <c r="I50" s="17">
        <v>0.77187099999999997</v>
      </c>
      <c r="J50" s="17">
        <v>0.10828699999999999</v>
      </c>
      <c r="K50" s="17">
        <v>0.140291</v>
      </c>
      <c r="L50" s="17">
        <v>800</v>
      </c>
      <c r="M50" s="17">
        <v>3.3422E-2</v>
      </c>
      <c r="N50" s="17">
        <v>752</v>
      </c>
      <c r="O50" s="17">
        <v>0</v>
      </c>
      <c r="P50" s="17">
        <v>0</v>
      </c>
      <c r="Q50" s="17">
        <v>0.72135499999999997</v>
      </c>
      <c r="R50" s="17">
        <v>0.81305099999999997</v>
      </c>
      <c r="S50" s="17">
        <v>0.89238600000000001</v>
      </c>
      <c r="T50" s="17">
        <v>7.9335000000000003E-2</v>
      </c>
      <c r="U50" s="17">
        <v>8.8901999999999995E-2</v>
      </c>
      <c r="V50" s="17">
        <v>591.4</v>
      </c>
      <c r="W50" s="17">
        <v>0.41331099999999998</v>
      </c>
      <c r="X50" s="17">
        <v>738</v>
      </c>
      <c r="Y50" s="17">
        <v>0</v>
      </c>
      <c r="Z50" s="17">
        <v>0</v>
      </c>
      <c r="AA50" s="17">
        <v>0.13677300000000001</v>
      </c>
      <c r="AB50" s="17">
        <v>1.6124699999999999E-2</v>
      </c>
      <c r="AC50" s="17">
        <v>0.81433</v>
      </c>
      <c r="AD50" s="17">
        <v>0.25</v>
      </c>
      <c r="AE50" s="17">
        <v>1038.2</v>
      </c>
    </row>
    <row r="51" spans="1:31">
      <c r="A51" s="17">
        <v>38</v>
      </c>
      <c r="B51" s="19">
        <v>0.45983796296296298</v>
      </c>
      <c r="C51" s="17">
        <v>114.7</v>
      </c>
      <c r="D51" s="17">
        <v>4.5</v>
      </c>
      <c r="E51" s="17">
        <v>1.756E-3</v>
      </c>
      <c r="F51" s="17">
        <v>8.5000000000000006E-2</v>
      </c>
      <c r="G51" s="17">
        <v>0.89881699999999998</v>
      </c>
      <c r="H51" s="17">
        <v>0.76683900000000005</v>
      </c>
      <c r="I51" s="17">
        <v>0.91316200000000003</v>
      </c>
      <c r="J51" s="17">
        <v>0.14632300000000001</v>
      </c>
      <c r="K51" s="17">
        <v>0.16023799999999999</v>
      </c>
      <c r="L51" s="17">
        <v>740.2</v>
      </c>
      <c r="M51" s="17">
        <v>0.32745200000000002</v>
      </c>
      <c r="N51" s="17">
        <v>1030</v>
      </c>
      <c r="O51" s="17">
        <v>0</v>
      </c>
      <c r="P51" s="17">
        <v>0</v>
      </c>
      <c r="Q51" s="17">
        <v>0.78974699999999998</v>
      </c>
      <c r="R51" s="17">
        <v>0.81335199999999996</v>
      </c>
      <c r="S51" s="17">
        <v>0.91962500000000003</v>
      </c>
      <c r="T51" s="17">
        <v>0.10627300000000001</v>
      </c>
      <c r="U51" s="17">
        <v>0.115561</v>
      </c>
      <c r="V51" s="17">
        <v>745.3</v>
      </c>
      <c r="W51" s="17">
        <v>9.8727999999999996E-2</v>
      </c>
      <c r="X51" s="17">
        <v>699</v>
      </c>
      <c r="Y51" s="17">
        <v>0</v>
      </c>
      <c r="Z51" s="17">
        <v>0</v>
      </c>
      <c r="AA51" s="17">
        <v>0.177786</v>
      </c>
      <c r="AB51" s="17">
        <v>2.0338700000000001E-2</v>
      </c>
      <c r="AC51" s="17">
        <v>0.81551399999999996</v>
      </c>
      <c r="AD51" s="17">
        <v>0.25</v>
      </c>
      <c r="AE51" s="17">
        <v>1122.0999999999999</v>
      </c>
    </row>
    <row r="52" spans="1:31">
      <c r="A52" s="17">
        <v>39</v>
      </c>
      <c r="B52" s="19">
        <v>0.45989583333333334</v>
      </c>
      <c r="C52" s="17">
        <v>113.6</v>
      </c>
      <c r="D52" s="17">
        <v>4.5</v>
      </c>
      <c r="E52" s="17">
        <v>1.694E-3</v>
      </c>
      <c r="F52" s="17">
        <v>8.2000000000000003E-2</v>
      </c>
      <c r="G52" s="17">
        <v>0.80899200000000004</v>
      </c>
      <c r="H52" s="17">
        <v>0.68905099999999997</v>
      </c>
      <c r="I52" s="17">
        <v>0.79136799999999996</v>
      </c>
      <c r="J52" s="17">
        <v>0.10231700000000001</v>
      </c>
      <c r="K52" s="17">
        <v>0.12929099999999999</v>
      </c>
      <c r="L52" s="17">
        <v>605.79999999999995</v>
      </c>
      <c r="M52" s="17">
        <v>0.28324100000000002</v>
      </c>
      <c r="N52" s="17">
        <v>1155</v>
      </c>
      <c r="O52" s="17">
        <v>0</v>
      </c>
      <c r="P52" s="17">
        <v>0</v>
      </c>
      <c r="Q52" s="17">
        <v>0.895949</v>
      </c>
      <c r="R52" s="17">
        <v>0.83221299999999998</v>
      </c>
      <c r="S52" s="17">
        <v>0.96321500000000004</v>
      </c>
      <c r="T52" s="17">
        <v>0.13100200000000001</v>
      </c>
      <c r="U52" s="17">
        <v>0.13600499999999999</v>
      </c>
      <c r="V52" s="17">
        <v>800</v>
      </c>
      <c r="W52" s="17">
        <v>0.22911300000000001</v>
      </c>
      <c r="X52" s="17">
        <v>1004</v>
      </c>
      <c r="Y52" s="17">
        <v>0</v>
      </c>
      <c r="Z52" s="17">
        <v>0</v>
      </c>
      <c r="AA52" s="17">
        <v>0.20923900000000001</v>
      </c>
      <c r="AB52" s="17">
        <v>1.87125E-2</v>
      </c>
      <c r="AC52" s="17">
        <v>0.83466499999999999</v>
      </c>
      <c r="AD52" s="17">
        <v>0.25</v>
      </c>
      <c r="AE52" s="17">
        <v>1371.1</v>
      </c>
    </row>
    <row r="53" spans="1:31">
      <c r="A53" s="17">
        <v>40</v>
      </c>
      <c r="B53" s="19">
        <v>0.4599421296296296</v>
      </c>
      <c r="C53" s="17">
        <v>112.4</v>
      </c>
      <c r="D53" s="17">
        <v>4.5</v>
      </c>
      <c r="E53" s="17">
        <v>1.722E-3</v>
      </c>
      <c r="F53" s="17">
        <v>8.3000000000000004E-2</v>
      </c>
      <c r="G53" s="17">
        <v>0.81781700000000002</v>
      </c>
      <c r="H53" s="17">
        <v>0.696716</v>
      </c>
      <c r="I53" s="17">
        <v>0.80945999999999996</v>
      </c>
      <c r="J53" s="17">
        <v>0.112744</v>
      </c>
      <c r="K53" s="17">
        <v>0.13928299999999999</v>
      </c>
      <c r="L53" s="17">
        <v>665.9</v>
      </c>
      <c r="M53" s="17">
        <v>0.30403599999999997</v>
      </c>
      <c r="N53" s="17">
        <v>1428</v>
      </c>
      <c r="O53" s="17">
        <v>0</v>
      </c>
      <c r="P53" s="17">
        <v>0</v>
      </c>
      <c r="Q53" s="17">
        <v>0.86145300000000002</v>
      </c>
      <c r="R53" s="17">
        <v>0.86794499999999997</v>
      </c>
      <c r="S53" s="17">
        <v>0.99377599999999999</v>
      </c>
      <c r="T53" s="17">
        <v>0.125831</v>
      </c>
      <c r="U53" s="17">
        <v>0.12661900000000001</v>
      </c>
      <c r="V53" s="17">
        <v>737.9</v>
      </c>
      <c r="W53" s="17">
        <v>0.31108400000000003</v>
      </c>
      <c r="X53" s="17">
        <v>868</v>
      </c>
      <c r="Y53" s="17">
        <v>0</v>
      </c>
      <c r="Z53" s="17">
        <v>0</v>
      </c>
      <c r="AA53" s="17">
        <v>0.194799</v>
      </c>
      <c r="AB53" s="17">
        <v>2.5252699999999999E-2</v>
      </c>
      <c r="AC53" s="17">
        <v>0.87112299999999998</v>
      </c>
      <c r="AD53" s="17">
        <v>0.25</v>
      </c>
      <c r="AE53" s="17">
        <v>1247.3</v>
      </c>
    </row>
    <row r="54" spans="1:31">
      <c r="A54" s="17">
        <v>41</v>
      </c>
      <c r="B54" s="19">
        <v>0.45999999999999996</v>
      </c>
      <c r="C54" s="17">
        <v>111.1</v>
      </c>
      <c r="D54" s="17">
        <v>5.4</v>
      </c>
      <c r="E54" s="17">
        <v>2.1320000000000002E-3</v>
      </c>
      <c r="F54" s="17">
        <v>0.10299999999999999</v>
      </c>
      <c r="G54" s="17">
        <v>0.82011000000000001</v>
      </c>
      <c r="H54" s="17">
        <v>0.69150199999999995</v>
      </c>
      <c r="I54" s="17">
        <v>0.80387200000000003</v>
      </c>
      <c r="J54" s="17">
        <v>0.11237</v>
      </c>
      <c r="K54" s="17">
        <v>0.13978499999999999</v>
      </c>
      <c r="L54" s="17">
        <v>770.5</v>
      </c>
      <c r="M54" s="17">
        <v>1.4E-5</v>
      </c>
      <c r="N54" s="17">
        <v>4450</v>
      </c>
      <c r="O54" s="17">
        <v>0</v>
      </c>
      <c r="P54" s="17">
        <v>0</v>
      </c>
      <c r="Q54" s="17">
        <v>0.87746199999999996</v>
      </c>
      <c r="R54" s="17">
        <v>0.86227200000000004</v>
      </c>
      <c r="S54" s="17">
        <v>0.98247700000000004</v>
      </c>
      <c r="T54" s="17">
        <v>0.12020400000000001</v>
      </c>
      <c r="U54" s="17">
        <v>0.122348</v>
      </c>
      <c r="V54" s="17">
        <v>696.2</v>
      </c>
      <c r="W54" s="17">
        <v>3.1272000000000001E-2</v>
      </c>
      <c r="X54" s="17">
        <v>1104</v>
      </c>
      <c r="Y54" s="17">
        <v>0</v>
      </c>
      <c r="Z54" s="17">
        <v>0</v>
      </c>
      <c r="AA54" s="17">
        <v>0.18822800000000001</v>
      </c>
      <c r="AB54" s="17">
        <v>0.100811</v>
      </c>
      <c r="AC54" s="17">
        <v>0.87439</v>
      </c>
      <c r="AD54" s="17">
        <v>0.25</v>
      </c>
      <c r="AE54" s="17">
        <v>1077.9000000000001</v>
      </c>
    </row>
    <row r="55" spans="1:31">
      <c r="A55" s="17">
        <v>42</v>
      </c>
      <c r="B55" s="19">
        <v>0.46005787037037038</v>
      </c>
      <c r="C55" s="17">
        <v>109.8</v>
      </c>
      <c r="D55" s="17">
        <v>5.4</v>
      </c>
      <c r="E55" s="17">
        <v>2.202E-3</v>
      </c>
      <c r="F55" s="17">
        <v>0.107</v>
      </c>
      <c r="G55" s="17">
        <v>0.823465</v>
      </c>
      <c r="H55" s="17">
        <v>0.70323999999999998</v>
      </c>
      <c r="I55" s="17">
        <v>0.81423900000000005</v>
      </c>
      <c r="J55" s="17">
        <v>0.111</v>
      </c>
      <c r="K55" s="17">
        <v>0.136323</v>
      </c>
      <c r="L55" s="17">
        <v>649.5</v>
      </c>
      <c r="M55" s="17">
        <v>0.49409199999999998</v>
      </c>
      <c r="N55" s="17">
        <v>1554</v>
      </c>
      <c r="O55" s="17">
        <v>0</v>
      </c>
      <c r="P55" s="17">
        <v>0</v>
      </c>
      <c r="Q55" s="17">
        <v>0.86043999999999998</v>
      </c>
      <c r="R55" s="17">
        <v>0.86406300000000003</v>
      </c>
      <c r="S55" s="17">
        <v>1.003835</v>
      </c>
      <c r="T55" s="17">
        <v>0.13977200000000001</v>
      </c>
      <c r="U55" s="17">
        <v>0.139238</v>
      </c>
      <c r="V55" s="17">
        <v>800</v>
      </c>
      <c r="W55" s="17">
        <v>7.8756999999999994E-2</v>
      </c>
      <c r="X55" s="17">
        <v>665</v>
      </c>
      <c r="Y55" s="17">
        <v>0</v>
      </c>
      <c r="Z55" s="17">
        <v>0</v>
      </c>
      <c r="AA55" s="17">
        <v>0.21421299999999999</v>
      </c>
      <c r="AB55" s="17">
        <v>3.1942400000000003E-2</v>
      </c>
      <c r="AC55" s="17">
        <v>0.86852700000000005</v>
      </c>
      <c r="AD55" s="17">
        <v>0.25</v>
      </c>
      <c r="AE55" s="17">
        <v>1278.7</v>
      </c>
    </row>
    <row r="56" spans="1:31">
      <c r="A56" s="17">
        <v>43</v>
      </c>
      <c r="B56" s="19">
        <v>0.46011574074074074</v>
      </c>
      <c r="C56" s="17">
        <v>108.5</v>
      </c>
      <c r="D56" s="17">
        <v>5.4</v>
      </c>
      <c r="E56" s="17">
        <v>2.4910000000000002E-3</v>
      </c>
      <c r="F56" s="17">
        <v>0.121</v>
      </c>
      <c r="G56" s="17">
        <v>0.87923399999999996</v>
      </c>
      <c r="H56" s="17">
        <v>0.70699400000000001</v>
      </c>
      <c r="I56" s="17">
        <v>0.83463600000000004</v>
      </c>
      <c r="J56" s="17">
        <v>0.12764300000000001</v>
      </c>
      <c r="K56" s="17">
        <v>0.15293200000000001</v>
      </c>
      <c r="L56" s="17">
        <v>761.6</v>
      </c>
      <c r="M56" s="17">
        <v>0.37081700000000001</v>
      </c>
      <c r="N56" s="17">
        <v>1501</v>
      </c>
      <c r="O56" s="17">
        <v>0</v>
      </c>
      <c r="P56" s="17">
        <v>0</v>
      </c>
      <c r="Q56" s="17">
        <v>0.899231</v>
      </c>
      <c r="R56" s="17">
        <v>0.88802700000000001</v>
      </c>
      <c r="S56" s="17">
        <v>1.026502</v>
      </c>
      <c r="T56" s="17">
        <v>0.13847400000000001</v>
      </c>
      <c r="U56" s="17">
        <v>0.13489899999999999</v>
      </c>
      <c r="V56" s="17">
        <v>653.29999999999995</v>
      </c>
      <c r="W56" s="17">
        <v>0.370809</v>
      </c>
      <c r="X56" s="17">
        <v>1266</v>
      </c>
      <c r="Y56" s="17">
        <v>0</v>
      </c>
      <c r="Z56" s="17">
        <v>0</v>
      </c>
      <c r="AA56" s="17">
        <v>0.207537</v>
      </c>
      <c r="AB56" s="17">
        <v>3.6018399999999999E-2</v>
      </c>
      <c r="AC56" s="17">
        <v>0.893015</v>
      </c>
      <c r="AD56" s="17">
        <v>0.25</v>
      </c>
      <c r="AE56" s="17">
        <v>1090.5</v>
      </c>
    </row>
    <row r="57" spans="1:31">
      <c r="A57" s="17">
        <v>44</v>
      </c>
      <c r="B57" s="19">
        <v>0.46017361111111116</v>
      </c>
      <c r="C57" s="17">
        <v>107.3</v>
      </c>
      <c r="D57" s="17">
        <v>5.4</v>
      </c>
      <c r="E57" s="17">
        <v>2.7590000000000002E-3</v>
      </c>
      <c r="F57" s="17">
        <v>0.13400000000000001</v>
      </c>
      <c r="G57" s="17">
        <v>0.80415000000000003</v>
      </c>
      <c r="H57" s="17">
        <v>0.70004999999999995</v>
      </c>
      <c r="I57" s="17">
        <v>0.81715400000000005</v>
      </c>
      <c r="J57" s="17">
        <v>0.117105</v>
      </c>
      <c r="K57" s="17">
        <v>0.14330799999999999</v>
      </c>
      <c r="L57" s="17">
        <v>800</v>
      </c>
      <c r="M57" s="17">
        <v>0.22917999999999999</v>
      </c>
      <c r="N57" s="17">
        <v>1169</v>
      </c>
      <c r="O57" s="17">
        <v>0</v>
      </c>
      <c r="P57" s="17">
        <v>0</v>
      </c>
      <c r="Q57" s="17">
        <v>0.88424499999999995</v>
      </c>
      <c r="R57" s="17">
        <v>0.86348599999999998</v>
      </c>
      <c r="S57" s="17">
        <v>1.005625</v>
      </c>
      <c r="T57" s="17">
        <v>0.14213899999999999</v>
      </c>
      <c r="U57" s="17">
        <v>0.141344</v>
      </c>
      <c r="V57" s="17">
        <v>799.9</v>
      </c>
      <c r="W57" s="17">
        <v>0.22917000000000001</v>
      </c>
      <c r="X57" s="17">
        <v>818</v>
      </c>
      <c r="Y57" s="17">
        <v>0</v>
      </c>
      <c r="Z57" s="17">
        <v>0</v>
      </c>
      <c r="AA57" s="17">
        <v>0.21745200000000001</v>
      </c>
      <c r="AB57" s="17">
        <v>2.9665400000000001E-2</v>
      </c>
      <c r="AC57" s="17">
        <v>0.867703</v>
      </c>
      <c r="AD57" s="17">
        <v>0.25</v>
      </c>
      <c r="AE57" s="17">
        <v>1038.2</v>
      </c>
    </row>
    <row r="58" spans="1:31">
      <c r="A58" s="17">
        <v>45</v>
      </c>
      <c r="B58" s="19">
        <v>0.46021990740740742</v>
      </c>
      <c r="C58" s="17">
        <v>106</v>
      </c>
      <c r="D58" s="17">
        <v>5.4</v>
      </c>
      <c r="E58" s="17">
        <v>2.5929999999999998E-3</v>
      </c>
      <c r="F58" s="17">
        <v>0.125</v>
      </c>
      <c r="G58" s="17">
        <v>0.86449299999999996</v>
      </c>
      <c r="H58" s="17">
        <v>0.69053299999999995</v>
      </c>
      <c r="I58" s="17">
        <v>0.81942499999999996</v>
      </c>
      <c r="J58" s="17">
        <v>0.12889300000000001</v>
      </c>
      <c r="K58" s="17">
        <v>0.15729599999999999</v>
      </c>
      <c r="L58" s="17">
        <v>766.9</v>
      </c>
      <c r="M58" s="17">
        <v>9.1163999999999995E-2</v>
      </c>
      <c r="N58" s="17">
        <v>589</v>
      </c>
      <c r="O58" s="17">
        <v>0</v>
      </c>
      <c r="P58" s="17">
        <v>0</v>
      </c>
      <c r="Q58" s="17">
        <v>0.87914899999999996</v>
      </c>
      <c r="R58" s="17">
        <v>0.87356400000000001</v>
      </c>
      <c r="S58" s="17">
        <v>1.0115559999999999</v>
      </c>
      <c r="T58" s="17">
        <v>0.137993</v>
      </c>
      <c r="U58" s="17">
        <v>0.13641600000000001</v>
      </c>
      <c r="V58" s="17">
        <v>632.6</v>
      </c>
      <c r="W58" s="17">
        <v>5.1847999999999998E-2</v>
      </c>
      <c r="X58" s="17">
        <v>1115</v>
      </c>
      <c r="Y58" s="17">
        <v>0</v>
      </c>
      <c r="Z58" s="17">
        <v>0</v>
      </c>
      <c r="AA58" s="17">
        <v>0.209871</v>
      </c>
      <c r="AB58" s="17">
        <v>1.4558099999999999E-2</v>
      </c>
      <c r="AC58" s="17">
        <v>0.87557300000000005</v>
      </c>
      <c r="AD58" s="17">
        <v>0.25</v>
      </c>
      <c r="AE58" s="17">
        <v>1083</v>
      </c>
    </row>
    <row r="59" spans="1:31">
      <c r="A59" s="17">
        <v>46</v>
      </c>
      <c r="B59" s="19">
        <v>0.46027777777777779</v>
      </c>
      <c r="C59" s="17">
        <v>105.1</v>
      </c>
      <c r="D59" s="17">
        <v>5.4</v>
      </c>
      <c r="E59" s="17">
        <v>2.3509999999999998E-3</v>
      </c>
      <c r="F59" s="17">
        <v>0.114</v>
      </c>
      <c r="G59" s="17">
        <v>0.86193699999999995</v>
      </c>
      <c r="H59" s="17">
        <v>0.70246699999999995</v>
      </c>
      <c r="I59" s="17">
        <v>0.83087299999999997</v>
      </c>
      <c r="J59" s="17">
        <v>0.12840599999999999</v>
      </c>
      <c r="K59" s="17">
        <v>0.15454300000000001</v>
      </c>
      <c r="L59" s="17">
        <v>660.1</v>
      </c>
      <c r="M59" s="17">
        <v>0.13100400000000001</v>
      </c>
      <c r="N59" s="17">
        <v>880</v>
      </c>
      <c r="O59" s="17">
        <v>0</v>
      </c>
      <c r="P59" s="17">
        <v>0</v>
      </c>
      <c r="Q59" s="17">
        <v>0.87296099999999999</v>
      </c>
      <c r="R59" s="17">
        <v>0.87692700000000001</v>
      </c>
      <c r="S59" s="17">
        <v>1.0248120000000001</v>
      </c>
      <c r="T59" s="17">
        <v>0.14788399999999999</v>
      </c>
      <c r="U59" s="17">
        <v>0.14430399999999999</v>
      </c>
      <c r="V59" s="17">
        <v>663.9</v>
      </c>
      <c r="W59" s="17">
        <v>1.7E-5</v>
      </c>
      <c r="X59" s="17">
        <v>1097</v>
      </c>
      <c r="Y59" s="17">
        <v>0</v>
      </c>
      <c r="Z59" s="17">
        <v>0</v>
      </c>
      <c r="AA59" s="17">
        <v>0.22200600000000001</v>
      </c>
      <c r="AB59" s="17">
        <v>1.86301E-2</v>
      </c>
      <c r="AC59" s="17">
        <v>0.87968299999999999</v>
      </c>
      <c r="AD59" s="17">
        <v>0.25</v>
      </c>
      <c r="AE59" s="17">
        <v>1258.3</v>
      </c>
    </row>
    <row r="60" spans="1:31">
      <c r="A60" s="17">
        <v>47</v>
      </c>
      <c r="B60" s="19">
        <v>0.46033564814814815</v>
      </c>
      <c r="C60" s="17">
        <v>103.8</v>
      </c>
      <c r="D60" s="17">
        <v>5.4</v>
      </c>
      <c r="E60" s="17">
        <v>2.7200000000000002E-3</v>
      </c>
      <c r="F60" s="17">
        <v>0.13200000000000001</v>
      </c>
      <c r="G60" s="17">
        <v>0.84504100000000004</v>
      </c>
      <c r="H60" s="17">
        <v>0.69023000000000001</v>
      </c>
      <c r="I60" s="17">
        <v>0.81970699999999996</v>
      </c>
      <c r="J60" s="17">
        <v>0.12947700000000001</v>
      </c>
      <c r="K60" s="17">
        <v>0.15795500000000001</v>
      </c>
      <c r="L60" s="17">
        <v>800</v>
      </c>
      <c r="M60" s="17">
        <v>0.14163500000000001</v>
      </c>
      <c r="N60" s="17">
        <v>925</v>
      </c>
      <c r="O60" s="17">
        <v>0</v>
      </c>
      <c r="P60" s="17">
        <v>0</v>
      </c>
      <c r="Q60" s="17">
        <v>0.81800700000000004</v>
      </c>
      <c r="R60" s="17">
        <v>0.87282800000000005</v>
      </c>
      <c r="S60" s="17">
        <v>1.0131209999999999</v>
      </c>
      <c r="T60" s="17">
        <v>0.140293</v>
      </c>
      <c r="U60" s="17">
        <v>0.13847599999999999</v>
      </c>
      <c r="V60" s="17">
        <v>786.9</v>
      </c>
      <c r="W60" s="17">
        <v>8.2819000000000004E-2</v>
      </c>
      <c r="X60" s="17">
        <v>733</v>
      </c>
      <c r="Y60" s="17">
        <v>0</v>
      </c>
      <c r="Z60" s="17">
        <v>0</v>
      </c>
      <c r="AA60" s="17">
        <v>0.21304000000000001</v>
      </c>
      <c r="AB60" s="17">
        <v>2.3624599999999999E-2</v>
      </c>
      <c r="AC60" s="17">
        <v>0.87614199999999998</v>
      </c>
      <c r="AD60" s="17">
        <v>0.25</v>
      </c>
      <c r="AE60" s="17">
        <v>1038.2</v>
      </c>
    </row>
    <row r="61" spans="1:31">
      <c r="A61" s="17">
        <v>48</v>
      </c>
      <c r="B61" s="19">
        <v>0.46039351851851856</v>
      </c>
      <c r="C61" s="17">
        <v>102.4</v>
      </c>
      <c r="D61" s="17">
        <v>5.4</v>
      </c>
      <c r="E61" s="17">
        <v>2.9090000000000001E-3</v>
      </c>
      <c r="F61" s="17">
        <v>0.14099999999999999</v>
      </c>
      <c r="G61" s="17">
        <v>0.77046599999999998</v>
      </c>
      <c r="H61" s="17">
        <v>0.71524399999999999</v>
      </c>
      <c r="I61" s="17">
        <v>0.832708</v>
      </c>
      <c r="J61" s="17">
        <v>0.117464</v>
      </c>
      <c r="K61" s="17">
        <v>0.14106299999999999</v>
      </c>
      <c r="L61" s="17">
        <v>750.7</v>
      </c>
      <c r="M61" s="17">
        <v>9.0000000000000002E-6</v>
      </c>
      <c r="N61" s="17">
        <v>1190</v>
      </c>
      <c r="O61" s="17">
        <v>0</v>
      </c>
      <c r="P61" s="17">
        <v>0</v>
      </c>
      <c r="Q61" s="17">
        <v>0.90837199999999996</v>
      </c>
      <c r="R61" s="17">
        <v>0.82801499999999995</v>
      </c>
      <c r="S61" s="17">
        <v>0.98404999999999998</v>
      </c>
      <c r="T61" s="17">
        <v>0.15603500000000001</v>
      </c>
      <c r="U61" s="17">
        <v>0.15856400000000001</v>
      </c>
      <c r="V61" s="17">
        <v>727.3</v>
      </c>
      <c r="W61" s="17">
        <v>0.166907</v>
      </c>
      <c r="X61" s="17">
        <v>968</v>
      </c>
      <c r="Y61" s="17">
        <v>0</v>
      </c>
      <c r="Z61" s="17">
        <v>0</v>
      </c>
      <c r="AA61" s="17">
        <v>0.243945</v>
      </c>
      <c r="AB61" s="17">
        <v>2.8386499999999999E-2</v>
      </c>
      <c r="AC61" s="17">
        <v>0.83244399999999996</v>
      </c>
      <c r="AD61" s="17">
        <v>0.25</v>
      </c>
      <c r="AE61" s="17">
        <v>1106.4000000000001</v>
      </c>
    </row>
    <row r="62" spans="1:31">
      <c r="A62" s="17">
        <v>49</v>
      </c>
      <c r="B62" s="19">
        <v>0.46045138888888887</v>
      </c>
      <c r="C62" s="17">
        <v>101.1</v>
      </c>
      <c r="D62" s="17">
        <v>5.4</v>
      </c>
      <c r="E62" s="17">
        <v>0</v>
      </c>
      <c r="F62" s="17">
        <v>0</v>
      </c>
      <c r="G62" s="17">
        <v>0.920651</v>
      </c>
      <c r="H62" s="17">
        <v>0.69247499999999995</v>
      </c>
      <c r="I62" s="17">
        <v>0.83229799999999998</v>
      </c>
      <c r="J62" s="17">
        <v>0.139822</v>
      </c>
      <c r="K62" s="17">
        <v>0.16799600000000001</v>
      </c>
      <c r="L62" s="17">
        <v>725.9</v>
      </c>
      <c r="M62" s="17">
        <v>3.4169999999999999E-3</v>
      </c>
      <c r="N62" s="17">
        <v>0</v>
      </c>
      <c r="O62" s="17">
        <v>0</v>
      </c>
      <c r="P62" s="17">
        <v>0</v>
      </c>
      <c r="Q62" s="17">
        <v>0.90387099999999998</v>
      </c>
      <c r="R62" s="17">
        <v>0.88899499999999998</v>
      </c>
      <c r="S62" s="17">
        <v>1.0268280000000001</v>
      </c>
      <c r="T62" s="17">
        <v>0.13783300000000001</v>
      </c>
      <c r="U62" s="17">
        <v>0.13423199999999999</v>
      </c>
      <c r="V62" s="17">
        <v>712.9</v>
      </c>
      <c r="W62" s="17">
        <v>0.37081900000000001</v>
      </c>
      <c r="X62" s="17">
        <v>538</v>
      </c>
      <c r="Y62" s="17">
        <v>0</v>
      </c>
      <c r="Z62" s="17">
        <v>0</v>
      </c>
    </row>
    <row r="63" spans="1:31">
      <c r="A63" s="17">
        <v>50</v>
      </c>
      <c r="B63" s="19">
        <v>0.46050925925925923</v>
      </c>
      <c r="C63" s="17">
        <v>100.2</v>
      </c>
      <c r="D63" s="17">
        <v>6.3</v>
      </c>
      <c r="E63" s="17">
        <v>2.7620000000000001E-3</v>
      </c>
      <c r="F63" s="17">
        <v>0.13400000000000001</v>
      </c>
      <c r="G63" s="17">
        <v>0.90467600000000004</v>
      </c>
      <c r="H63" s="17">
        <v>0.71053100000000002</v>
      </c>
      <c r="I63" s="17">
        <v>0.83433199999999996</v>
      </c>
      <c r="J63" s="17">
        <v>0.12380099999999999</v>
      </c>
      <c r="K63" s="17">
        <v>0.14838399999999999</v>
      </c>
      <c r="L63" s="17">
        <v>676.2</v>
      </c>
      <c r="M63" s="17">
        <v>9.1904E-2</v>
      </c>
      <c r="N63" s="17">
        <v>986</v>
      </c>
      <c r="O63" s="17">
        <v>0</v>
      </c>
      <c r="P63" s="17">
        <v>0</v>
      </c>
      <c r="Q63" s="17">
        <v>0.87722900000000004</v>
      </c>
      <c r="R63" s="17">
        <v>0.88237699999999997</v>
      </c>
      <c r="S63" s="17">
        <v>1.029318</v>
      </c>
      <c r="T63" s="17">
        <v>0.14694099999999999</v>
      </c>
      <c r="U63" s="17">
        <v>0.14275599999999999</v>
      </c>
      <c r="V63" s="17">
        <v>800</v>
      </c>
      <c r="W63" s="17">
        <v>0.22917599999999999</v>
      </c>
      <c r="X63" s="17">
        <v>460</v>
      </c>
      <c r="Y63" s="17">
        <v>0</v>
      </c>
      <c r="Z63" s="17">
        <v>0</v>
      </c>
      <c r="AA63" s="17">
        <v>0.21962400000000001</v>
      </c>
      <c r="AB63" s="17">
        <v>2.4790599999999999E-2</v>
      </c>
      <c r="AC63" s="17">
        <v>0.88602000000000003</v>
      </c>
      <c r="AD63" s="17">
        <v>0.25</v>
      </c>
      <c r="AE63" s="17">
        <v>1228.3</v>
      </c>
    </row>
    <row r="64" spans="1:31">
      <c r="A64" s="17">
        <v>51</v>
      </c>
      <c r="B64" s="19">
        <v>0.46056712962962965</v>
      </c>
      <c r="C64" s="17">
        <v>98.7</v>
      </c>
      <c r="D64" s="17">
        <v>6.3</v>
      </c>
      <c r="E64" s="17">
        <v>3.0209999999999998E-3</v>
      </c>
      <c r="F64" s="17">
        <v>0.14599999999999999</v>
      </c>
      <c r="G64" s="17">
        <v>0.89647399999999999</v>
      </c>
      <c r="H64" s="17">
        <v>0.71340000000000003</v>
      </c>
      <c r="I64" s="17">
        <v>0.86627600000000005</v>
      </c>
      <c r="J64" s="17">
        <v>0.15287600000000001</v>
      </c>
      <c r="K64" s="17">
        <v>0.17647499999999999</v>
      </c>
      <c r="L64" s="17">
        <v>800</v>
      </c>
      <c r="M64" s="17">
        <v>0.36038599999999998</v>
      </c>
      <c r="N64" s="17">
        <v>1498</v>
      </c>
      <c r="O64" s="17">
        <v>0</v>
      </c>
      <c r="P64" s="17">
        <v>0</v>
      </c>
      <c r="Q64" s="17">
        <v>0.88759600000000005</v>
      </c>
      <c r="R64" s="17">
        <v>0.91630699999999998</v>
      </c>
      <c r="S64" s="17">
        <v>1.058802</v>
      </c>
      <c r="T64" s="17">
        <v>0.14249500000000001</v>
      </c>
      <c r="U64" s="17">
        <v>0.13458100000000001</v>
      </c>
      <c r="V64" s="17">
        <v>627.5</v>
      </c>
      <c r="W64" s="17">
        <v>0.47716999999999998</v>
      </c>
      <c r="X64" s="17">
        <v>634</v>
      </c>
      <c r="Y64" s="17">
        <v>0</v>
      </c>
      <c r="Z64" s="17">
        <v>0</v>
      </c>
      <c r="AA64" s="17">
        <v>0.20704800000000001</v>
      </c>
      <c r="AB64" s="17">
        <v>4.3721500000000003E-2</v>
      </c>
      <c r="AC64" s="17">
        <v>0.92253700000000005</v>
      </c>
      <c r="AD64" s="17">
        <v>0.25</v>
      </c>
      <c r="AE64" s="17">
        <v>1038.2</v>
      </c>
    </row>
    <row r="65" spans="1:31">
      <c r="A65" s="17">
        <v>52</v>
      </c>
      <c r="B65" s="19">
        <v>0.46061342592592597</v>
      </c>
      <c r="C65" s="17">
        <v>97.8</v>
      </c>
      <c r="D65" s="17">
        <v>6.3</v>
      </c>
      <c r="E65" s="17">
        <v>3.1129999999999999E-3</v>
      </c>
      <c r="F65" s="17">
        <v>0.151</v>
      </c>
      <c r="G65" s="17">
        <v>0.89946899999999996</v>
      </c>
      <c r="H65" s="17">
        <v>0.71454399999999996</v>
      </c>
      <c r="I65" s="17">
        <v>0.87928399999999995</v>
      </c>
      <c r="J65" s="17">
        <v>0.16474</v>
      </c>
      <c r="K65" s="17">
        <v>0.187357</v>
      </c>
      <c r="L65" s="17">
        <v>673.6</v>
      </c>
      <c r="M65" s="17">
        <v>7.9999999999999996E-6</v>
      </c>
      <c r="N65" s="17">
        <v>440</v>
      </c>
      <c r="O65" s="17">
        <v>0</v>
      </c>
      <c r="P65" s="17">
        <v>0</v>
      </c>
      <c r="Q65" s="17">
        <v>0.92751799999999995</v>
      </c>
      <c r="R65" s="17">
        <v>0.89452299999999996</v>
      </c>
      <c r="S65" s="17">
        <v>1.064039</v>
      </c>
      <c r="T65" s="17">
        <v>0.169516</v>
      </c>
      <c r="U65" s="17">
        <v>0.15931400000000001</v>
      </c>
      <c r="V65" s="17">
        <v>745.9</v>
      </c>
      <c r="W65" s="17">
        <v>0.37081999999999998</v>
      </c>
      <c r="X65" s="17">
        <v>1001</v>
      </c>
      <c r="Y65" s="17">
        <v>0</v>
      </c>
      <c r="Z65" s="17">
        <v>0</v>
      </c>
      <c r="AA65" s="17">
        <v>0.24509800000000001</v>
      </c>
      <c r="AB65" s="17">
        <v>1.11726E-2</v>
      </c>
      <c r="AC65" s="17">
        <v>0.89641700000000002</v>
      </c>
      <c r="AD65" s="17">
        <v>0.25</v>
      </c>
      <c r="AE65" s="17">
        <v>1233.0999999999999</v>
      </c>
    </row>
    <row r="66" spans="1:31">
      <c r="A66" s="17">
        <v>53</v>
      </c>
      <c r="B66" s="19">
        <v>0.46067129629629627</v>
      </c>
      <c r="C66" s="17">
        <v>96.5</v>
      </c>
      <c r="D66" s="17">
        <v>6.3</v>
      </c>
      <c r="E66" s="17">
        <v>3.7820000000000002E-3</v>
      </c>
      <c r="F66" s="17">
        <v>0.183</v>
      </c>
      <c r="G66" s="17">
        <v>0.91325299999999998</v>
      </c>
      <c r="H66" s="17">
        <v>0.72609599999999996</v>
      </c>
      <c r="I66" s="17">
        <v>0.90099099999999999</v>
      </c>
      <c r="J66" s="17">
        <v>0.17489499999999999</v>
      </c>
      <c r="K66" s="17">
        <v>0.19411400000000001</v>
      </c>
      <c r="L66" s="17">
        <v>787.4</v>
      </c>
      <c r="M66" s="17">
        <v>3.0000000000000001E-6</v>
      </c>
      <c r="N66" s="17">
        <v>801</v>
      </c>
      <c r="O66" s="17">
        <v>0</v>
      </c>
      <c r="P66" s="17">
        <v>0</v>
      </c>
      <c r="Q66" s="17">
        <v>0.92402200000000001</v>
      </c>
      <c r="R66" s="17">
        <v>0.89847900000000003</v>
      </c>
      <c r="S66" s="17">
        <v>1.079461</v>
      </c>
      <c r="T66" s="17">
        <v>0.180982</v>
      </c>
      <c r="U66" s="17">
        <v>0.16766</v>
      </c>
      <c r="V66" s="17">
        <v>794.9</v>
      </c>
      <c r="W66" s="17">
        <v>0.33756900000000001</v>
      </c>
      <c r="X66" s="17">
        <v>494</v>
      </c>
      <c r="Y66" s="17">
        <v>0</v>
      </c>
      <c r="Z66" s="17">
        <v>0</v>
      </c>
      <c r="AA66" s="17">
        <v>0.257938</v>
      </c>
      <c r="AB66" s="17">
        <v>2.34813E-2</v>
      </c>
      <c r="AC66" s="17">
        <v>0.902729</v>
      </c>
      <c r="AD66" s="17">
        <v>0.25</v>
      </c>
      <c r="AE66" s="17">
        <v>1054.8</v>
      </c>
    </row>
    <row r="67" spans="1:31">
      <c r="A67" s="17">
        <v>54</v>
      </c>
      <c r="B67" s="19">
        <v>0.46072916666666663</v>
      </c>
      <c r="C67" s="17">
        <v>95.3</v>
      </c>
      <c r="D67" s="17">
        <v>6.3</v>
      </c>
      <c r="E67" s="17">
        <v>3.3649999999999999E-3</v>
      </c>
      <c r="F67" s="17">
        <v>0.16300000000000001</v>
      </c>
      <c r="G67" s="17">
        <v>0.93186999999999998</v>
      </c>
      <c r="H67" s="17">
        <v>0.75165400000000004</v>
      </c>
      <c r="I67" s="17">
        <v>0.93717700000000004</v>
      </c>
      <c r="J67" s="17">
        <v>0.18552299999999999</v>
      </c>
      <c r="K67" s="17">
        <v>0.197959</v>
      </c>
      <c r="L67" s="17">
        <v>640.70000000000005</v>
      </c>
      <c r="M67" s="17">
        <v>9.0000000000000002E-6</v>
      </c>
      <c r="N67" s="17">
        <v>746</v>
      </c>
      <c r="O67" s="17">
        <v>0</v>
      </c>
      <c r="P67" s="17">
        <v>0</v>
      </c>
      <c r="Q67" s="17">
        <v>0.92729099999999998</v>
      </c>
      <c r="R67" s="17">
        <v>0.94333100000000003</v>
      </c>
      <c r="S67" s="17">
        <v>1.1536120000000001</v>
      </c>
      <c r="T67" s="17">
        <v>0.21027999999999999</v>
      </c>
      <c r="U67" s="17">
        <v>0.18228</v>
      </c>
      <c r="V67" s="17">
        <v>747.5</v>
      </c>
      <c r="W67" s="17">
        <v>0.17327899999999999</v>
      </c>
      <c r="X67" s="17">
        <v>353</v>
      </c>
      <c r="Y67" s="17">
        <v>0</v>
      </c>
      <c r="Z67" s="17">
        <v>0</v>
      </c>
      <c r="AA67" s="17">
        <v>0.28043099999999999</v>
      </c>
      <c r="AB67" s="17">
        <v>1.7895299999999999E-2</v>
      </c>
      <c r="AC67" s="17">
        <v>0.94709500000000002</v>
      </c>
      <c r="AD67" s="17">
        <v>0.25</v>
      </c>
      <c r="AE67" s="17">
        <v>1296.3</v>
      </c>
    </row>
    <row r="68" spans="1:31">
      <c r="A68" s="17">
        <v>55</v>
      </c>
      <c r="B68" s="19">
        <v>0.46078703703703705</v>
      </c>
      <c r="C68" s="17">
        <v>94.2</v>
      </c>
      <c r="D68" s="17">
        <v>6.3</v>
      </c>
      <c r="E68" s="17">
        <v>3.0040000000000002E-3</v>
      </c>
      <c r="F68" s="17">
        <v>0.14499999999999999</v>
      </c>
      <c r="G68" s="17">
        <v>0.92031300000000005</v>
      </c>
      <c r="H68" s="17">
        <v>0.76053999999999999</v>
      </c>
      <c r="I68" s="17">
        <v>0.94483799999999996</v>
      </c>
      <c r="J68" s="17">
        <v>0.18429799999999999</v>
      </c>
      <c r="K68" s="17">
        <v>0.19505800000000001</v>
      </c>
      <c r="L68" s="17">
        <v>616.4</v>
      </c>
      <c r="M68" s="17">
        <v>1.2999999999999999E-5</v>
      </c>
      <c r="N68" s="17">
        <v>953</v>
      </c>
      <c r="O68" s="17">
        <v>0</v>
      </c>
      <c r="P68" s="17">
        <v>0</v>
      </c>
      <c r="Q68" s="17">
        <v>0.89408299999999996</v>
      </c>
      <c r="R68" s="17">
        <v>0.940195</v>
      </c>
      <c r="S68" s="17">
        <v>1.1325339999999999</v>
      </c>
      <c r="T68" s="17">
        <v>0.19233900000000001</v>
      </c>
      <c r="U68" s="17">
        <v>0.16983100000000001</v>
      </c>
      <c r="V68" s="17">
        <v>594.20000000000005</v>
      </c>
      <c r="W68" s="17">
        <v>3.0000000000000001E-6</v>
      </c>
      <c r="X68" s="17">
        <v>875</v>
      </c>
      <c r="Y68" s="17">
        <v>0</v>
      </c>
      <c r="Z68" s="17">
        <v>0</v>
      </c>
      <c r="AA68" s="17">
        <v>0.26127800000000001</v>
      </c>
      <c r="AB68" s="17">
        <v>2.1918199999999999E-2</v>
      </c>
      <c r="AC68" s="17">
        <v>0.944411</v>
      </c>
      <c r="AD68" s="17">
        <v>0.25</v>
      </c>
      <c r="AE68" s="17">
        <v>1347.5</v>
      </c>
    </row>
    <row r="69" spans="1:31">
      <c r="A69" s="17">
        <v>56</v>
      </c>
      <c r="B69" s="19">
        <v>0.46083333333333337</v>
      </c>
      <c r="C69" s="17">
        <v>92.9</v>
      </c>
      <c r="D69" s="17">
        <v>7.2</v>
      </c>
      <c r="E69" s="17">
        <v>3.954E-3</v>
      </c>
      <c r="F69" s="17">
        <v>0.191</v>
      </c>
      <c r="G69" s="17">
        <v>0.90941799999999995</v>
      </c>
      <c r="H69" s="17">
        <v>0.79576499999999994</v>
      </c>
      <c r="I69" s="17">
        <v>0.97944299999999995</v>
      </c>
      <c r="J69" s="17">
        <v>0.18367800000000001</v>
      </c>
      <c r="K69" s="17">
        <v>0.18753300000000001</v>
      </c>
      <c r="L69" s="17">
        <v>607.6</v>
      </c>
      <c r="M69" s="17">
        <v>0.28871000000000002</v>
      </c>
      <c r="N69" s="17">
        <v>764</v>
      </c>
      <c r="O69" s="17">
        <v>0</v>
      </c>
      <c r="P69" s="17">
        <v>0</v>
      </c>
      <c r="Q69" s="17">
        <v>0.93419799999999997</v>
      </c>
      <c r="R69" s="17">
        <v>0.93607099999999999</v>
      </c>
      <c r="S69" s="17">
        <v>1.167152</v>
      </c>
      <c r="T69" s="17">
        <v>0.23108100000000001</v>
      </c>
      <c r="U69" s="17">
        <v>0.197987</v>
      </c>
      <c r="V69" s="17">
        <v>687.7</v>
      </c>
      <c r="W69" s="17">
        <v>1.2999999999999999E-5</v>
      </c>
      <c r="X69" s="17">
        <v>1005</v>
      </c>
      <c r="Y69" s="17">
        <v>0</v>
      </c>
      <c r="Z69" s="17">
        <v>0</v>
      </c>
      <c r="AA69" s="17">
        <v>0.304595</v>
      </c>
      <c r="AB69" s="17">
        <v>1.98376E-2</v>
      </c>
      <c r="AC69" s="17">
        <v>0.94065500000000002</v>
      </c>
      <c r="AD69" s="17">
        <v>0.25</v>
      </c>
      <c r="AE69" s="17">
        <v>1367</v>
      </c>
    </row>
    <row r="70" spans="1:31">
      <c r="A70" s="17">
        <v>57</v>
      </c>
      <c r="B70" s="19">
        <v>0.46089120370370368</v>
      </c>
      <c r="C70" s="17">
        <v>91.6</v>
      </c>
      <c r="D70" s="17">
        <v>7.2</v>
      </c>
      <c r="E70" s="17">
        <v>4.3E-3</v>
      </c>
      <c r="F70" s="17">
        <v>0.20799999999999999</v>
      </c>
      <c r="G70" s="17">
        <v>0.93029799999999996</v>
      </c>
      <c r="H70" s="17">
        <v>0.79860699999999996</v>
      </c>
      <c r="I70" s="17">
        <v>1.0077719999999999</v>
      </c>
      <c r="J70" s="17">
        <v>0.20916499999999999</v>
      </c>
      <c r="K70" s="17">
        <v>0.20755199999999999</v>
      </c>
      <c r="L70" s="17">
        <v>643.6</v>
      </c>
      <c r="M70" s="17">
        <v>0.14832400000000001</v>
      </c>
      <c r="N70" s="17">
        <v>1209</v>
      </c>
      <c r="O70" s="17">
        <v>0</v>
      </c>
      <c r="P70" s="17">
        <v>0</v>
      </c>
      <c r="Q70" s="17">
        <v>0.96825399999999995</v>
      </c>
      <c r="R70" s="17">
        <v>0.96152700000000002</v>
      </c>
      <c r="S70" s="17">
        <v>1.2110099999999999</v>
      </c>
      <c r="T70" s="17">
        <v>0.24948400000000001</v>
      </c>
      <c r="U70" s="17">
        <v>0.206013</v>
      </c>
      <c r="V70" s="17">
        <v>605.29999999999995</v>
      </c>
      <c r="W70" s="17">
        <v>3.8000000000000002E-5</v>
      </c>
      <c r="X70" s="17">
        <v>882</v>
      </c>
      <c r="Y70" s="17">
        <v>0</v>
      </c>
      <c r="Z70" s="17">
        <v>0</v>
      </c>
      <c r="AA70" s="17">
        <v>0.31694299999999997</v>
      </c>
      <c r="AB70" s="17">
        <v>3.2819000000000001E-2</v>
      </c>
      <c r="AC70" s="17">
        <v>0.96971399999999996</v>
      </c>
      <c r="AD70" s="17">
        <v>0.25</v>
      </c>
      <c r="AE70" s="17">
        <v>1290.5</v>
      </c>
    </row>
    <row r="71" spans="1:31">
      <c r="A71" s="17">
        <v>58</v>
      </c>
      <c r="B71" s="19">
        <v>0.46094907407407404</v>
      </c>
      <c r="C71" s="17">
        <v>90.3</v>
      </c>
      <c r="D71" s="17">
        <v>7.2</v>
      </c>
      <c r="E71" s="17">
        <v>4.6509999999999998E-3</v>
      </c>
      <c r="F71" s="17">
        <v>0.22500000000000001</v>
      </c>
      <c r="G71" s="17">
        <v>0.94874999999999998</v>
      </c>
      <c r="H71" s="17">
        <v>0.82188799999999995</v>
      </c>
      <c r="I71" s="17">
        <v>1.04887</v>
      </c>
      <c r="J71" s="17">
        <v>0.22698199999999999</v>
      </c>
      <c r="K71" s="17">
        <v>0.21640599999999999</v>
      </c>
      <c r="L71" s="17">
        <v>695.2</v>
      </c>
      <c r="M71" s="17">
        <v>0.19517399999999999</v>
      </c>
      <c r="N71" s="17">
        <v>887</v>
      </c>
      <c r="O71" s="17">
        <v>0</v>
      </c>
      <c r="P71" s="17">
        <v>0</v>
      </c>
      <c r="Q71" s="17">
        <v>0.93804900000000002</v>
      </c>
      <c r="R71" s="17">
        <v>0.96956299999999995</v>
      </c>
      <c r="S71" s="17">
        <v>1.219417</v>
      </c>
      <c r="T71" s="17">
        <v>0.24985399999999999</v>
      </c>
      <c r="U71" s="17">
        <v>0.20489599999999999</v>
      </c>
      <c r="V71" s="17">
        <v>743.5</v>
      </c>
      <c r="W71" s="17">
        <v>0.22917100000000001</v>
      </c>
      <c r="X71" s="17">
        <v>945</v>
      </c>
      <c r="Y71" s="17">
        <v>0</v>
      </c>
      <c r="Z71" s="17">
        <v>0</v>
      </c>
      <c r="AA71" s="17">
        <v>0.31522499999999998</v>
      </c>
      <c r="AB71" s="17">
        <v>2.6173600000000002E-2</v>
      </c>
      <c r="AC71" s="17">
        <v>0.97610200000000003</v>
      </c>
      <c r="AD71" s="17">
        <v>0.25</v>
      </c>
      <c r="AE71" s="17">
        <v>1194.7</v>
      </c>
    </row>
    <row r="72" spans="1:31">
      <c r="A72" s="17">
        <v>59</v>
      </c>
      <c r="B72" s="19">
        <v>0.46100694444444446</v>
      </c>
      <c r="C72" s="17">
        <v>89.1</v>
      </c>
      <c r="D72" s="17">
        <v>9.1</v>
      </c>
      <c r="E72" s="17">
        <v>5.3080000000000002E-3</v>
      </c>
      <c r="F72" s="17">
        <v>0.25700000000000001</v>
      </c>
      <c r="G72" s="17">
        <v>0.94852899999999996</v>
      </c>
      <c r="H72" s="17">
        <v>0.83243599999999995</v>
      </c>
      <c r="I72" s="17">
        <v>1.054637</v>
      </c>
      <c r="J72" s="17">
        <v>0.22220100000000001</v>
      </c>
      <c r="K72" s="17">
        <v>0.21068899999999999</v>
      </c>
      <c r="L72" s="17">
        <v>629.79999999999995</v>
      </c>
      <c r="M72" s="17">
        <v>0.21099999999999999</v>
      </c>
      <c r="N72" s="17">
        <v>532</v>
      </c>
      <c r="O72" s="17">
        <v>0</v>
      </c>
      <c r="P72" s="17">
        <v>0</v>
      </c>
      <c r="Q72" s="17">
        <v>0.95547700000000002</v>
      </c>
      <c r="R72" s="17">
        <v>1.009368</v>
      </c>
      <c r="S72" s="17">
        <v>1.2692330000000001</v>
      </c>
      <c r="T72" s="17">
        <v>0.25986599999999999</v>
      </c>
      <c r="U72" s="17">
        <v>0.20474200000000001</v>
      </c>
      <c r="V72" s="17">
        <v>646.70000000000005</v>
      </c>
      <c r="W72" s="17">
        <v>0.25124299999999999</v>
      </c>
      <c r="X72" s="17">
        <v>320</v>
      </c>
      <c r="Y72" s="17">
        <v>0</v>
      </c>
      <c r="Z72" s="17">
        <v>0</v>
      </c>
      <c r="AA72" s="17">
        <v>0.31498799999999999</v>
      </c>
      <c r="AB72" s="17">
        <v>1.7945300000000001E-2</v>
      </c>
      <c r="AC72" s="17">
        <v>1.01403</v>
      </c>
      <c r="AD72" s="17">
        <v>0.25</v>
      </c>
      <c r="AE72" s="17">
        <v>1318.7</v>
      </c>
    </row>
    <row r="73" spans="1:31">
      <c r="A73" s="17">
        <v>60</v>
      </c>
      <c r="B73" s="19">
        <v>0.46105324074074078</v>
      </c>
      <c r="C73" s="17">
        <v>88</v>
      </c>
      <c r="D73" s="17">
        <v>9.1</v>
      </c>
      <c r="E73" s="17">
        <v>5.7879999999999997E-3</v>
      </c>
      <c r="F73" s="17">
        <v>0.28000000000000003</v>
      </c>
      <c r="G73" s="17">
        <v>0.94673799999999997</v>
      </c>
      <c r="H73" s="17">
        <v>0.86959799999999998</v>
      </c>
      <c r="I73" s="17">
        <v>1.1243749999999999</v>
      </c>
      <c r="J73" s="17">
        <v>0.254778</v>
      </c>
      <c r="K73" s="17">
        <v>0.22659499999999999</v>
      </c>
      <c r="L73" s="17">
        <v>666.8</v>
      </c>
      <c r="M73" s="17">
        <v>0.312247</v>
      </c>
      <c r="N73" s="17">
        <v>528</v>
      </c>
      <c r="O73" s="17">
        <v>0</v>
      </c>
      <c r="P73" s="17">
        <v>0</v>
      </c>
      <c r="Q73" s="17">
        <v>0.938218</v>
      </c>
      <c r="R73" s="17">
        <v>0.99629999999999996</v>
      </c>
      <c r="S73" s="17">
        <v>1.262845</v>
      </c>
      <c r="T73" s="17">
        <v>0.266544</v>
      </c>
      <c r="U73" s="17">
        <v>0.211067</v>
      </c>
      <c r="V73" s="17">
        <v>688.5</v>
      </c>
      <c r="W73" s="17">
        <v>1.4E-5</v>
      </c>
      <c r="X73" s="17">
        <v>563</v>
      </c>
      <c r="Y73" s="17">
        <v>0</v>
      </c>
      <c r="Z73" s="17">
        <v>0</v>
      </c>
      <c r="AA73" s="17">
        <v>0.32471800000000001</v>
      </c>
      <c r="AB73" s="17">
        <v>1.8824500000000001E-2</v>
      </c>
      <c r="AC73" s="17">
        <v>1.00132</v>
      </c>
      <c r="AD73" s="17">
        <v>0.25</v>
      </c>
      <c r="AE73" s="17">
        <v>1245.5</v>
      </c>
    </row>
    <row r="74" spans="1:31">
      <c r="A74" s="17">
        <v>61</v>
      </c>
      <c r="B74" s="19">
        <v>0.46111111111111108</v>
      </c>
      <c r="C74" s="17">
        <v>86.7</v>
      </c>
      <c r="D74" s="17">
        <v>10</v>
      </c>
      <c r="E74" s="17">
        <v>0</v>
      </c>
      <c r="F74" s="17">
        <v>0</v>
      </c>
      <c r="G74" s="17">
        <v>0.67407700000000004</v>
      </c>
      <c r="H74" s="17">
        <v>0.82546799999999998</v>
      </c>
      <c r="I74" s="17">
        <v>0.98597599999999996</v>
      </c>
      <c r="J74" s="17">
        <v>0.16050900000000001</v>
      </c>
      <c r="K74" s="17">
        <v>0.16279099999999999</v>
      </c>
      <c r="L74" s="17">
        <v>513.70000000000005</v>
      </c>
      <c r="M74" s="17">
        <v>0.6</v>
      </c>
      <c r="N74" s="17">
        <v>0</v>
      </c>
      <c r="O74" s="17">
        <v>0</v>
      </c>
      <c r="P74" s="17">
        <v>0</v>
      </c>
      <c r="Q74" s="17">
        <v>0.93119700000000005</v>
      </c>
      <c r="R74" s="17">
        <v>0.973881</v>
      </c>
      <c r="S74" s="17">
        <v>1.241323</v>
      </c>
      <c r="T74" s="17">
        <v>0.26744200000000001</v>
      </c>
      <c r="U74" s="17">
        <v>0.215449</v>
      </c>
      <c r="V74" s="17">
        <v>756.2</v>
      </c>
      <c r="W74" s="17">
        <v>0.115095</v>
      </c>
      <c r="X74" s="17">
        <v>889</v>
      </c>
      <c r="Y74" s="17">
        <v>0</v>
      </c>
      <c r="Z74" s="17">
        <v>0</v>
      </c>
    </row>
    <row r="75" spans="1:31">
      <c r="A75" s="17">
        <v>62</v>
      </c>
      <c r="B75" s="19">
        <v>0.4611689814814815</v>
      </c>
      <c r="C75" s="17">
        <v>85.6</v>
      </c>
      <c r="D75" s="17">
        <v>9.1</v>
      </c>
      <c r="E75" s="17">
        <v>6.13E-3</v>
      </c>
      <c r="F75" s="17">
        <v>0.29699999999999999</v>
      </c>
      <c r="G75" s="17">
        <v>0.963862</v>
      </c>
      <c r="H75" s="17">
        <v>0.87548400000000004</v>
      </c>
      <c r="I75" s="17">
        <v>1.161214</v>
      </c>
      <c r="J75" s="17">
        <v>0.28572999999999998</v>
      </c>
      <c r="K75" s="17">
        <v>0.246062</v>
      </c>
      <c r="L75" s="17">
        <v>622.5</v>
      </c>
      <c r="M75" s="17">
        <v>5.8416000000000003E-2</v>
      </c>
      <c r="N75" s="17">
        <v>787</v>
      </c>
      <c r="O75" s="17">
        <v>0</v>
      </c>
      <c r="P75" s="17">
        <v>0</v>
      </c>
      <c r="Q75" s="17">
        <v>0.97036</v>
      </c>
      <c r="R75" s="17">
        <v>1.0136670000000001</v>
      </c>
      <c r="S75" s="17">
        <v>1.3358760000000001</v>
      </c>
      <c r="T75" s="17">
        <v>0.32220799999999999</v>
      </c>
      <c r="U75" s="17">
        <v>0.24119599999999999</v>
      </c>
      <c r="V75" s="17">
        <v>715.2</v>
      </c>
      <c r="W75" s="17">
        <v>6.0000000000000002E-6</v>
      </c>
      <c r="X75" s="17">
        <v>435</v>
      </c>
      <c r="Y75" s="17">
        <v>0</v>
      </c>
      <c r="Z75" s="17">
        <v>0</v>
      </c>
      <c r="AA75" s="17">
        <v>0.37107099999999998</v>
      </c>
      <c r="AB75" s="17">
        <v>2.6006999999999999E-2</v>
      </c>
      <c r="AC75" s="17">
        <v>1.0220499999999999</v>
      </c>
      <c r="AD75" s="17">
        <v>0.25</v>
      </c>
      <c r="AE75" s="17">
        <v>1334.3</v>
      </c>
    </row>
    <row r="76" spans="1:31">
      <c r="A76" s="17">
        <v>63</v>
      </c>
      <c r="B76" s="19">
        <v>0.46122685185185186</v>
      </c>
      <c r="C76" s="17">
        <v>84.5</v>
      </c>
      <c r="D76" s="17">
        <v>9.1</v>
      </c>
      <c r="E76" s="17">
        <v>6.8450000000000004E-3</v>
      </c>
      <c r="F76" s="17">
        <v>0.33100000000000002</v>
      </c>
      <c r="G76" s="17">
        <v>0.96113300000000002</v>
      </c>
      <c r="H76" s="17">
        <v>0.82962899999999995</v>
      </c>
      <c r="I76" s="17">
        <v>1.097467</v>
      </c>
      <c r="J76" s="17">
        <v>0.26783800000000002</v>
      </c>
      <c r="K76" s="17">
        <v>0.24405099999999999</v>
      </c>
      <c r="L76" s="17">
        <v>666.8</v>
      </c>
      <c r="M76" s="17">
        <v>0.25790200000000002</v>
      </c>
      <c r="N76" s="17">
        <v>514</v>
      </c>
      <c r="O76" s="17">
        <v>0</v>
      </c>
      <c r="P76" s="17">
        <v>0</v>
      </c>
      <c r="Q76" s="17">
        <v>0.95338500000000004</v>
      </c>
      <c r="R76" s="17">
        <v>1.0679289999999999</v>
      </c>
      <c r="S76" s="17">
        <v>1.4229270000000001</v>
      </c>
      <c r="T76" s="17">
        <v>0.35499799999999998</v>
      </c>
      <c r="U76" s="17">
        <v>0.24948400000000001</v>
      </c>
      <c r="V76" s="17">
        <v>675.9</v>
      </c>
      <c r="W76" s="17">
        <v>2.02E-4</v>
      </c>
      <c r="X76" s="17">
        <v>797</v>
      </c>
      <c r="Y76" s="17">
        <v>0</v>
      </c>
      <c r="Z76" s="17">
        <v>0</v>
      </c>
      <c r="AA76" s="17">
        <v>0.383822</v>
      </c>
      <c r="AB76" s="17">
        <v>1.83416E-2</v>
      </c>
      <c r="AC76" s="17">
        <v>1.0744400000000001</v>
      </c>
      <c r="AD76" s="17">
        <v>0.25</v>
      </c>
      <c r="AE76" s="17">
        <v>1245.5999999999999</v>
      </c>
    </row>
    <row r="77" spans="1:31">
      <c r="A77" s="17">
        <v>64</v>
      </c>
      <c r="B77" s="19">
        <v>0.46128472222222222</v>
      </c>
      <c r="C77" s="17">
        <v>83.6</v>
      </c>
      <c r="D77" s="17">
        <v>8.1</v>
      </c>
      <c r="E77" s="17">
        <v>6.0309999999999999E-3</v>
      </c>
      <c r="F77" s="17">
        <v>0.29199999999999998</v>
      </c>
      <c r="G77" s="17">
        <v>0.95973699999999995</v>
      </c>
      <c r="H77" s="17">
        <v>0.90147900000000003</v>
      </c>
      <c r="I77" s="17">
        <v>1.209462</v>
      </c>
      <c r="J77" s="17">
        <v>0.30798399999999998</v>
      </c>
      <c r="K77" s="17">
        <v>0.25464500000000001</v>
      </c>
      <c r="L77" s="17">
        <v>652</v>
      </c>
      <c r="M77" s="17">
        <v>0.17158499999999999</v>
      </c>
      <c r="N77" s="17">
        <v>556</v>
      </c>
      <c r="O77" s="17">
        <v>0</v>
      </c>
      <c r="P77" s="17">
        <v>0</v>
      </c>
      <c r="Q77" s="17">
        <v>0.96099299999999999</v>
      </c>
      <c r="R77" s="17">
        <v>1.039782</v>
      </c>
      <c r="S77" s="17">
        <v>1.3855459999999999</v>
      </c>
      <c r="T77" s="17">
        <v>0.34576400000000002</v>
      </c>
      <c r="U77" s="17">
        <v>0.249551</v>
      </c>
      <c r="V77" s="17">
        <v>657.2</v>
      </c>
      <c r="W77" s="17">
        <v>7.0973999999999995E-2</v>
      </c>
      <c r="X77" s="17">
        <v>661</v>
      </c>
      <c r="Y77" s="17">
        <v>0</v>
      </c>
      <c r="Z77" s="17">
        <v>0</v>
      </c>
      <c r="AA77" s="17">
        <v>0.38392500000000002</v>
      </c>
      <c r="AB77" s="17">
        <v>1.7469999999999999E-2</v>
      </c>
      <c r="AC77" s="17">
        <v>1.04582</v>
      </c>
      <c r="AD77" s="17">
        <v>0.25</v>
      </c>
      <c r="AE77" s="17">
        <v>1273.8</v>
      </c>
    </row>
    <row r="78" spans="1:31">
      <c r="A78" s="17">
        <v>65</v>
      </c>
      <c r="B78" s="19">
        <v>0.46133101851851849</v>
      </c>
      <c r="C78" s="17">
        <v>82.3</v>
      </c>
      <c r="D78" s="17">
        <v>10</v>
      </c>
      <c r="E78" s="17">
        <v>7.7330000000000003E-3</v>
      </c>
      <c r="F78" s="17">
        <v>0.374</v>
      </c>
      <c r="G78" s="17">
        <v>0.96734699999999996</v>
      </c>
      <c r="H78" s="17">
        <v>0.90215800000000002</v>
      </c>
      <c r="I78" s="17">
        <v>1.1945730000000001</v>
      </c>
      <c r="J78" s="17">
        <v>0.29241499999999998</v>
      </c>
      <c r="K78" s="17">
        <v>0.244786</v>
      </c>
      <c r="L78" s="17">
        <v>665.7</v>
      </c>
      <c r="M78" s="17">
        <v>0.195599</v>
      </c>
      <c r="N78" s="17">
        <v>629</v>
      </c>
      <c r="O78" s="17">
        <v>0</v>
      </c>
      <c r="P78" s="17">
        <v>0</v>
      </c>
      <c r="Q78" s="17">
        <v>0.97219800000000001</v>
      </c>
      <c r="R78" s="17">
        <v>1.062999</v>
      </c>
      <c r="S78" s="17">
        <v>1.4331240000000001</v>
      </c>
      <c r="T78" s="17">
        <v>0.37012600000000001</v>
      </c>
      <c r="U78" s="17">
        <v>0.25826500000000002</v>
      </c>
      <c r="V78" s="17">
        <v>642.6</v>
      </c>
      <c r="W78" s="17">
        <v>2.6699999999999998E-4</v>
      </c>
      <c r="X78" s="17">
        <v>482</v>
      </c>
      <c r="Y78" s="17">
        <v>0</v>
      </c>
      <c r="Z78" s="17">
        <v>0</v>
      </c>
      <c r="AA78" s="17">
        <v>0.39733000000000002</v>
      </c>
      <c r="AB78" s="17">
        <v>2.4488699999999999E-2</v>
      </c>
      <c r="AC78" s="17">
        <v>1.07206</v>
      </c>
      <c r="AD78" s="17">
        <v>0.25</v>
      </c>
      <c r="AE78" s="17">
        <v>1247.5999999999999</v>
      </c>
    </row>
    <row r="79" spans="1:31">
      <c r="A79" s="17">
        <v>66</v>
      </c>
      <c r="B79" s="19">
        <v>0.4613888888888889</v>
      </c>
      <c r="C79" s="17">
        <v>81.2</v>
      </c>
      <c r="D79" s="17">
        <v>11.8</v>
      </c>
      <c r="E79" s="17">
        <v>8.8500000000000002E-3</v>
      </c>
      <c r="F79" s="17">
        <v>0.42799999999999999</v>
      </c>
      <c r="G79" s="17">
        <v>0.959596</v>
      </c>
      <c r="H79" s="17">
        <v>0.88542200000000004</v>
      </c>
      <c r="I79" s="17">
        <v>1.1832879999999999</v>
      </c>
      <c r="J79" s="17">
        <v>0.29786600000000002</v>
      </c>
      <c r="K79" s="17">
        <v>0.25172800000000001</v>
      </c>
      <c r="L79" s="17">
        <v>685.5</v>
      </c>
      <c r="M79" s="17">
        <v>0.22917599999999999</v>
      </c>
      <c r="N79" s="17">
        <v>671</v>
      </c>
      <c r="O79" s="17">
        <v>0</v>
      </c>
      <c r="P79" s="17">
        <v>0</v>
      </c>
      <c r="Q79" s="17">
        <v>0.95924100000000001</v>
      </c>
      <c r="R79" s="17">
        <v>1.064986</v>
      </c>
      <c r="S79" s="17">
        <v>1.4099250000000001</v>
      </c>
      <c r="T79" s="17">
        <v>0.344939</v>
      </c>
      <c r="U79" s="17">
        <v>0.24465000000000001</v>
      </c>
      <c r="V79" s="17">
        <v>695</v>
      </c>
      <c r="W79" s="17">
        <v>0.16495099999999999</v>
      </c>
      <c r="X79" s="17">
        <v>442</v>
      </c>
      <c r="Y79" s="17">
        <v>0</v>
      </c>
      <c r="Z79" s="17">
        <v>0</v>
      </c>
      <c r="AA79" s="17">
        <v>0.37638500000000003</v>
      </c>
      <c r="AB79" s="17">
        <v>3.1562300000000001E-2</v>
      </c>
      <c r="AC79" s="17">
        <v>1.0758700000000001</v>
      </c>
      <c r="AD79" s="17">
        <v>0.25</v>
      </c>
      <c r="AE79" s="17">
        <v>1211.7</v>
      </c>
    </row>
    <row r="80" spans="1:31">
      <c r="A80" s="17">
        <v>67</v>
      </c>
      <c r="B80" s="19">
        <v>0.46144675925925926</v>
      </c>
      <c r="C80" s="17">
        <v>80</v>
      </c>
      <c r="D80" s="17">
        <v>10.9</v>
      </c>
      <c r="E80" s="17">
        <v>3.0409999999999999E-3</v>
      </c>
      <c r="F80" s="17">
        <v>0.14699999999999999</v>
      </c>
      <c r="G80" s="17">
        <v>0.947133</v>
      </c>
      <c r="H80" s="17">
        <v>0.90877300000000005</v>
      </c>
      <c r="I80" s="17">
        <v>1.2167749999999999</v>
      </c>
      <c r="J80" s="17">
        <v>0.308002</v>
      </c>
      <c r="K80" s="17">
        <v>0.25313000000000002</v>
      </c>
      <c r="L80" s="17">
        <v>649.79999999999995</v>
      </c>
      <c r="M80" s="17">
        <v>4.6377000000000002E-2</v>
      </c>
      <c r="N80" s="17">
        <v>440</v>
      </c>
      <c r="O80" s="17">
        <v>0</v>
      </c>
      <c r="P80" s="17">
        <v>0</v>
      </c>
      <c r="Q80" s="17">
        <v>0.42004000000000002</v>
      </c>
      <c r="R80" s="17">
        <v>1.2204699999999999</v>
      </c>
      <c r="S80" s="17">
        <v>1.3482609999999999</v>
      </c>
      <c r="T80" s="17">
        <v>0.12779099999999999</v>
      </c>
      <c r="U80" s="17">
        <v>9.4782000000000005E-2</v>
      </c>
      <c r="V80" s="17">
        <v>380</v>
      </c>
      <c r="W80" s="17">
        <v>0.59999899999999995</v>
      </c>
      <c r="X80" s="17">
        <v>0</v>
      </c>
      <c r="Y80" s="17">
        <v>0</v>
      </c>
      <c r="Z80" s="17">
        <v>0</v>
      </c>
      <c r="AA80" s="17">
        <v>0.145819</v>
      </c>
      <c r="AB80" s="17">
        <v>1.8351099999999999E-2</v>
      </c>
      <c r="AC80" s="17">
        <v>1.22282</v>
      </c>
      <c r="AD80" s="17">
        <v>0.25</v>
      </c>
      <c r="AE80" s="17">
        <v>1278.2</v>
      </c>
    </row>
    <row r="81" spans="1:31">
      <c r="A81" s="17">
        <v>68</v>
      </c>
      <c r="B81" s="19">
        <v>0.46150462962962963</v>
      </c>
      <c r="C81" s="17">
        <v>78.7</v>
      </c>
      <c r="D81" s="17">
        <v>10.9</v>
      </c>
      <c r="E81" s="17">
        <v>7.9469999999999992E-3</v>
      </c>
      <c r="F81" s="17">
        <v>0.38500000000000001</v>
      </c>
      <c r="G81" s="17">
        <v>0.96762199999999998</v>
      </c>
      <c r="H81" s="17">
        <v>0.88639699999999999</v>
      </c>
      <c r="I81" s="17">
        <v>1.2122790000000001</v>
      </c>
      <c r="J81" s="17">
        <v>0.32588200000000001</v>
      </c>
      <c r="K81" s="17">
        <v>0.268818</v>
      </c>
      <c r="L81" s="17">
        <v>647.4</v>
      </c>
      <c r="M81" s="17">
        <v>5.3100000000000001E-2</v>
      </c>
      <c r="N81" s="17">
        <v>500</v>
      </c>
      <c r="O81" s="17">
        <v>0</v>
      </c>
      <c r="P81" s="17">
        <v>0</v>
      </c>
      <c r="Q81" s="17">
        <v>0.96494400000000002</v>
      </c>
      <c r="R81" s="17">
        <v>1.1050800000000001</v>
      </c>
      <c r="S81" s="17">
        <v>1.471908</v>
      </c>
      <c r="T81" s="17">
        <v>0.36682799999999999</v>
      </c>
      <c r="U81" s="17">
        <v>0.249219</v>
      </c>
      <c r="V81" s="17">
        <v>690.9</v>
      </c>
      <c r="W81" s="17">
        <v>4.0998E-2</v>
      </c>
      <c r="X81" s="17">
        <v>393</v>
      </c>
      <c r="Y81" s="17">
        <v>0</v>
      </c>
      <c r="Z81" s="17">
        <v>0</v>
      </c>
      <c r="AA81" s="17">
        <v>0.38341399999999998</v>
      </c>
      <c r="AB81" s="17">
        <v>2.0711199999999999E-2</v>
      </c>
      <c r="AC81" s="17">
        <v>1.1126799999999999</v>
      </c>
      <c r="AD81" s="17">
        <v>0.25</v>
      </c>
      <c r="AE81" s="17">
        <v>1282.9000000000001</v>
      </c>
    </row>
    <row r="82" spans="1:31">
      <c r="A82" s="17">
        <v>69</v>
      </c>
      <c r="B82" s="19">
        <v>0.46155092592592589</v>
      </c>
      <c r="C82" s="17">
        <v>77.599999999999994</v>
      </c>
      <c r="D82" s="17">
        <v>10.9</v>
      </c>
      <c r="E82" s="17">
        <v>6.999E-3</v>
      </c>
      <c r="F82" s="17">
        <v>0.33900000000000002</v>
      </c>
      <c r="G82" s="17">
        <v>0.97118700000000002</v>
      </c>
      <c r="H82" s="17">
        <v>0.906671</v>
      </c>
      <c r="I82" s="17">
        <v>1.254259</v>
      </c>
      <c r="J82" s="17">
        <v>0.34758800000000001</v>
      </c>
      <c r="K82" s="17">
        <v>0.27712599999999998</v>
      </c>
      <c r="L82" s="17">
        <v>589.70000000000005</v>
      </c>
      <c r="M82" s="17">
        <v>3.6623999999999997E-2</v>
      </c>
      <c r="N82" s="17">
        <v>609</v>
      </c>
      <c r="O82" s="17">
        <v>0</v>
      </c>
      <c r="P82" s="17">
        <v>0</v>
      </c>
      <c r="Q82" s="17">
        <v>0.96669400000000005</v>
      </c>
      <c r="R82" s="17">
        <v>1.1169480000000001</v>
      </c>
      <c r="S82" s="17">
        <v>1.472548</v>
      </c>
      <c r="T82" s="17">
        <v>0.35560000000000003</v>
      </c>
      <c r="U82" s="17">
        <v>0.24148600000000001</v>
      </c>
      <c r="V82" s="17">
        <v>677.3</v>
      </c>
      <c r="W82" s="17">
        <v>0.125723</v>
      </c>
      <c r="X82" s="17">
        <v>460</v>
      </c>
      <c r="Y82" s="17">
        <v>0</v>
      </c>
      <c r="Z82" s="17">
        <v>0</v>
      </c>
      <c r="AA82" s="17">
        <v>0.37151699999999999</v>
      </c>
      <c r="AB82" s="17">
        <v>2.2930499999999999E-2</v>
      </c>
      <c r="AC82" s="17">
        <v>1.1251</v>
      </c>
      <c r="AD82" s="17">
        <v>0.25</v>
      </c>
      <c r="AE82" s="17">
        <v>1408.4</v>
      </c>
    </row>
    <row r="83" spans="1:31">
      <c r="A83" s="17">
        <v>70</v>
      </c>
      <c r="B83" s="19">
        <v>0.46160879629629631</v>
      </c>
      <c r="C83" s="17">
        <v>76.3</v>
      </c>
      <c r="D83" s="17">
        <v>11.8</v>
      </c>
      <c r="E83" s="17">
        <v>9.2490000000000003E-3</v>
      </c>
      <c r="F83" s="17">
        <v>0.44800000000000001</v>
      </c>
      <c r="G83" s="17">
        <v>0.96918300000000002</v>
      </c>
      <c r="H83" s="17">
        <v>0.95735800000000004</v>
      </c>
      <c r="I83" s="17">
        <v>1.3009539999999999</v>
      </c>
      <c r="J83" s="17">
        <v>0.34359600000000001</v>
      </c>
      <c r="K83" s="17">
        <v>0.26411099999999998</v>
      </c>
      <c r="L83" s="17">
        <v>667.5</v>
      </c>
      <c r="M83" s="17">
        <v>1.7916000000000001E-2</v>
      </c>
      <c r="N83" s="17">
        <v>617</v>
      </c>
      <c r="O83" s="17">
        <v>0</v>
      </c>
      <c r="P83" s="17">
        <v>0</v>
      </c>
      <c r="Q83" s="17">
        <v>0.98097199999999996</v>
      </c>
      <c r="R83" s="17">
        <v>1.1136569999999999</v>
      </c>
      <c r="S83" s="17">
        <v>1.5084200000000001</v>
      </c>
      <c r="T83" s="17">
        <v>0.39476299999999998</v>
      </c>
      <c r="U83" s="17">
        <v>0.26170599999999999</v>
      </c>
      <c r="V83" s="17">
        <v>665.6</v>
      </c>
      <c r="W83" s="17">
        <v>0.101549</v>
      </c>
      <c r="X83" s="17">
        <v>383</v>
      </c>
      <c r="Y83" s="17">
        <v>0</v>
      </c>
      <c r="Z83" s="17">
        <v>0</v>
      </c>
      <c r="AA83" s="17">
        <v>0.40262500000000001</v>
      </c>
      <c r="AB83" s="17">
        <v>2.8340400000000002E-2</v>
      </c>
      <c r="AC83" s="17">
        <v>1.1248499999999999</v>
      </c>
      <c r="AD83" s="17">
        <v>0.25</v>
      </c>
      <c r="AE83" s="17">
        <v>1244.3</v>
      </c>
    </row>
    <row r="84" spans="1:31">
      <c r="A84" s="17">
        <v>71</v>
      </c>
      <c r="B84" s="19">
        <v>0.46166666666666667</v>
      </c>
      <c r="C84" s="17">
        <v>75</v>
      </c>
      <c r="D84" s="17">
        <v>12.7</v>
      </c>
      <c r="E84" s="17">
        <v>1.0142999999999999E-2</v>
      </c>
      <c r="F84" s="17">
        <v>0.49099999999999999</v>
      </c>
      <c r="G84" s="17">
        <v>0.97337200000000001</v>
      </c>
      <c r="H84" s="17">
        <v>1.0000599999999999</v>
      </c>
      <c r="I84" s="17">
        <v>1.3418680000000001</v>
      </c>
      <c r="J84" s="17">
        <v>0.341808</v>
      </c>
      <c r="K84" s="17">
        <v>0.25472499999999998</v>
      </c>
      <c r="L84" s="17">
        <v>653.6</v>
      </c>
      <c r="M84" s="17">
        <v>0.15118999999999999</v>
      </c>
      <c r="N84" s="17">
        <v>643</v>
      </c>
      <c r="O84" s="17">
        <v>0</v>
      </c>
      <c r="P84" s="17">
        <v>0</v>
      </c>
      <c r="Q84" s="17">
        <v>0.97926199999999997</v>
      </c>
      <c r="R84" s="17">
        <v>1.132509</v>
      </c>
      <c r="S84" s="17">
        <v>1.5576319999999999</v>
      </c>
      <c r="T84" s="17">
        <v>0.425122</v>
      </c>
      <c r="U84" s="17">
        <v>0.27292899999999998</v>
      </c>
      <c r="V84" s="17">
        <v>716.5</v>
      </c>
      <c r="W84" s="17">
        <v>7.3289999999999996E-3</v>
      </c>
      <c r="X84" s="17">
        <v>467</v>
      </c>
      <c r="Y84" s="17">
        <v>0</v>
      </c>
      <c r="Z84" s="17">
        <v>0</v>
      </c>
      <c r="AA84" s="17">
        <v>0.41988999999999999</v>
      </c>
      <c r="AB84" s="17">
        <v>3.1062099999999999E-2</v>
      </c>
      <c r="AC84" s="17">
        <v>1.14571</v>
      </c>
      <c r="AD84" s="17">
        <v>0.25</v>
      </c>
      <c r="AE84" s="17">
        <v>1270.8</v>
      </c>
    </row>
    <row r="85" spans="1:31">
      <c r="A85" s="17">
        <v>72</v>
      </c>
      <c r="B85" s="19">
        <v>0.46172453703703703</v>
      </c>
      <c r="C85" s="17">
        <v>73.8</v>
      </c>
      <c r="D85" s="17">
        <v>17.2</v>
      </c>
      <c r="E85" s="17">
        <v>1.4470999999999999E-2</v>
      </c>
      <c r="F85" s="17">
        <v>0.7</v>
      </c>
      <c r="G85" s="17">
        <v>0.97665599999999997</v>
      </c>
      <c r="H85" s="17">
        <v>1.110579</v>
      </c>
      <c r="I85" s="17">
        <v>1.5603290000000001</v>
      </c>
      <c r="J85" s="17">
        <v>0.44974999999999998</v>
      </c>
      <c r="K85" s="17">
        <v>0.28824100000000002</v>
      </c>
      <c r="L85" s="17">
        <v>693.5</v>
      </c>
      <c r="M85" s="17">
        <v>4.5512999999999998E-2</v>
      </c>
      <c r="N85" s="17">
        <v>523</v>
      </c>
      <c r="O85" s="17">
        <v>0</v>
      </c>
      <c r="P85" s="17">
        <v>0</v>
      </c>
      <c r="Q85" s="17">
        <v>0.98137300000000005</v>
      </c>
      <c r="R85" s="17">
        <v>1.191198</v>
      </c>
      <c r="S85" s="17">
        <v>1.6359220000000001</v>
      </c>
      <c r="T85" s="17">
        <v>0.44472400000000001</v>
      </c>
      <c r="U85" s="17">
        <v>0.27184900000000001</v>
      </c>
      <c r="V85" s="17">
        <v>680.2</v>
      </c>
      <c r="W85" s="17">
        <v>0.18284800000000001</v>
      </c>
      <c r="X85" s="17">
        <v>564</v>
      </c>
      <c r="Y85" s="17">
        <v>0</v>
      </c>
      <c r="Z85" s="17">
        <v>0</v>
      </c>
      <c r="AA85" s="17">
        <v>0.41822999999999999</v>
      </c>
      <c r="AB85" s="17">
        <v>3.6198000000000001E-2</v>
      </c>
      <c r="AC85" s="17">
        <v>1.2073</v>
      </c>
      <c r="AD85" s="17">
        <v>0.25</v>
      </c>
      <c r="AE85" s="17">
        <v>1197.7</v>
      </c>
    </row>
    <row r="86" spans="1:31">
      <c r="A86" s="17">
        <v>73</v>
      </c>
      <c r="B86" s="19">
        <v>0.46178240740740745</v>
      </c>
      <c r="C86" s="17">
        <v>72.5</v>
      </c>
      <c r="D86" s="17">
        <v>19</v>
      </c>
      <c r="E86" s="17">
        <v>1.6265000000000002E-2</v>
      </c>
      <c r="F86" s="17">
        <v>0.78700000000000003</v>
      </c>
      <c r="G86" s="17">
        <v>0.98953500000000005</v>
      </c>
      <c r="H86" s="17">
        <v>1.216691</v>
      </c>
      <c r="I86" s="17">
        <v>1.764248</v>
      </c>
      <c r="J86" s="17">
        <v>0.54755699999999996</v>
      </c>
      <c r="K86" s="17">
        <v>0.310363</v>
      </c>
      <c r="L86" s="17">
        <v>641.5</v>
      </c>
      <c r="M86" s="17">
        <v>1.0399999999999999E-4</v>
      </c>
      <c r="N86" s="17">
        <v>448</v>
      </c>
      <c r="O86" s="17">
        <v>0</v>
      </c>
      <c r="P86" s="17">
        <v>0</v>
      </c>
      <c r="Q86" s="17">
        <v>0.98414900000000005</v>
      </c>
      <c r="R86" s="17">
        <v>1.313348</v>
      </c>
      <c r="S86" s="17">
        <v>1.869537</v>
      </c>
      <c r="T86" s="17">
        <v>0.55618900000000004</v>
      </c>
      <c r="U86" s="17">
        <v>0.29750100000000002</v>
      </c>
      <c r="V86" s="17">
        <v>677.9</v>
      </c>
      <c r="W86" s="17">
        <v>0.13874700000000001</v>
      </c>
      <c r="X86" s="17">
        <v>500</v>
      </c>
      <c r="Y86" s="17">
        <v>0</v>
      </c>
      <c r="Z86" s="17">
        <v>0</v>
      </c>
      <c r="AA86" s="17">
        <v>0.45769399999999999</v>
      </c>
      <c r="AB86" s="17">
        <v>3.1817100000000001E-2</v>
      </c>
      <c r="AC86" s="17">
        <v>1.33104</v>
      </c>
      <c r="AD86" s="17">
        <v>0.25</v>
      </c>
      <c r="AE86" s="17">
        <v>1294.5999999999999</v>
      </c>
    </row>
    <row r="87" spans="1:31">
      <c r="A87" s="17">
        <v>74</v>
      </c>
      <c r="B87" s="19">
        <v>0.46182870370370371</v>
      </c>
      <c r="C87" s="17">
        <v>71.2</v>
      </c>
      <c r="D87" s="17">
        <v>18.100000000000001</v>
      </c>
      <c r="E87" s="17">
        <v>1.5446E-2</v>
      </c>
      <c r="F87" s="17">
        <v>0.747</v>
      </c>
      <c r="G87" s="17">
        <v>0.97852499999999998</v>
      </c>
      <c r="H87" s="17">
        <v>1.2842290000000001</v>
      </c>
      <c r="I87" s="17">
        <v>1.8376809999999999</v>
      </c>
      <c r="J87" s="17">
        <v>0.55345200000000006</v>
      </c>
      <c r="K87" s="17">
        <v>0.30116900000000002</v>
      </c>
      <c r="L87" s="17">
        <v>610.79999999999995</v>
      </c>
      <c r="M87" s="17">
        <v>3.9999999999999998E-6</v>
      </c>
      <c r="N87" s="17">
        <v>358</v>
      </c>
      <c r="O87" s="17">
        <v>0</v>
      </c>
      <c r="P87" s="17">
        <v>0</v>
      </c>
      <c r="Q87" s="17">
        <v>0.98661500000000002</v>
      </c>
      <c r="R87" s="17">
        <v>1.4127719999999999</v>
      </c>
      <c r="S87" s="17">
        <v>2.0441449999999999</v>
      </c>
      <c r="T87" s="17">
        <v>0.63137200000000004</v>
      </c>
      <c r="U87" s="17">
        <v>0.308869</v>
      </c>
      <c r="V87" s="17">
        <v>609.29999999999995</v>
      </c>
      <c r="W87" s="17">
        <v>2.1800000000000001E-4</v>
      </c>
      <c r="X87" s="17">
        <v>356</v>
      </c>
      <c r="Y87" s="17">
        <v>0</v>
      </c>
      <c r="Z87" s="17">
        <v>0</v>
      </c>
      <c r="AA87" s="17">
        <v>0.47518300000000002</v>
      </c>
      <c r="AB87" s="17">
        <v>2.3299400000000001E-2</v>
      </c>
      <c r="AC87" s="17">
        <v>1.4274800000000001</v>
      </c>
      <c r="AD87" s="17">
        <v>0.25</v>
      </c>
      <c r="AE87" s="17">
        <v>1359.8</v>
      </c>
    </row>
    <row r="88" spans="1:31">
      <c r="A88" s="17">
        <v>75</v>
      </c>
      <c r="B88" s="19">
        <v>0.46188657407407407</v>
      </c>
      <c r="C88" s="17">
        <v>70.099999999999994</v>
      </c>
      <c r="D88" s="17">
        <v>18.100000000000001</v>
      </c>
      <c r="E88" s="17">
        <v>1.5886000000000001E-2</v>
      </c>
      <c r="F88" s="17">
        <v>0.76900000000000002</v>
      </c>
      <c r="G88" s="17">
        <v>0.98883799999999999</v>
      </c>
      <c r="H88" s="17">
        <v>1.3009520000000001</v>
      </c>
      <c r="I88" s="17">
        <v>1.899805</v>
      </c>
      <c r="J88" s="17">
        <v>0.598854</v>
      </c>
      <c r="K88" s="17">
        <v>0.315218</v>
      </c>
      <c r="L88" s="17">
        <v>586.70000000000005</v>
      </c>
      <c r="M88" s="17">
        <v>2.0223000000000001E-2</v>
      </c>
      <c r="N88" s="17">
        <v>412</v>
      </c>
      <c r="O88" s="17">
        <v>0</v>
      </c>
      <c r="P88" s="17">
        <v>0</v>
      </c>
      <c r="Q88" s="17">
        <v>0.98693799999999998</v>
      </c>
      <c r="R88" s="17">
        <v>1.436534</v>
      </c>
      <c r="S88" s="17">
        <v>2.1488130000000001</v>
      </c>
      <c r="T88" s="17">
        <v>0.712279</v>
      </c>
      <c r="U88" s="17">
        <v>0.33147500000000002</v>
      </c>
      <c r="V88" s="17">
        <v>613.9</v>
      </c>
      <c r="W88" s="17">
        <v>2.1259999999999999E-3</v>
      </c>
      <c r="X88" s="17">
        <v>372</v>
      </c>
      <c r="Y88" s="17">
        <v>0</v>
      </c>
      <c r="Z88" s="17">
        <v>0</v>
      </c>
      <c r="AA88" s="17">
        <v>0.50996200000000003</v>
      </c>
      <c r="AB88" s="17">
        <v>2.5660499999999999E-2</v>
      </c>
      <c r="AC88" s="17">
        <v>1.4548099999999999</v>
      </c>
      <c r="AD88" s="17">
        <v>0.25</v>
      </c>
      <c r="AE88" s="17">
        <v>1415.6</v>
      </c>
    </row>
    <row r="89" spans="1:31">
      <c r="A89" s="17">
        <v>76</v>
      </c>
      <c r="B89" s="19">
        <v>0.46194444444444444</v>
      </c>
      <c r="C89" s="17">
        <v>68.8</v>
      </c>
      <c r="D89" s="17">
        <v>19.899999999999999</v>
      </c>
      <c r="E89" s="17">
        <v>1.7444000000000001E-2</v>
      </c>
      <c r="F89" s="17">
        <v>0.84399999999999997</v>
      </c>
      <c r="G89" s="17">
        <v>0.98786399999999996</v>
      </c>
      <c r="H89" s="17">
        <v>1.306665</v>
      </c>
      <c r="I89" s="17">
        <v>1.9078390000000001</v>
      </c>
      <c r="J89" s="17">
        <v>0.60117399999999999</v>
      </c>
      <c r="K89" s="17">
        <v>0.31510700000000003</v>
      </c>
      <c r="L89" s="17">
        <v>615</v>
      </c>
      <c r="M89" s="17">
        <v>7.9200000000000007E-2</v>
      </c>
      <c r="N89" s="17">
        <v>508</v>
      </c>
      <c r="O89" s="17">
        <v>0</v>
      </c>
      <c r="P89" s="17">
        <v>0</v>
      </c>
      <c r="Q89" s="17">
        <v>0.98724699999999999</v>
      </c>
      <c r="R89" s="17">
        <v>1.5010939999999999</v>
      </c>
      <c r="S89" s="17">
        <v>2.204637</v>
      </c>
      <c r="T89" s="17">
        <v>0.70354300000000003</v>
      </c>
      <c r="U89" s="17">
        <v>0.31912000000000001</v>
      </c>
      <c r="V89" s="17">
        <v>610.79999999999995</v>
      </c>
      <c r="W89" s="17">
        <v>4.7945000000000002E-2</v>
      </c>
      <c r="X89" s="17">
        <v>577</v>
      </c>
      <c r="Y89" s="17">
        <v>0</v>
      </c>
      <c r="Z89" s="17">
        <v>0</v>
      </c>
      <c r="AA89" s="17">
        <v>0.49095299999999997</v>
      </c>
      <c r="AB89" s="17">
        <v>3.6122700000000001E-2</v>
      </c>
      <c r="AC89" s="17">
        <v>1.52651</v>
      </c>
      <c r="AD89" s="17">
        <v>0.25</v>
      </c>
      <c r="AE89" s="17">
        <v>1350.5</v>
      </c>
    </row>
    <row r="90" spans="1:31">
      <c r="A90" s="17">
        <v>77</v>
      </c>
      <c r="B90" s="19">
        <v>0.46200231481481485</v>
      </c>
      <c r="C90" s="17">
        <v>67.8</v>
      </c>
      <c r="D90" s="17">
        <v>23.5</v>
      </c>
      <c r="E90" s="17">
        <v>2.1198000000000002E-2</v>
      </c>
      <c r="F90" s="17">
        <v>1.026</v>
      </c>
      <c r="G90" s="17">
        <v>0.98889499999999997</v>
      </c>
      <c r="H90" s="17">
        <v>1.3528359999999999</v>
      </c>
      <c r="I90" s="17">
        <v>1.9475819999999999</v>
      </c>
      <c r="J90" s="17">
        <v>0.594746</v>
      </c>
      <c r="K90" s="17">
        <v>0.30537700000000001</v>
      </c>
      <c r="L90" s="17">
        <v>611.29999999999995</v>
      </c>
      <c r="M90" s="17">
        <v>0.14164099999999999</v>
      </c>
      <c r="N90" s="17">
        <v>341</v>
      </c>
      <c r="O90" s="17">
        <v>0</v>
      </c>
      <c r="P90" s="17">
        <v>0</v>
      </c>
      <c r="Q90" s="17">
        <v>0.99006300000000003</v>
      </c>
      <c r="R90" s="17">
        <v>1.498551</v>
      </c>
      <c r="S90" s="17">
        <v>2.2286769999999998</v>
      </c>
      <c r="T90" s="17">
        <v>0.73012699999999997</v>
      </c>
      <c r="U90" s="17">
        <v>0.32760499999999998</v>
      </c>
      <c r="V90" s="17">
        <v>633</v>
      </c>
      <c r="W90" s="17">
        <v>8.8999999999999995E-5</v>
      </c>
      <c r="X90" s="17">
        <v>474</v>
      </c>
      <c r="Y90" s="17">
        <v>0</v>
      </c>
      <c r="Z90" s="17">
        <v>0</v>
      </c>
      <c r="AA90" s="17">
        <v>0.50400800000000001</v>
      </c>
      <c r="AB90" s="17">
        <v>2.8717300000000001E-2</v>
      </c>
      <c r="AC90" s="17">
        <v>1.51952</v>
      </c>
      <c r="AD90" s="17">
        <v>0.25</v>
      </c>
      <c r="AE90" s="17">
        <v>1358.7</v>
      </c>
    </row>
    <row r="91" spans="1:31">
      <c r="A91" s="17">
        <v>78</v>
      </c>
      <c r="B91" s="19">
        <v>0.46204861111111112</v>
      </c>
      <c r="C91" s="17">
        <v>66.7</v>
      </c>
      <c r="D91" s="17">
        <v>23.5</v>
      </c>
      <c r="E91" s="17">
        <v>2.0868999999999999E-2</v>
      </c>
      <c r="F91" s="17">
        <v>1.01</v>
      </c>
      <c r="G91" s="17">
        <v>0.98755999999999999</v>
      </c>
      <c r="H91" s="17">
        <v>1.366403</v>
      </c>
      <c r="I91" s="17">
        <v>2.02562</v>
      </c>
      <c r="J91" s="17">
        <v>0.65921700000000005</v>
      </c>
      <c r="K91" s="17">
        <v>0.32544000000000001</v>
      </c>
      <c r="L91" s="17">
        <v>622.6</v>
      </c>
      <c r="M91" s="17">
        <v>5.7627999999999999E-2</v>
      </c>
      <c r="N91" s="17">
        <v>504</v>
      </c>
      <c r="O91" s="17">
        <v>0</v>
      </c>
      <c r="P91" s="17">
        <v>0</v>
      </c>
      <c r="Q91" s="17">
        <v>0.98945099999999997</v>
      </c>
      <c r="R91" s="17">
        <v>1.572084</v>
      </c>
      <c r="S91" s="17">
        <v>2.3161719999999999</v>
      </c>
      <c r="T91" s="17">
        <v>0.74408799999999997</v>
      </c>
      <c r="U91" s="17">
        <v>0.32125799999999999</v>
      </c>
      <c r="V91" s="17">
        <v>620</v>
      </c>
      <c r="W91" s="17">
        <v>7.1915999999999994E-2</v>
      </c>
      <c r="X91" s="17">
        <v>384</v>
      </c>
      <c r="Y91" s="17">
        <v>0</v>
      </c>
      <c r="Z91" s="17">
        <v>0</v>
      </c>
      <c r="AA91" s="17">
        <v>0.49424200000000001</v>
      </c>
      <c r="AB91" s="17">
        <v>4.2597799999999998E-2</v>
      </c>
      <c r="AC91" s="17">
        <v>1.60378</v>
      </c>
      <c r="AD91" s="17">
        <v>0.25</v>
      </c>
      <c r="AE91" s="17">
        <v>1334</v>
      </c>
    </row>
    <row r="92" spans="1:31">
      <c r="A92" s="17">
        <v>79</v>
      </c>
      <c r="B92" s="19">
        <v>0.46210648148148148</v>
      </c>
      <c r="C92" s="17">
        <v>65.400000000000006</v>
      </c>
      <c r="D92" s="17">
        <v>24.4</v>
      </c>
      <c r="E92" s="17">
        <v>2.0416E-2</v>
      </c>
      <c r="F92" s="17">
        <v>0.98799999999999999</v>
      </c>
      <c r="G92" s="17">
        <v>0.99311199999999999</v>
      </c>
      <c r="H92" s="17">
        <v>1.3430519999999999</v>
      </c>
      <c r="I92" s="17">
        <v>1.980618</v>
      </c>
      <c r="J92" s="17">
        <v>0.63756599999999997</v>
      </c>
      <c r="K92" s="17">
        <v>0.32190299999999999</v>
      </c>
      <c r="L92" s="17">
        <v>574.20000000000005</v>
      </c>
      <c r="M92" s="17">
        <v>6.0686999999999998E-2</v>
      </c>
      <c r="N92" s="17">
        <v>512</v>
      </c>
      <c r="O92" s="17">
        <v>0</v>
      </c>
      <c r="P92" s="17">
        <v>0</v>
      </c>
      <c r="Q92" s="17">
        <v>0.98851599999999995</v>
      </c>
      <c r="R92" s="17">
        <v>1.551229</v>
      </c>
      <c r="S92" s="17">
        <v>2.3075899999999998</v>
      </c>
      <c r="T92" s="17">
        <v>0.75636099999999995</v>
      </c>
      <c r="U92" s="17">
        <v>0.32777099999999998</v>
      </c>
      <c r="V92" s="17">
        <v>592</v>
      </c>
      <c r="W92" s="17">
        <v>8.3807000000000006E-2</v>
      </c>
      <c r="X92" s="17">
        <v>317</v>
      </c>
      <c r="Y92" s="17">
        <v>0</v>
      </c>
      <c r="Z92" s="17">
        <v>0</v>
      </c>
      <c r="AA92" s="17">
        <v>0.50426300000000002</v>
      </c>
      <c r="AB92" s="17">
        <v>4.1460200000000003E-2</v>
      </c>
      <c r="AC92" s="17">
        <v>1.5825899999999999</v>
      </c>
      <c r="AD92" s="17">
        <v>0.25</v>
      </c>
      <c r="AE92" s="17">
        <v>1446.5</v>
      </c>
    </row>
    <row r="93" spans="1:31">
      <c r="A93" s="17">
        <v>80</v>
      </c>
      <c r="B93" s="19">
        <v>0.46216435185185184</v>
      </c>
      <c r="C93" s="17">
        <v>64.099999999999994</v>
      </c>
      <c r="D93" s="17">
        <v>24.4</v>
      </c>
      <c r="E93" s="17">
        <v>2.6105E-2</v>
      </c>
      <c r="F93" s="17">
        <v>1.2629999999999999</v>
      </c>
      <c r="G93" s="17">
        <v>0.66938299999999995</v>
      </c>
      <c r="H93" s="17">
        <v>1.502515</v>
      </c>
      <c r="I93" s="17">
        <v>2.1298159999999999</v>
      </c>
      <c r="J93" s="17">
        <v>0.627301</v>
      </c>
      <c r="K93" s="17">
        <v>0.29453299999999999</v>
      </c>
      <c r="L93" s="17">
        <v>713.6</v>
      </c>
      <c r="M93" s="17">
        <v>5.0000000000000004E-6</v>
      </c>
      <c r="N93" s="17">
        <v>396</v>
      </c>
      <c r="O93" s="17">
        <v>0</v>
      </c>
      <c r="P93" s="17">
        <v>0</v>
      </c>
      <c r="Q93" s="17">
        <v>0.98765499999999995</v>
      </c>
      <c r="R93" s="17">
        <v>1.5467439999999999</v>
      </c>
      <c r="S93" s="17">
        <v>2.331779</v>
      </c>
      <c r="T93" s="17">
        <v>0.78503599999999996</v>
      </c>
      <c r="U93" s="17">
        <v>0.33666800000000002</v>
      </c>
      <c r="V93" s="17">
        <v>584.1</v>
      </c>
      <c r="W93" s="17">
        <v>1.8E-5</v>
      </c>
      <c r="X93" s="17">
        <v>506</v>
      </c>
      <c r="Y93" s="17">
        <v>0</v>
      </c>
      <c r="Z93" s="17">
        <v>0</v>
      </c>
      <c r="AA93" s="17">
        <v>0.51795100000000005</v>
      </c>
      <c r="AB93" s="17">
        <v>3.9879299999999999E-2</v>
      </c>
      <c r="AC93" s="17">
        <v>1.57805</v>
      </c>
      <c r="AD93" s="17">
        <v>0.25</v>
      </c>
      <c r="AE93" s="17">
        <v>1163.9000000000001</v>
      </c>
    </row>
    <row r="94" spans="1:31">
      <c r="A94" s="17">
        <v>81</v>
      </c>
      <c r="B94" s="19">
        <v>0.46222222222222226</v>
      </c>
      <c r="C94" s="17">
        <v>62.8</v>
      </c>
      <c r="D94" s="17">
        <v>29</v>
      </c>
      <c r="E94" s="17">
        <v>2.613E-2</v>
      </c>
      <c r="F94" s="17">
        <v>1.264</v>
      </c>
      <c r="G94" s="17">
        <v>0.98435399999999995</v>
      </c>
      <c r="H94" s="17">
        <v>1.390692</v>
      </c>
      <c r="I94" s="17">
        <v>2.044143</v>
      </c>
      <c r="J94" s="17">
        <v>0.653451</v>
      </c>
      <c r="K94" s="17">
        <v>0.31967000000000001</v>
      </c>
      <c r="L94" s="17">
        <v>616</v>
      </c>
      <c r="M94" s="17">
        <v>7.9999999999999996E-6</v>
      </c>
      <c r="N94" s="17">
        <v>429</v>
      </c>
      <c r="O94" s="17">
        <v>0</v>
      </c>
      <c r="P94" s="17">
        <v>0</v>
      </c>
      <c r="Q94" s="17">
        <v>0.98446699999999998</v>
      </c>
      <c r="R94" s="17">
        <v>1.572303</v>
      </c>
      <c r="S94" s="17">
        <v>2.3496350000000001</v>
      </c>
      <c r="T94" s="17">
        <v>0.77733200000000002</v>
      </c>
      <c r="U94" s="17">
        <v>0.33083099999999999</v>
      </c>
      <c r="V94" s="17">
        <v>564.70000000000005</v>
      </c>
      <c r="W94" s="17">
        <v>3.6930999999999999E-2</v>
      </c>
      <c r="X94" s="17">
        <v>381</v>
      </c>
      <c r="Y94" s="17">
        <v>0</v>
      </c>
      <c r="Z94" s="17">
        <v>0</v>
      </c>
      <c r="AA94" s="17">
        <v>0.50897099999999995</v>
      </c>
      <c r="AB94" s="17">
        <v>4.4065100000000003E-2</v>
      </c>
      <c r="AC94" s="17">
        <v>1.60656</v>
      </c>
      <c r="AD94" s="17">
        <v>0.25</v>
      </c>
      <c r="AE94" s="17">
        <v>1348.3</v>
      </c>
    </row>
    <row r="95" spans="1:31">
      <c r="A95" s="17">
        <v>82</v>
      </c>
      <c r="B95" s="19">
        <v>0.46228009259259256</v>
      </c>
      <c r="C95" s="17">
        <v>61.6</v>
      </c>
      <c r="D95" s="17">
        <v>29.9</v>
      </c>
      <c r="E95" s="17">
        <v>2.5957999999999998E-2</v>
      </c>
      <c r="F95" s="17">
        <v>1.256</v>
      </c>
      <c r="G95" s="17">
        <v>0.98914599999999997</v>
      </c>
      <c r="H95" s="17">
        <v>1.3987670000000001</v>
      </c>
      <c r="I95" s="17">
        <v>2.0500530000000001</v>
      </c>
      <c r="J95" s="17">
        <v>0.65128600000000003</v>
      </c>
      <c r="K95" s="17">
        <v>0.31769199999999997</v>
      </c>
      <c r="L95" s="17">
        <v>577.29999999999995</v>
      </c>
      <c r="M95" s="17">
        <v>5.3999999999999998E-5</v>
      </c>
      <c r="N95" s="17">
        <v>363</v>
      </c>
      <c r="O95" s="17">
        <v>0</v>
      </c>
      <c r="P95" s="17">
        <v>0</v>
      </c>
      <c r="Q95" s="17">
        <v>0.99148999999999998</v>
      </c>
      <c r="R95" s="17">
        <v>1.569555</v>
      </c>
      <c r="S95" s="17">
        <v>2.3685350000000001</v>
      </c>
      <c r="T95" s="17">
        <v>0.79898000000000002</v>
      </c>
      <c r="U95" s="17">
        <v>0.33733099999999999</v>
      </c>
      <c r="V95" s="17">
        <v>589</v>
      </c>
      <c r="W95" s="17">
        <v>4.3999999999999999E-5</v>
      </c>
      <c r="X95" s="17">
        <v>436</v>
      </c>
      <c r="Y95" s="17">
        <v>0</v>
      </c>
      <c r="Z95" s="17">
        <v>0</v>
      </c>
      <c r="AA95" s="17">
        <v>0.51897000000000004</v>
      </c>
      <c r="AB95" s="17">
        <v>3.6275599999999998E-2</v>
      </c>
      <c r="AC95" s="17">
        <v>1.5985400000000001</v>
      </c>
      <c r="AD95" s="17">
        <v>0.25</v>
      </c>
      <c r="AE95" s="17">
        <v>1438.8</v>
      </c>
    </row>
    <row r="96" spans="1:31">
      <c r="A96" s="17">
        <v>83</v>
      </c>
      <c r="B96" s="19">
        <v>0.46232638888888888</v>
      </c>
      <c r="C96" s="17">
        <v>60.3</v>
      </c>
      <c r="D96" s="17">
        <v>32.6</v>
      </c>
      <c r="E96" s="17">
        <v>2.8811E-2</v>
      </c>
      <c r="F96" s="17">
        <v>1.3939999999999999</v>
      </c>
      <c r="G96" s="17">
        <v>0.98649900000000001</v>
      </c>
      <c r="H96" s="17">
        <v>1.408361</v>
      </c>
      <c r="I96" s="17">
        <v>2.036902</v>
      </c>
      <c r="J96" s="17">
        <v>0.62854100000000002</v>
      </c>
      <c r="K96" s="17">
        <v>0.30857699999999999</v>
      </c>
      <c r="L96" s="17">
        <v>584.29999999999995</v>
      </c>
      <c r="M96" s="17">
        <v>0.107762</v>
      </c>
      <c r="N96" s="17">
        <v>466</v>
      </c>
      <c r="O96" s="17">
        <v>0</v>
      </c>
      <c r="P96" s="17">
        <v>0</v>
      </c>
      <c r="Q96" s="17">
        <v>0.992811</v>
      </c>
      <c r="R96" s="17">
        <v>1.6311469999999999</v>
      </c>
      <c r="S96" s="17">
        <v>2.4873099999999999</v>
      </c>
      <c r="T96" s="17">
        <v>0.85616300000000001</v>
      </c>
      <c r="U96" s="17">
        <v>0.34421200000000002</v>
      </c>
      <c r="V96" s="17">
        <v>611.5</v>
      </c>
      <c r="W96" s="17">
        <v>9.3673000000000006E-2</v>
      </c>
      <c r="X96" s="17">
        <v>368</v>
      </c>
      <c r="Y96" s="17">
        <v>0</v>
      </c>
      <c r="Z96" s="17">
        <v>0</v>
      </c>
      <c r="AA96" s="17">
        <v>0.52955700000000006</v>
      </c>
      <c r="AB96" s="17">
        <v>5.0680700000000002E-2</v>
      </c>
      <c r="AC96" s="17">
        <v>1.6745399999999999</v>
      </c>
      <c r="AD96" s="17">
        <v>0.25</v>
      </c>
      <c r="AE96" s="17">
        <v>1421.5</v>
      </c>
    </row>
    <row r="97" spans="1:31">
      <c r="A97" s="17">
        <v>84</v>
      </c>
      <c r="B97" s="19">
        <v>0.46238425925925924</v>
      </c>
      <c r="C97" s="17">
        <v>59</v>
      </c>
      <c r="D97" s="17">
        <v>35.299999999999997</v>
      </c>
      <c r="E97" s="17">
        <v>3.107E-2</v>
      </c>
      <c r="F97" s="17">
        <v>1.5029999999999999</v>
      </c>
      <c r="G97" s="17">
        <v>0.98008200000000001</v>
      </c>
      <c r="H97" s="17">
        <v>1.3868119999999999</v>
      </c>
      <c r="I97" s="17">
        <v>2.0113129999999999</v>
      </c>
      <c r="J97" s="17">
        <v>0.62450099999999997</v>
      </c>
      <c r="K97" s="17">
        <v>0.31049399999999999</v>
      </c>
      <c r="L97" s="17">
        <v>590.70000000000005</v>
      </c>
      <c r="M97" s="17">
        <v>7.1000000000000005E-5</v>
      </c>
      <c r="N97" s="17">
        <v>496</v>
      </c>
      <c r="O97" s="17">
        <v>0</v>
      </c>
      <c r="P97" s="17">
        <v>0</v>
      </c>
      <c r="Q97" s="17">
        <v>0.98801600000000001</v>
      </c>
      <c r="R97" s="17">
        <v>1.6323510000000001</v>
      </c>
      <c r="S97" s="17">
        <v>2.4799899999999999</v>
      </c>
      <c r="T97" s="17">
        <v>0.84763900000000003</v>
      </c>
      <c r="U97" s="17">
        <v>0.34179100000000001</v>
      </c>
      <c r="V97" s="17">
        <v>578.1</v>
      </c>
      <c r="W97" s="17">
        <v>2.3E-5</v>
      </c>
      <c r="X97" s="17">
        <v>421</v>
      </c>
      <c r="Y97" s="17">
        <v>0</v>
      </c>
      <c r="Z97" s="17">
        <v>0</v>
      </c>
      <c r="AA97" s="17">
        <v>0.52583299999999999</v>
      </c>
      <c r="AB97" s="17">
        <v>5.8591299999999999E-2</v>
      </c>
      <c r="AC97" s="17">
        <v>1.68201</v>
      </c>
      <c r="AD97" s="17">
        <v>0.25</v>
      </c>
      <c r="AE97" s="17">
        <v>1406.1</v>
      </c>
    </row>
    <row r="98" spans="1:31">
      <c r="A98" s="17">
        <v>85</v>
      </c>
      <c r="B98" s="19">
        <v>0.46244212962962966</v>
      </c>
      <c r="C98" s="17">
        <v>57.7</v>
      </c>
      <c r="D98" s="17">
        <v>39.799999999999997</v>
      </c>
      <c r="E98" s="17">
        <v>3.5133999999999999E-2</v>
      </c>
      <c r="F98" s="17">
        <v>1.7</v>
      </c>
      <c r="G98" s="17">
        <v>0.98586399999999996</v>
      </c>
      <c r="H98" s="17">
        <v>1.3687260000000001</v>
      </c>
      <c r="I98" s="17">
        <v>1.981824</v>
      </c>
      <c r="J98" s="17">
        <v>0.61309800000000003</v>
      </c>
      <c r="K98" s="17">
        <v>0.309361</v>
      </c>
      <c r="L98" s="17">
        <v>597.79999999999995</v>
      </c>
      <c r="M98" s="17">
        <v>0.13026799999999999</v>
      </c>
      <c r="N98" s="17">
        <v>430</v>
      </c>
      <c r="O98" s="17">
        <v>0</v>
      </c>
      <c r="P98" s="17">
        <v>0</v>
      </c>
      <c r="Q98" s="17">
        <v>0.992093</v>
      </c>
      <c r="R98" s="17">
        <v>1.5726370000000001</v>
      </c>
      <c r="S98" s="17">
        <v>2.3767610000000001</v>
      </c>
      <c r="T98" s="17">
        <v>0.80412499999999998</v>
      </c>
      <c r="U98" s="17">
        <v>0.33832800000000002</v>
      </c>
      <c r="V98" s="17">
        <v>587.1</v>
      </c>
      <c r="W98" s="17">
        <v>6.8599999999999998E-4</v>
      </c>
      <c r="X98" s="17">
        <v>474</v>
      </c>
      <c r="Y98" s="17">
        <v>0</v>
      </c>
      <c r="Z98" s="17">
        <v>0</v>
      </c>
      <c r="AA98" s="17">
        <v>0.520505</v>
      </c>
      <c r="AB98" s="17">
        <v>5.8033000000000001E-2</v>
      </c>
      <c r="AC98" s="17">
        <v>1.6193</v>
      </c>
      <c r="AD98" s="17">
        <v>0.25</v>
      </c>
      <c r="AE98" s="17">
        <v>1389.5</v>
      </c>
    </row>
    <row r="99" spans="1:31">
      <c r="A99" s="17">
        <v>86</v>
      </c>
      <c r="B99" s="19">
        <v>0.46249999999999997</v>
      </c>
      <c r="C99" s="17">
        <v>56.5</v>
      </c>
      <c r="D99" s="17">
        <v>39.799999999999997</v>
      </c>
      <c r="E99" s="17">
        <v>3.0724000000000001E-2</v>
      </c>
      <c r="F99" s="17">
        <v>1.4870000000000001</v>
      </c>
      <c r="G99" s="17">
        <v>0.98171799999999998</v>
      </c>
      <c r="H99" s="17">
        <v>1.372015</v>
      </c>
      <c r="I99" s="17">
        <v>1.962604</v>
      </c>
      <c r="J99" s="17">
        <v>0.59058900000000003</v>
      </c>
      <c r="K99" s="17">
        <v>0.30092099999999999</v>
      </c>
      <c r="L99" s="17">
        <v>536.1</v>
      </c>
      <c r="M99" s="17">
        <v>2.3E-5</v>
      </c>
      <c r="N99" s="17">
        <v>492</v>
      </c>
      <c r="O99" s="17">
        <v>0</v>
      </c>
      <c r="P99" s="17">
        <v>0</v>
      </c>
      <c r="Q99" s="17">
        <v>0.99101399999999995</v>
      </c>
      <c r="R99" s="17">
        <v>1.5874509999999999</v>
      </c>
      <c r="S99" s="17">
        <v>2.3708209999999998</v>
      </c>
      <c r="T99" s="17">
        <v>0.78337000000000001</v>
      </c>
      <c r="U99" s="17">
        <v>0.33042100000000002</v>
      </c>
      <c r="V99" s="17">
        <v>558.5</v>
      </c>
      <c r="W99" s="17">
        <v>9.0000000000000002E-6</v>
      </c>
      <c r="X99" s="17">
        <v>429</v>
      </c>
      <c r="Y99" s="17">
        <v>0</v>
      </c>
      <c r="Z99" s="17">
        <v>0</v>
      </c>
      <c r="AA99" s="17">
        <v>0.50834100000000004</v>
      </c>
      <c r="AB99" s="17">
        <v>5.9485900000000001E-2</v>
      </c>
      <c r="AC99" s="17">
        <v>1.63405</v>
      </c>
      <c r="AD99" s="17">
        <v>0.25</v>
      </c>
      <c r="AE99" s="17">
        <v>1549.4</v>
      </c>
    </row>
    <row r="100" spans="1:31">
      <c r="A100" s="17">
        <v>87</v>
      </c>
      <c r="B100" s="19">
        <v>0.46255787037037038</v>
      </c>
      <c r="C100" s="17">
        <v>55.4</v>
      </c>
      <c r="D100" s="17">
        <v>43.4</v>
      </c>
      <c r="E100" s="17">
        <v>3.4775E-2</v>
      </c>
      <c r="F100" s="17">
        <v>1.6830000000000001</v>
      </c>
      <c r="G100" s="17">
        <v>0.98574899999999999</v>
      </c>
      <c r="H100" s="17">
        <v>1.360808</v>
      </c>
      <c r="I100" s="17">
        <v>1.9410609999999999</v>
      </c>
      <c r="J100" s="17">
        <v>0.58025300000000002</v>
      </c>
      <c r="K100" s="17">
        <v>0.29893599999999998</v>
      </c>
      <c r="L100" s="17">
        <v>541.4</v>
      </c>
      <c r="M100" s="17">
        <v>2.5000000000000001E-5</v>
      </c>
      <c r="N100" s="17">
        <v>439</v>
      </c>
      <c r="O100" s="17">
        <v>0</v>
      </c>
      <c r="P100" s="17">
        <v>0</v>
      </c>
      <c r="Q100" s="17">
        <v>0.99068100000000003</v>
      </c>
      <c r="R100" s="17">
        <v>1.5658430000000001</v>
      </c>
      <c r="S100" s="17">
        <v>2.369275</v>
      </c>
      <c r="T100" s="17">
        <v>0.80343200000000004</v>
      </c>
      <c r="U100" s="17">
        <v>0.33910499999999999</v>
      </c>
      <c r="V100" s="17">
        <v>554.20000000000005</v>
      </c>
      <c r="W100" s="17">
        <v>1.5999999999999999E-5</v>
      </c>
      <c r="X100" s="17">
        <v>298</v>
      </c>
      <c r="Y100" s="17">
        <v>0</v>
      </c>
      <c r="Z100" s="17">
        <v>0</v>
      </c>
      <c r="AA100" s="17">
        <v>0.52170000000000005</v>
      </c>
      <c r="AB100" s="17">
        <v>5.8486499999999997E-2</v>
      </c>
      <c r="AC100" s="17">
        <v>1.61283</v>
      </c>
      <c r="AD100" s="17">
        <v>0.25</v>
      </c>
      <c r="AE100" s="17">
        <v>1534.2</v>
      </c>
    </row>
    <row r="101" spans="1:31">
      <c r="A101" s="17">
        <v>88</v>
      </c>
      <c r="B101" s="19">
        <v>0.46260416666666665</v>
      </c>
      <c r="C101" s="17">
        <v>54.1</v>
      </c>
      <c r="D101" s="17">
        <v>46.2</v>
      </c>
      <c r="E101" s="17">
        <v>3.5307999999999999E-2</v>
      </c>
      <c r="F101" s="17">
        <v>1.7090000000000001</v>
      </c>
      <c r="G101" s="17">
        <v>0.98474799999999996</v>
      </c>
      <c r="H101" s="17">
        <v>1.368884</v>
      </c>
      <c r="I101" s="17">
        <v>1.9418770000000001</v>
      </c>
      <c r="J101" s="17">
        <v>0.57299299999999997</v>
      </c>
      <c r="K101" s="17">
        <v>0.295072</v>
      </c>
      <c r="L101" s="17">
        <v>511.3</v>
      </c>
      <c r="M101" s="17">
        <v>3.9294000000000003E-2</v>
      </c>
      <c r="N101" s="17">
        <v>313</v>
      </c>
      <c r="O101" s="17">
        <v>0</v>
      </c>
      <c r="P101" s="17">
        <v>0</v>
      </c>
      <c r="Q101" s="17">
        <v>0.98662300000000003</v>
      </c>
      <c r="R101" s="17">
        <v>1.57334</v>
      </c>
      <c r="S101" s="17">
        <v>2.374517</v>
      </c>
      <c r="T101" s="17">
        <v>0.80117700000000003</v>
      </c>
      <c r="U101" s="17">
        <v>0.33740599999999998</v>
      </c>
      <c r="V101" s="17">
        <v>556.6</v>
      </c>
      <c r="W101" s="17">
        <v>1.0399999999999999E-4</v>
      </c>
      <c r="X101" s="17">
        <v>463</v>
      </c>
      <c r="Y101" s="17">
        <v>0</v>
      </c>
      <c r="Z101" s="17">
        <v>0</v>
      </c>
      <c r="AA101" s="17">
        <v>0.51908699999999997</v>
      </c>
      <c r="AB101" s="17">
        <v>4.2593300000000001E-2</v>
      </c>
      <c r="AC101" s="17">
        <v>1.6074600000000001</v>
      </c>
      <c r="AD101" s="17">
        <v>0.25</v>
      </c>
      <c r="AE101" s="17">
        <v>1624.4</v>
      </c>
    </row>
    <row r="102" spans="1:31">
      <c r="A102" s="17">
        <v>89</v>
      </c>
      <c r="B102" s="19">
        <v>0.46266203703703707</v>
      </c>
      <c r="C102" s="17">
        <v>53</v>
      </c>
      <c r="D102" s="17">
        <v>48.9</v>
      </c>
      <c r="E102" s="17">
        <v>3.7379000000000003E-2</v>
      </c>
      <c r="F102" s="17">
        <v>1.8089999999999999</v>
      </c>
      <c r="G102" s="17">
        <v>0.98524299999999998</v>
      </c>
      <c r="H102" s="17">
        <v>1.335898</v>
      </c>
      <c r="I102" s="17">
        <v>1.886188</v>
      </c>
      <c r="J102" s="17">
        <v>0.55028999999999995</v>
      </c>
      <c r="K102" s="17">
        <v>0.29174699999999998</v>
      </c>
      <c r="L102" s="17">
        <v>521.6</v>
      </c>
      <c r="M102" s="17">
        <v>1.2E-5</v>
      </c>
      <c r="N102" s="17">
        <v>354</v>
      </c>
      <c r="O102" s="17">
        <v>0</v>
      </c>
      <c r="P102" s="17">
        <v>0</v>
      </c>
      <c r="Q102" s="17">
        <v>0.98975299999999999</v>
      </c>
      <c r="R102" s="17">
        <v>1.5390680000000001</v>
      </c>
      <c r="S102" s="17">
        <v>2.3103009999999999</v>
      </c>
      <c r="T102" s="17">
        <v>0.77123299999999995</v>
      </c>
      <c r="U102" s="17">
        <v>0.33382400000000001</v>
      </c>
      <c r="V102" s="17">
        <v>531.79999999999995</v>
      </c>
      <c r="W102" s="17">
        <v>1.8E-5</v>
      </c>
      <c r="X102" s="17">
        <v>383</v>
      </c>
      <c r="Y102" s="17">
        <v>0</v>
      </c>
      <c r="Z102" s="17">
        <v>0</v>
      </c>
      <c r="AA102" s="17">
        <v>0.513575</v>
      </c>
      <c r="AB102" s="17">
        <v>5.15655E-2</v>
      </c>
      <c r="AC102" s="17">
        <v>1.57884</v>
      </c>
      <c r="AD102" s="17">
        <v>0.25</v>
      </c>
      <c r="AE102" s="17">
        <v>1592.4</v>
      </c>
    </row>
    <row r="103" spans="1:31">
      <c r="A103" s="17">
        <v>90</v>
      </c>
      <c r="B103" s="19">
        <v>0.46271990740740737</v>
      </c>
      <c r="C103" s="17">
        <v>51.7</v>
      </c>
      <c r="D103" s="17">
        <v>57</v>
      </c>
      <c r="E103" s="17">
        <v>4.3248000000000002E-2</v>
      </c>
      <c r="F103" s="17">
        <v>2.093</v>
      </c>
      <c r="G103" s="17">
        <v>0.98311000000000004</v>
      </c>
      <c r="H103" s="17">
        <v>1.3354790000000001</v>
      </c>
      <c r="I103" s="17">
        <v>1.8466020000000001</v>
      </c>
      <c r="J103" s="17">
        <v>0.51112199999999997</v>
      </c>
      <c r="K103" s="17">
        <v>0.27679100000000001</v>
      </c>
      <c r="L103" s="17">
        <v>537.79999999999995</v>
      </c>
      <c r="M103" s="17">
        <v>3.0000000000000001E-5</v>
      </c>
      <c r="N103" s="17">
        <v>460</v>
      </c>
      <c r="O103" s="17">
        <v>0</v>
      </c>
      <c r="P103" s="17">
        <v>0</v>
      </c>
      <c r="Q103" s="17">
        <v>0.99121499999999996</v>
      </c>
      <c r="R103" s="17">
        <v>1.521183</v>
      </c>
      <c r="S103" s="17">
        <v>2.2716590000000001</v>
      </c>
      <c r="T103" s="17">
        <v>0.75047600000000003</v>
      </c>
      <c r="U103" s="17">
        <v>0.33036500000000002</v>
      </c>
      <c r="V103" s="17">
        <v>554</v>
      </c>
      <c r="W103" s="17">
        <v>9.0000000000000002E-6</v>
      </c>
      <c r="X103" s="17">
        <v>591</v>
      </c>
      <c r="Y103" s="17">
        <v>0</v>
      </c>
      <c r="Z103" s="17">
        <v>0</v>
      </c>
      <c r="AA103" s="17">
        <v>0.50825399999999998</v>
      </c>
      <c r="AB103" s="17">
        <v>7.8229800000000002E-2</v>
      </c>
      <c r="AC103" s="17">
        <v>1.57989</v>
      </c>
      <c r="AD103" s="17">
        <v>0.25</v>
      </c>
      <c r="AE103" s="17">
        <v>1544.3</v>
      </c>
    </row>
    <row r="104" spans="1:31">
      <c r="A104" s="17">
        <v>91</v>
      </c>
      <c r="B104" s="19">
        <v>0.46277777777777779</v>
      </c>
      <c r="C104" s="17">
        <v>50.8</v>
      </c>
      <c r="D104" s="17">
        <v>64.3</v>
      </c>
      <c r="E104" s="17">
        <v>4.3478000000000003E-2</v>
      </c>
      <c r="F104" s="17">
        <v>2.1040000000000001</v>
      </c>
      <c r="G104" s="17">
        <v>0.98315200000000003</v>
      </c>
      <c r="H104" s="17">
        <v>1.3521749999999999</v>
      </c>
      <c r="I104" s="17">
        <v>1.8706</v>
      </c>
      <c r="J104" s="17">
        <v>0.518424</v>
      </c>
      <c r="K104" s="17">
        <v>0.27714299999999997</v>
      </c>
      <c r="L104" s="17">
        <v>490.4</v>
      </c>
      <c r="M104" s="17">
        <v>1.9999999999999999E-6</v>
      </c>
      <c r="N104" s="17">
        <v>367</v>
      </c>
      <c r="O104" s="17">
        <v>0</v>
      </c>
      <c r="P104" s="17">
        <v>0</v>
      </c>
      <c r="Q104" s="17">
        <v>0.98838400000000004</v>
      </c>
      <c r="R104" s="17">
        <v>1.523943</v>
      </c>
      <c r="S104" s="17">
        <v>2.2366600000000001</v>
      </c>
      <c r="T104" s="17">
        <v>0.71271700000000004</v>
      </c>
      <c r="U104" s="17">
        <v>0.31865199999999999</v>
      </c>
      <c r="V104" s="17">
        <v>495.5</v>
      </c>
      <c r="W104" s="17">
        <v>1.4E-5</v>
      </c>
      <c r="X104" s="17">
        <v>519</v>
      </c>
      <c r="Y104" s="17">
        <v>0</v>
      </c>
      <c r="Z104" s="17">
        <v>0</v>
      </c>
      <c r="AA104" s="17">
        <v>0.490234</v>
      </c>
      <c r="AB104" s="17">
        <v>6.5122899999999997E-2</v>
      </c>
      <c r="AC104" s="17">
        <v>1.57036</v>
      </c>
      <c r="AD104" s="17">
        <v>0.25</v>
      </c>
      <c r="AE104" s="17">
        <v>1693.6</v>
      </c>
    </row>
    <row r="105" spans="1:31">
      <c r="A105" s="17">
        <v>92</v>
      </c>
      <c r="B105" s="19">
        <v>0.46282407407407411</v>
      </c>
      <c r="C105" s="17">
        <v>49.5</v>
      </c>
      <c r="D105" s="17">
        <v>71.5</v>
      </c>
      <c r="E105" s="17">
        <v>4.6907999999999998E-2</v>
      </c>
      <c r="F105" s="17">
        <v>2.27</v>
      </c>
      <c r="G105" s="17">
        <v>0.98320099999999999</v>
      </c>
      <c r="H105" s="17">
        <v>1.2905850000000001</v>
      </c>
      <c r="I105" s="17">
        <v>1.7694479999999999</v>
      </c>
      <c r="J105" s="17">
        <v>0.47886299999999998</v>
      </c>
      <c r="K105" s="17">
        <v>0.27062799999999998</v>
      </c>
      <c r="L105" s="17">
        <v>490.7</v>
      </c>
      <c r="M105" s="17">
        <v>1.8599999999999999E-4</v>
      </c>
      <c r="N105" s="17">
        <v>495</v>
      </c>
      <c r="O105" s="17">
        <v>0</v>
      </c>
      <c r="P105" s="17">
        <v>0</v>
      </c>
      <c r="Q105" s="17">
        <v>0.98790500000000003</v>
      </c>
      <c r="R105" s="17">
        <v>1.5044059999999999</v>
      </c>
      <c r="S105" s="17">
        <v>2.2085490000000001</v>
      </c>
      <c r="T105" s="17">
        <v>0.70414200000000005</v>
      </c>
      <c r="U105" s="17">
        <v>0.318826</v>
      </c>
      <c r="V105" s="17">
        <v>534.5</v>
      </c>
      <c r="W105" s="17">
        <v>7.5799999999999999E-4</v>
      </c>
      <c r="X105" s="17">
        <v>377</v>
      </c>
      <c r="Y105" s="17">
        <v>0</v>
      </c>
      <c r="Z105" s="17">
        <v>0</v>
      </c>
      <c r="AA105" s="17">
        <v>0.49050100000000002</v>
      </c>
      <c r="AB105" s="17">
        <v>9.4600199999999995E-2</v>
      </c>
      <c r="AC105" s="17">
        <v>1.5710200000000001</v>
      </c>
      <c r="AD105" s="17">
        <v>0.25</v>
      </c>
      <c r="AE105" s="17">
        <v>1692.5</v>
      </c>
    </row>
    <row r="106" spans="1:31">
      <c r="A106" s="17">
        <v>93</v>
      </c>
      <c r="B106" s="19">
        <v>0.46288194444444447</v>
      </c>
      <c r="C106" s="17">
        <v>48.3</v>
      </c>
      <c r="D106" s="17">
        <v>71.5</v>
      </c>
      <c r="E106" s="17">
        <v>4.8214E-2</v>
      </c>
      <c r="F106" s="17">
        <v>2.3330000000000002</v>
      </c>
      <c r="G106" s="17">
        <v>0.97399400000000003</v>
      </c>
      <c r="H106" s="17">
        <v>1.366978</v>
      </c>
      <c r="I106" s="17">
        <v>1.8416440000000001</v>
      </c>
      <c r="J106" s="17">
        <v>0.47466599999999998</v>
      </c>
      <c r="K106" s="17">
        <v>0.257741</v>
      </c>
      <c r="L106" s="17">
        <v>506.5</v>
      </c>
      <c r="M106" s="17">
        <v>3.9999999999999998E-6</v>
      </c>
      <c r="N106" s="17">
        <v>467</v>
      </c>
      <c r="O106" s="17">
        <v>0</v>
      </c>
      <c r="P106" s="17">
        <v>0</v>
      </c>
      <c r="Q106" s="17">
        <v>0.98348800000000003</v>
      </c>
      <c r="R106" s="17">
        <v>1.4745490000000001</v>
      </c>
      <c r="S106" s="17">
        <v>2.1581169999999998</v>
      </c>
      <c r="T106" s="17">
        <v>0.68356799999999995</v>
      </c>
      <c r="U106" s="17">
        <v>0.316743</v>
      </c>
      <c r="V106" s="17">
        <v>524.70000000000005</v>
      </c>
      <c r="W106" s="17">
        <v>3.9999999999999998E-6</v>
      </c>
      <c r="X106" s="17">
        <v>524</v>
      </c>
      <c r="Y106" s="17">
        <v>0</v>
      </c>
      <c r="Z106" s="17">
        <v>0</v>
      </c>
      <c r="AA106" s="17">
        <v>0.48729699999999998</v>
      </c>
      <c r="AB106" s="17">
        <v>9.2461699999999994E-2</v>
      </c>
      <c r="AC106" s="17">
        <v>1.53775</v>
      </c>
      <c r="AD106" s="17">
        <v>0.25</v>
      </c>
      <c r="AE106" s="17">
        <v>1639.7</v>
      </c>
    </row>
    <row r="107" spans="1:31">
      <c r="A107" s="17">
        <v>94</v>
      </c>
      <c r="B107" s="19">
        <v>0.46293981481481478</v>
      </c>
      <c r="C107" s="17">
        <v>47.2</v>
      </c>
      <c r="D107" s="17">
        <v>81.5</v>
      </c>
      <c r="E107" s="17">
        <v>5.4816999999999998E-2</v>
      </c>
      <c r="F107" s="17">
        <v>2.653</v>
      </c>
      <c r="G107" s="17">
        <v>0.98014599999999996</v>
      </c>
      <c r="H107" s="17">
        <v>1.244186</v>
      </c>
      <c r="I107" s="17">
        <v>1.6644600000000001</v>
      </c>
      <c r="J107" s="17">
        <v>0.42027300000000001</v>
      </c>
      <c r="K107" s="17">
        <v>0.252498</v>
      </c>
      <c r="L107" s="17">
        <v>541.29999999999995</v>
      </c>
      <c r="M107" s="17">
        <v>2.3E-5</v>
      </c>
      <c r="N107" s="17">
        <v>487</v>
      </c>
      <c r="O107" s="17">
        <v>0</v>
      </c>
      <c r="P107" s="17">
        <v>0</v>
      </c>
      <c r="Q107" s="17">
        <v>0.98937200000000003</v>
      </c>
      <c r="R107" s="17">
        <v>1.4698560000000001</v>
      </c>
      <c r="S107" s="17">
        <v>2.1091859999999998</v>
      </c>
      <c r="T107" s="17">
        <v>0.63932999999999995</v>
      </c>
      <c r="U107" s="17">
        <v>0.30311700000000003</v>
      </c>
      <c r="V107" s="17">
        <v>516.79999999999995</v>
      </c>
      <c r="W107" s="17">
        <v>3.9999999999999998E-6</v>
      </c>
      <c r="X107" s="17">
        <v>622</v>
      </c>
      <c r="Y107" s="17">
        <v>0</v>
      </c>
      <c r="Z107" s="17">
        <v>0</v>
      </c>
      <c r="AA107" s="17">
        <v>0.46633400000000003</v>
      </c>
      <c r="AB107" s="17">
        <v>0.114439</v>
      </c>
      <c r="AC107" s="17">
        <v>1.5430200000000001</v>
      </c>
      <c r="AD107" s="17">
        <v>0.25</v>
      </c>
      <c r="AE107" s="17">
        <v>1534.3</v>
      </c>
    </row>
    <row r="108" spans="1:31">
      <c r="A108" s="17">
        <v>95</v>
      </c>
      <c r="B108" s="19">
        <v>0.46299768518518519</v>
      </c>
      <c r="C108" s="17">
        <v>45.9</v>
      </c>
      <c r="D108" s="17">
        <v>88.7</v>
      </c>
      <c r="E108" s="17">
        <v>8.5191000000000003E-2</v>
      </c>
      <c r="F108" s="17">
        <v>4.1219999999999999</v>
      </c>
      <c r="G108" s="17">
        <v>0.24793000000000001</v>
      </c>
      <c r="H108" s="17">
        <v>1.333445</v>
      </c>
      <c r="I108" s="17">
        <v>1.643016</v>
      </c>
      <c r="J108" s="17">
        <v>0.30957099999999999</v>
      </c>
      <c r="K108" s="17">
        <v>0.188416</v>
      </c>
      <c r="L108" s="17">
        <v>800</v>
      </c>
      <c r="M108" s="17">
        <v>1.4E-5</v>
      </c>
      <c r="N108" s="17">
        <v>460</v>
      </c>
      <c r="O108" s="17">
        <v>0</v>
      </c>
      <c r="P108" s="17">
        <v>0</v>
      </c>
      <c r="Q108" s="17">
        <v>0.98322799999999999</v>
      </c>
      <c r="R108" s="17">
        <v>1.4683569999999999</v>
      </c>
      <c r="S108" s="17">
        <v>2.1287919999999998</v>
      </c>
      <c r="T108" s="17">
        <v>0.66043499999999999</v>
      </c>
      <c r="U108" s="17">
        <v>0.31023899999999999</v>
      </c>
      <c r="V108" s="17">
        <v>495.3</v>
      </c>
      <c r="W108" s="17">
        <v>3.9999999999999998E-6</v>
      </c>
      <c r="X108" s="17">
        <v>414</v>
      </c>
      <c r="Y108" s="17">
        <v>0</v>
      </c>
      <c r="Z108" s="17">
        <v>0</v>
      </c>
      <c r="AA108" s="17">
        <v>0.47729100000000002</v>
      </c>
      <c r="AB108" s="17">
        <v>0.16437599999999999</v>
      </c>
      <c r="AC108" s="17">
        <v>1.5769200000000001</v>
      </c>
      <c r="AD108" s="17">
        <v>0.25</v>
      </c>
      <c r="AE108" s="17">
        <v>1038.2</v>
      </c>
    </row>
    <row r="109" spans="1:31">
      <c r="A109" s="17">
        <v>96</v>
      </c>
      <c r="B109" s="19">
        <v>0.46305555555555555</v>
      </c>
      <c r="C109" s="17">
        <v>44.6</v>
      </c>
      <c r="D109" s="17">
        <v>94.1</v>
      </c>
      <c r="E109" s="17">
        <v>5.3211000000000001E-2</v>
      </c>
      <c r="F109" s="17">
        <v>2.5750000000000002</v>
      </c>
      <c r="G109" s="17">
        <v>0.97218199999999999</v>
      </c>
      <c r="H109" s="17">
        <v>1.183411</v>
      </c>
      <c r="I109" s="17">
        <v>1.5380370000000001</v>
      </c>
      <c r="J109" s="17">
        <v>0.354626</v>
      </c>
      <c r="K109" s="17">
        <v>0.230571</v>
      </c>
      <c r="L109" s="17">
        <v>465.2</v>
      </c>
      <c r="M109" s="17">
        <v>1.1E-5</v>
      </c>
      <c r="N109" s="17">
        <v>414</v>
      </c>
      <c r="O109" s="17">
        <v>0</v>
      </c>
      <c r="P109" s="17">
        <v>0</v>
      </c>
      <c r="Q109" s="17">
        <v>0.98431599999999997</v>
      </c>
      <c r="R109" s="17">
        <v>1.3673409999999999</v>
      </c>
      <c r="S109" s="17">
        <v>1.928579</v>
      </c>
      <c r="T109" s="17">
        <v>0.56123800000000001</v>
      </c>
      <c r="U109" s="17">
        <v>0.29101100000000002</v>
      </c>
      <c r="V109" s="17">
        <v>470.2</v>
      </c>
      <c r="W109" s="17">
        <v>3.0000000000000001E-6</v>
      </c>
      <c r="X109" s="17">
        <v>321</v>
      </c>
      <c r="Y109" s="17">
        <v>0</v>
      </c>
      <c r="Z109" s="17">
        <v>0</v>
      </c>
      <c r="AA109" s="17">
        <v>0.44770900000000002</v>
      </c>
      <c r="AB109" s="17">
        <v>9.84096E-2</v>
      </c>
      <c r="AC109" s="17">
        <v>1.4225699999999999</v>
      </c>
      <c r="AD109" s="17">
        <v>0.25</v>
      </c>
      <c r="AE109" s="17">
        <v>1785.2</v>
      </c>
    </row>
    <row r="110" spans="1:31">
      <c r="A110" s="17">
        <v>97</v>
      </c>
      <c r="B110" s="19">
        <v>0.46311342592592591</v>
      </c>
      <c r="C110" s="17">
        <v>43.3</v>
      </c>
      <c r="D110" s="17">
        <v>107.7</v>
      </c>
      <c r="E110" s="17">
        <v>5.4379999999999998E-2</v>
      </c>
      <c r="F110" s="17">
        <v>2.6309999999999998</v>
      </c>
      <c r="G110" s="17">
        <v>0.95609999999999995</v>
      </c>
      <c r="H110" s="17">
        <v>1.152425</v>
      </c>
      <c r="I110" s="17">
        <v>1.473687</v>
      </c>
      <c r="J110" s="17">
        <v>0.32126199999999999</v>
      </c>
      <c r="K110" s="17">
        <v>0.217999</v>
      </c>
      <c r="L110" s="17">
        <v>443.4</v>
      </c>
      <c r="M110" s="17">
        <v>7.9999999999999996E-6</v>
      </c>
      <c r="N110" s="17">
        <v>482</v>
      </c>
      <c r="O110" s="17">
        <v>0</v>
      </c>
      <c r="P110" s="17">
        <v>0</v>
      </c>
      <c r="Q110" s="17">
        <v>0.98552600000000001</v>
      </c>
      <c r="R110" s="17">
        <v>1.3506100000000001</v>
      </c>
      <c r="S110" s="17">
        <v>1.875686</v>
      </c>
      <c r="T110" s="17">
        <v>0.52507700000000002</v>
      </c>
      <c r="U110" s="17">
        <v>0.27993800000000002</v>
      </c>
      <c r="V110" s="17">
        <v>478.7</v>
      </c>
      <c r="W110" s="17">
        <v>8.7539000000000006E-2</v>
      </c>
      <c r="X110" s="17">
        <v>502</v>
      </c>
      <c r="Y110" s="17">
        <v>0</v>
      </c>
      <c r="Z110" s="17">
        <v>0</v>
      </c>
      <c r="AA110" s="17">
        <v>0.430674</v>
      </c>
      <c r="AB110" s="17">
        <v>0.121666</v>
      </c>
      <c r="AC110" s="17">
        <v>1.41449</v>
      </c>
      <c r="AD110" s="17">
        <v>0.25</v>
      </c>
      <c r="AE110" s="17">
        <v>1873.2</v>
      </c>
    </row>
    <row r="111" spans="1:31">
      <c r="A111" s="17">
        <v>98</v>
      </c>
      <c r="B111" s="19">
        <v>0.46315972222222218</v>
      </c>
      <c r="C111" s="17">
        <v>42.1</v>
      </c>
      <c r="D111" s="17">
        <v>115</v>
      </c>
      <c r="E111" s="17">
        <v>5.636E-2</v>
      </c>
      <c r="F111" s="17">
        <v>2.7269999999999999</v>
      </c>
      <c r="G111" s="17">
        <v>0.96981600000000001</v>
      </c>
      <c r="H111" s="17">
        <v>1.1117950000000001</v>
      </c>
      <c r="I111" s="17">
        <v>1.425068</v>
      </c>
      <c r="J111" s="17">
        <v>0.31327199999999999</v>
      </c>
      <c r="K111" s="17">
        <v>0.21983</v>
      </c>
      <c r="L111" s="17">
        <v>472.6</v>
      </c>
      <c r="M111" s="17">
        <v>3.0000000000000001E-6</v>
      </c>
      <c r="N111" s="17">
        <v>624</v>
      </c>
      <c r="O111" s="17">
        <v>0</v>
      </c>
      <c r="P111" s="17">
        <v>0</v>
      </c>
      <c r="Q111" s="17">
        <v>0.97913300000000003</v>
      </c>
      <c r="R111" s="17">
        <v>1.313293</v>
      </c>
      <c r="S111" s="17">
        <v>1.7984100000000001</v>
      </c>
      <c r="T111" s="17">
        <v>0.48511799999999999</v>
      </c>
      <c r="U111" s="17">
        <v>0.26974799999999999</v>
      </c>
      <c r="V111" s="17">
        <v>438.7</v>
      </c>
      <c r="W111" s="17">
        <v>3.9999999999999998E-6</v>
      </c>
      <c r="X111" s="17">
        <v>425</v>
      </c>
      <c r="Y111" s="17">
        <v>0</v>
      </c>
      <c r="Z111" s="17">
        <v>0</v>
      </c>
      <c r="AA111" s="17">
        <v>0.414997</v>
      </c>
      <c r="AB111" s="17">
        <v>0.169539</v>
      </c>
      <c r="AC111" s="17">
        <v>1.39554</v>
      </c>
      <c r="AD111" s="17">
        <v>0.25</v>
      </c>
      <c r="AE111" s="17">
        <v>1757.3</v>
      </c>
    </row>
    <row r="112" spans="1:31">
      <c r="A112" s="17">
        <v>99</v>
      </c>
      <c r="B112" s="19">
        <v>0.4632175925925926</v>
      </c>
      <c r="C112" s="17">
        <v>40.799999999999997</v>
      </c>
      <c r="D112" s="17">
        <v>123.1</v>
      </c>
      <c r="E112" s="17">
        <v>5.8254E-2</v>
      </c>
      <c r="F112" s="17">
        <v>2.819</v>
      </c>
      <c r="G112" s="17">
        <v>0.94921800000000001</v>
      </c>
      <c r="H112" s="17">
        <v>1.0946910000000001</v>
      </c>
      <c r="I112" s="17">
        <v>1.3833489999999999</v>
      </c>
      <c r="J112" s="17">
        <v>0.28865800000000003</v>
      </c>
      <c r="K112" s="17">
        <v>0.20866599999999999</v>
      </c>
      <c r="L112" s="17">
        <v>447.4</v>
      </c>
      <c r="M112" s="17">
        <v>1.9999999999999999E-6</v>
      </c>
      <c r="N112" s="17">
        <v>550</v>
      </c>
      <c r="O112" s="17">
        <v>0</v>
      </c>
      <c r="P112" s="17">
        <v>0</v>
      </c>
      <c r="Q112" s="17">
        <v>0.98373900000000003</v>
      </c>
      <c r="R112" s="17">
        <v>1.261574</v>
      </c>
      <c r="S112" s="17">
        <v>1.7283580000000001</v>
      </c>
      <c r="T112" s="17">
        <v>0.46678399999999998</v>
      </c>
      <c r="U112" s="17">
        <v>0.27007399999999998</v>
      </c>
      <c r="V112" s="17">
        <v>490.8</v>
      </c>
      <c r="W112" s="17">
        <v>6.9999999999999999E-6</v>
      </c>
      <c r="X112" s="17">
        <v>503</v>
      </c>
      <c r="Y112" s="17">
        <v>0</v>
      </c>
      <c r="Z112" s="17">
        <v>0</v>
      </c>
      <c r="AA112" s="17">
        <v>0.41549799999999998</v>
      </c>
      <c r="AB112" s="17">
        <v>0.154334</v>
      </c>
      <c r="AC112" s="17">
        <v>1.33361</v>
      </c>
      <c r="AD112" s="17">
        <v>0.25</v>
      </c>
      <c r="AE112" s="17">
        <v>1856.3</v>
      </c>
    </row>
    <row r="113" spans="1:31">
      <c r="A113" s="17">
        <v>100</v>
      </c>
      <c r="B113" s="19">
        <v>0.46327546296296296</v>
      </c>
      <c r="C113" s="17">
        <v>39.700000000000003</v>
      </c>
      <c r="D113" s="17">
        <v>136.69999999999999</v>
      </c>
      <c r="E113" s="17">
        <v>6.5277000000000002E-2</v>
      </c>
      <c r="F113" s="17">
        <v>3.1589999999999998</v>
      </c>
      <c r="G113" s="17">
        <v>0.93676999999999999</v>
      </c>
      <c r="H113" s="17">
        <v>1.0597730000000001</v>
      </c>
      <c r="I113" s="17">
        <v>1.334489</v>
      </c>
      <c r="J113" s="17">
        <v>0.27471499999999999</v>
      </c>
      <c r="K113" s="17">
        <v>0.20585800000000001</v>
      </c>
      <c r="L113" s="17">
        <v>469.6</v>
      </c>
      <c r="M113" s="17">
        <v>3.0000000000000001E-6</v>
      </c>
      <c r="N113" s="17">
        <v>463</v>
      </c>
      <c r="O113" s="17">
        <v>0</v>
      </c>
      <c r="P113" s="17">
        <v>0</v>
      </c>
      <c r="Q113" s="17">
        <v>0.97647799999999996</v>
      </c>
      <c r="R113" s="17">
        <v>1.267544</v>
      </c>
      <c r="S113" s="17">
        <v>1.710385</v>
      </c>
      <c r="T113" s="17">
        <v>0.44284099999999998</v>
      </c>
      <c r="U113" s="17">
        <v>0.258913</v>
      </c>
      <c r="V113" s="17">
        <v>464.8</v>
      </c>
      <c r="W113" s="17">
        <v>2.4000000000000001E-5</v>
      </c>
      <c r="X113" s="17">
        <v>528</v>
      </c>
      <c r="Y113" s="17">
        <v>0</v>
      </c>
      <c r="Z113" s="17">
        <v>0</v>
      </c>
      <c r="AA113" s="17">
        <v>0.39832800000000002</v>
      </c>
      <c r="AB113" s="17">
        <v>0.15174000000000001</v>
      </c>
      <c r="AC113" s="17">
        <v>1.33474</v>
      </c>
      <c r="AD113" s="17">
        <v>0.25</v>
      </c>
      <c r="AE113" s="17">
        <v>1768.7</v>
      </c>
    </row>
    <row r="114" spans="1:31">
      <c r="A114" s="17">
        <v>101</v>
      </c>
      <c r="B114" s="19">
        <v>0.46333333333333332</v>
      </c>
      <c r="C114" s="17">
        <v>38.4</v>
      </c>
      <c r="D114" s="17">
        <v>151.19999999999999</v>
      </c>
      <c r="E114" s="17">
        <v>6.5972000000000003E-2</v>
      </c>
      <c r="F114" s="17">
        <v>3.1920000000000002</v>
      </c>
      <c r="G114" s="17">
        <v>0.95224600000000004</v>
      </c>
      <c r="H114" s="17">
        <v>1.046373</v>
      </c>
      <c r="I114" s="17">
        <v>1.286694</v>
      </c>
      <c r="J114" s="17">
        <v>0.24032000000000001</v>
      </c>
      <c r="K114" s="17">
        <v>0.186774</v>
      </c>
      <c r="L114" s="17">
        <v>500.1</v>
      </c>
      <c r="M114" s="17">
        <v>1.2999999999999999E-5</v>
      </c>
      <c r="N114" s="17">
        <v>759</v>
      </c>
      <c r="O114" s="17">
        <v>0</v>
      </c>
      <c r="P114" s="17">
        <v>0</v>
      </c>
      <c r="Q114" s="17">
        <v>0.97831400000000002</v>
      </c>
      <c r="R114" s="17">
        <v>1.230775</v>
      </c>
      <c r="S114" s="17">
        <v>1.6488579999999999</v>
      </c>
      <c r="T114" s="17">
        <v>0.41808299999999998</v>
      </c>
      <c r="U114" s="17">
        <v>0.25355899999999998</v>
      </c>
      <c r="V114" s="17">
        <v>494.4</v>
      </c>
      <c r="W114" s="17">
        <v>1.9000000000000001E-5</v>
      </c>
      <c r="X114" s="17">
        <v>373</v>
      </c>
      <c r="Y114" s="17">
        <v>0</v>
      </c>
      <c r="Z114" s="17">
        <v>0</v>
      </c>
      <c r="AA114" s="17">
        <v>0.39009100000000002</v>
      </c>
      <c r="AB114" s="17">
        <v>0.25669799999999998</v>
      </c>
      <c r="AC114" s="17">
        <v>1.3381000000000001</v>
      </c>
      <c r="AD114" s="17">
        <v>0.25</v>
      </c>
      <c r="AE114" s="17">
        <v>1660.9</v>
      </c>
    </row>
    <row r="115" spans="1:31">
      <c r="A115" s="17">
        <v>102</v>
      </c>
      <c r="B115" s="19">
        <v>0.46337962962962959</v>
      </c>
      <c r="C115" s="17">
        <v>37.299999999999997</v>
      </c>
      <c r="D115" s="17">
        <v>163.80000000000001</v>
      </c>
      <c r="E115" s="17">
        <v>6.3192999999999999E-2</v>
      </c>
      <c r="F115" s="17">
        <v>3.0579999999999998</v>
      </c>
      <c r="G115" s="17">
        <v>0.93334799999999996</v>
      </c>
      <c r="H115" s="17">
        <v>1.0292269999999999</v>
      </c>
      <c r="I115" s="17">
        <v>1.2690600000000001</v>
      </c>
      <c r="J115" s="17">
        <v>0.23983299999999999</v>
      </c>
      <c r="K115" s="17">
        <v>0.18898499999999999</v>
      </c>
      <c r="L115" s="17">
        <v>507.3</v>
      </c>
      <c r="M115" s="17">
        <v>6.0000000000000002E-6</v>
      </c>
      <c r="N115" s="17">
        <v>934</v>
      </c>
      <c r="O115" s="17">
        <v>0</v>
      </c>
      <c r="P115" s="17">
        <v>0</v>
      </c>
      <c r="Q115" s="17">
        <v>0.97068600000000005</v>
      </c>
      <c r="R115" s="17">
        <v>1.2415909999999999</v>
      </c>
      <c r="S115" s="17">
        <v>1.6355710000000001</v>
      </c>
      <c r="T115" s="17">
        <v>0.39398</v>
      </c>
      <c r="U115" s="17">
        <v>0.24088200000000001</v>
      </c>
      <c r="V115" s="17">
        <v>462.3</v>
      </c>
      <c r="W115" s="17">
        <v>6.9999999999999999E-6</v>
      </c>
      <c r="X115" s="17">
        <v>279</v>
      </c>
      <c r="Y115" s="17">
        <v>0</v>
      </c>
      <c r="Z115" s="17">
        <v>0</v>
      </c>
      <c r="AA115" s="17">
        <v>0.37058799999999997</v>
      </c>
      <c r="AB115" s="17">
        <v>0.31842799999999999</v>
      </c>
      <c r="AC115" s="17">
        <v>1.3670500000000001</v>
      </c>
      <c r="AD115" s="17">
        <v>0.25</v>
      </c>
      <c r="AE115" s="17">
        <v>1637.1</v>
      </c>
    </row>
    <row r="116" spans="1:31">
      <c r="A116" s="17">
        <v>103</v>
      </c>
      <c r="B116" s="19">
        <v>0.4634375</v>
      </c>
      <c r="C116" s="17">
        <v>36.1</v>
      </c>
      <c r="D116" s="17">
        <v>191.9</v>
      </c>
      <c r="E116" s="17">
        <v>7.3013999999999996E-2</v>
      </c>
      <c r="F116" s="17">
        <v>3.5329999999999999</v>
      </c>
      <c r="G116" s="17">
        <v>0.92422400000000005</v>
      </c>
      <c r="H116" s="17">
        <v>1.063809</v>
      </c>
      <c r="I116" s="17">
        <v>1.2778020000000001</v>
      </c>
      <c r="J116" s="17">
        <v>0.21399399999999999</v>
      </c>
      <c r="K116" s="17">
        <v>0.16747000000000001</v>
      </c>
      <c r="L116" s="17">
        <v>428.8</v>
      </c>
      <c r="M116" s="17">
        <v>2.0999999999999999E-5</v>
      </c>
      <c r="N116" s="17">
        <v>473</v>
      </c>
      <c r="O116" s="17">
        <v>0</v>
      </c>
      <c r="P116" s="17">
        <v>0</v>
      </c>
      <c r="Q116" s="17">
        <v>0.97299500000000005</v>
      </c>
      <c r="R116" s="17">
        <v>1.247207</v>
      </c>
      <c r="S116" s="17">
        <v>1.6336299999999999</v>
      </c>
      <c r="T116" s="17">
        <v>0.38642199999999999</v>
      </c>
      <c r="U116" s="17">
        <v>0.236542</v>
      </c>
      <c r="V116" s="17">
        <v>439.3</v>
      </c>
      <c r="W116" s="17">
        <v>9.9999999999999995E-7</v>
      </c>
      <c r="X116" s="17">
        <v>674</v>
      </c>
      <c r="Y116" s="17">
        <v>0</v>
      </c>
      <c r="Z116" s="17">
        <v>0</v>
      </c>
      <c r="AA116" s="17">
        <v>0.36391099999999998</v>
      </c>
      <c r="AB116" s="17">
        <v>0.18989900000000001</v>
      </c>
      <c r="AC116" s="17">
        <v>1.3205899999999999</v>
      </c>
      <c r="AD116" s="17">
        <v>0.25</v>
      </c>
      <c r="AE116" s="17">
        <v>1937</v>
      </c>
    </row>
    <row r="117" spans="1:31">
      <c r="A117" s="17">
        <v>104</v>
      </c>
      <c r="B117" s="19">
        <v>0.46349537037037036</v>
      </c>
      <c r="C117" s="17">
        <v>35</v>
      </c>
      <c r="D117" s="17">
        <v>185.6</v>
      </c>
      <c r="E117" s="17">
        <v>7.4304999999999996E-2</v>
      </c>
      <c r="F117" s="17">
        <v>3.5960000000000001</v>
      </c>
      <c r="G117" s="17">
        <v>0.93595399999999995</v>
      </c>
      <c r="H117" s="17">
        <v>1.0028440000000001</v>
      </c>
      <c r="I117" s="17">
        <v>1.209981</v>
      </c>
      <c r="J117" s="17">
        <v>0.20713699999999999</v>
      </c>
      <c r="K117" s="17">
        <v>0.17119000000000001</v>
      </c>
      <c r="L117" s="17">
        <v>440</v>
      </c>
      <c r="M117" s="17">
        <v>1.9999999999999999E-6</v>
      </c>
      <c r="N117" s="17">
        <v>329</v>
      </c>
      <c r="O117" s="17">
        <v>0</v>
      </c>
      <c r="P117" s="17">
        <v>0</v>
      </c>
      <c r="Q117" s="17">
        <v>0.96127899999999999</v>
      </c>
      <c r="R117" s="17">
        <v>1.230775</v>
      </c>
      <c r="S117" s="17">
        <v>1.5948659999999999</v>
      </c>
      <c r="T117" s="17">
        <v>0.36409200000000003</v>
      </c>
      <c r="U117" s="17">
        <v>0.22828999999999999</v>
      </c>
      <c r="V117" s="17">
        <v>451.5</v>
      </c>
      <c r="W117" s="17">
        <v>3.9999999999999998E-6</v>
      </c>
      <c r="X117" s="17">
        <v>446</v>
      </c>
      <c r="Y117" s="17">
        <v>0</v>
      </c>
      <c r="Z117" s="17">
        <v>0</v>
      </c>
      <c r="AA117" s="17">
        <v>0.351215</v>
      </c>
      <c r="AB117" s="17">
        <v>0.13906399999999999</v>
      </c>
      <c r="AC117" s="17">
        <v>1.2814099999999999</v>
      </c>
      <c r="AD117" s="17">
        <v>0.25</v>
      </c>
      <c r="AE117" s="17">
        <v>1887.7</v>
      </c>
    </row>
    <row r="118" spans="1:31">
      <c r="A118" s="17">
        <v>105</v>
      </c>
      <c r="B118" s="19">
        <v>0.46355324074074072</v>
      </c>
      <c r="C118" s="17">
        <v>33.700000000000003</v>
      </c>
      <c r="D118" s="17">
        <v>185.6</v>
      </c>
      <c r="E118" s="17">
        <v>6.5565999999999999E-2</v>
      </c>
      <c r="F118" s="17">
        <v>3.173</v>
      </c>
      <c r="G118" s="17">
        <v>0.93223100000000003</v>
      </c>
      <c r="H118" s="17">
        <v>1.017439</v>
      </c>
      <c r="I118" s="17">
        <v>1.2055750000000001</v>
      </c>
      <c r="J118" s="17">
        <v>0.188135</v>
      </c>
      <c r="K118" s="17">
        <v>0.156055</v>
      </c>
      <c r="L118" s="17">
        <v>432.9</v>
      </c>
      <c r="M118" s="17">
        <v>1.4E-5</v>
      </c>
      <c r="N118" s="17">
        <v>635</v>
      </c>
      <c r="O118" s="17">
        <v>0</v>
      </c>
      <c r="P118" s="17">
        <v>0</v>
      </c>
      <c r="Q118" s="17">
        <v>0.96936299999999997</v>
      </c>
      <c r="R118" s="17">
        <v>1.2360180000000001</v>
      </c>
      <c r="S118" s="17">
        <v>1.605931</v>
      </c>
      <c r="T118" s="17">
        <v>0.36991299999999999</v>
      </c>
      <c r="U118" s="17">
        <v>0.23034199999999999</v>
      </c>
      <c r="V118" s="17">
        <v>442.7</v>
      </c>
      <c r="W118" s="17">
        <v>3.9999999999999998E-6</v>
      </c>
      <c r="X118" s="17">
        <v>507</v>
      </c>
      <c r="Y118" s="17">
        <v>0</v>
      </c>
      <c r="Z118" s="17">
        <v>0</v>
      </c>
      <c r="AA118" s="17">
        <v>0.35437200000000002</v>
      </c>
      <c r="AB118" s="17">
        <v>0.23483999999999999</v>
      </c>
      <c r="AC118" s="17">
        <v>1.3228899999999999</v>
      </c>
      <c r="AD118" s="17">
        <v>0.25</v>
      </c>
      <c r="AE118" s="17">
        <v>1918.4</v>
      </c>
    </row>
    <row r="119" spans="1:31">
      <c r="A119" s="17">
        <v>106</v>
      </c>
      <c r="B119" s="19">
        <v>0.46361111111111114</v>
      </c>
      <c r="C119" s="17">
        <v>32.6</v>
      </c>
      <c r="D119" s="17">
        <v>184.6</v>
      </c>
      <c r="E119" s="17">
        <v>5.8365E-2</v>
      </c>
      <c r="F119" s="17">
        <v>2.8239999999999998</v>
      </c>
      <c r="G119" s="17">
        <v>0.88263999999999998</v>
      </c>
      <c r="H119" s="17">
        <v>1.021387</v>
      </c>
      <c r="I119" s="17">
        <v>1.1739109999999999</v>
      </c>
      <c r="J119" s="17">
        <v>0.15252399999999999</v>
      </c>
      <c r="K119" s="17">
        <v>0.12992799999999999</v>
      </c>
      <c r="L119" s="17">
        <v>373</v>
      </c>
      <c r="M119" s="17">
        <v>1.8E-5</v>
      </c>
      <c r="N119" s="17">
        <v>566</v>
      </c>
      <c r="O119" s="17">
        <v>0</v>
      </c>
      <c r="P119" s="17">
        <v>0</v>
      </c>
      <c r="Q119" s="17">
        <v>0.96960100000000005</v>
      </c>
      <c r="R119" s="17">
        <v>1.2690349999999999</v>
      </c>
      <c r="S119" s="17">
        <v>1.63951</v>
      </c>
      <c r="T119" s="17">
        <v>0.37047600000000003</v>
      </c>
      <c r="U119" s="17">
        <v>0.225967</v>
      </c>
      <c r="V119" s="17">
        <v>427.4</v>
      </c>
      <c r="W119" s="17">
        <v>3.0000000000000001E-6</v>
      </c>
      <c r="X119" s="17">
        <v>526</v>
      </c>
      <c r="Y119" s="17">
        <v>0</v>
      </c>
      <c r="Z119" s="17">
        <v>0</v>
      </c>
      <c r="AA119" s="17">
        <v>0.34764200000000001</v>
      </c>
      <c r="AB119" s="17">
        <v>0.19020799999999999</v>
      </c>
      <c r="AC119" s="17">
        <v>1.3394999999999999</v>
      </c>
      <c r="AD119" s="17">
        <v>0.25</v>
      </c>
      <c r="AE119" s="17">
        <v>2226.6</v>
      </c>
    </row>
    <row r="120" spans="1:31">
      <c r="A120" s="17">
        <v>107</v>
      </c>
      <c r="B120" s="19">
        <v>0.46365740740740741</v>
      </c>
      <c r="C120" s="17">
        <v>31.3</v>
      </c>
      <c r="D120" s="17">
        <v>221.8</v>
      </c>
      <c r="E120" s="17">
        <v>7.1310999999999999E-2</v>
      </c>
      <c r="F120" s="17">
        <v>3.4510000000000001</v>
      </c>
      <c r="G120" s="17">
        <v>0.928809</v>
      </c>
      <c r="H120" s="17">
        <v>0.98230600000000001</v>
      </c>
      <c r="I120" s="17">
        <v>1.1586320000000001</v>
      </c>
      <c r="J120" s="17">
        <v>0.17632700000000001</v>
      </c>
      <c r="K120" s="17">
        <v>0.15218499999999999</v>
      </c>
      <c r="L120" s="17">
        <v>501.9</v>
      </c>
      <c r="M120" s="17">
        <v>6.9999999999999999E-6</v>
      </c>
      <c r="N120" s="17">
        <v>824</v>
      </c>
      <c r="O120" s="17">
        <v>0</v>
      </c>
      <c r="P120" s="17">
        <v>0</v>
      </c>
      <c r="Q120" s="17">
        <v>0.97212100000000001</v>
      </c>
      <c r="R120" s="17">
        <v>1.247752</v>
      </c>
      <c r="S120" s="17">
        <v>1.588913</v>
      </c>
      <c r="T120" s="17">
        <v>0.34116099999999999</v>
      </c>
      <c r="U120" s="17">
        <v>0.21471299999999999</v>
      </c>
      <c r="V120" s="17">
        <v>424.8</v>
      </c>
      <c r="W120" s="17">
        <v>1.0000000000000001E-5</v>
      </c>
      <c r="X120" s="17">
        <v>607</v>
      </c>
      <c r="Y120" s="17">
        <v>0</v>
      </c>
      <c r="Z120" s="17">
        <v>0</v>
      </c>
      <c r="AA120" s="17">
        <v>0.33032800000000001</v>
      </c>
      <c r="AB120" s="17">
        <v>0.355568</v>
      </c>
      <c r="AC120" s="17">
        <v>1.3690599999999999</v>
      </c>
      <c r="AD120" s="17">
        <v>0.25</v>
      </c>
      <c r="AE120" s="17">
        <v>1655</v>
      </c>
    </row>
    <row r="121" spans="1:31">
      <c r="A121" s="17">
        <v>108</v>
      </c>
      <c r="B121" s="19">
        <v>0.46371527777777777</v>
      </c>
      <c r="C121" s="17">
        <v>30.4</v>
      </c>
      <c r="D121" s="17">
        <v>243.5</v>
      </c>
      <c r="E121" s="17">
        <v>6.9537000000000002E-2</v>
      </c>
      <c r="F121" s="17">
        <v>3.3650000000000002</v>
      </c>
      <c r="G121" s="17">
        <v>0.91321600000000003</v>
      </c>
      <c r="H121" s="17">
        <v>0.97278900000000001</v>
      </c>
      <c r="I121" s="17">
        <v>1.1181239999999999</v>
      </c>
      <c r="J121" s="17">
        <v>0.14533499999999999</v>
      </c>
      <c r="K121" s="17">
        <v>0.12998100000000001</v>
      </c>
      <c r="L121" s="17">
        <v>432</v>
      </c>
      <c r="M121" s="17">
        <v>0.229153</v>
      </c>
      <c r="N121" s="17">
        <v>721</v>
      </c>
      <c r="O121" s="17">
        <v>0</v>
      </c>
      <c r="P121" s="17">
        <v>0</v>
      </c>
      <c r="Q121" s="17">
        <v>0.96687400000000001</v>
      </c>
      <c r="R121" s="17">
        <v>1.21315</v>
      </c>
      <c r="S121" s="17">
        <v>1.531666</v>
      </c>
      <c r="T121" s="17">
        <v>0.31851600000000002</v>
      </c>
      <c r="U121" s="17">
        <v>0.207954</v>
      </c>
      <c r="V121" s="17">
        <v>393.2</v>
      </c>
      <c r="W121" s="17">
        <v>9.9999999999999995E-7</v>
      </c>
      <c r="X121" s="17">
        <v>718</v>
      </c>
      <c r="Y121" s="17">
        <v>0</v>
      </c>
      <c r="Z121" s="17">
        <v>0</v>
      </c>
      <c r="AA121" s="17">
        <v>0.31992900000000002</v>
      </c>
      <c r="AB121" s="17">
        <v>0.31345600000000001</v>
      </c>
      <c r="AC121" s="17">
        <v>1.3129900000000001</v>
      </c>
      <c r="AD121" s="17">
        <v>0.25</v>
      </c>
      <c r="AE121" s="17">
        <v>1922.7</v>
      </c>
    </row>
    <row r="122" spans="1:31">
      <c r="A122" s="17">
        <v>109</v>
      </c>
      <c r="B122" s="19">
        <v>0.46377314814814818</v>
      </c>
      <c r="C122" s="17">
        <v>29.1</v>
      </c>
      <c r="D122" s="17">
        <v>263.39999999999998</v>
      </c>
      <c r="E122" s="17">
        <v>0</v>
      </c>
      <c r="F122" s="17">
        <v>0</v>
      </c>
      <c r="G122" s="17">
        <v>9.4157000000000005E-2</v>
      </c>
      <c r="H122" s="17">
        <v>1.056691</v>
      </c>
      <c r="I122" s="17">
        <v>1.1365209999999999</v>
      </c>
      <c r="J122" s="17">
        <v>7.9829999999999998E-2</v>
      </c>
      <c r="K122" s="17">
        <v>7.0240999999999998E-2</v>
      </c>
      <c r="L122" s="17">
        <v>800</v>
      </c>
      <c r="M122" s="17">
        <v>0.370813</v>
      </c>
      <c r="N122" s="17">
        <v>0</v>
      </c>
      <c r="O122" s="17">
        <v>0</v>
      </c>
      <c r="P122" s="17">
        <v>0</v>
      </c>
      <c r="Q122" s="17">
        <v>0.95610799999999996</v>
      </c>
      <c r="R122" s="17">
        <v>1.2017659999999999</v>
      </c>
      <c r="S122" s="17">
        <v>1.4933639999999999</v>
      </c>
      <c r="T122" s="17">
        <v>0.29159800000000002</v>
      </c>
      <c r="U122" s="17">
        <v>0.19526199999999999</v>
      </c>
      <c r="V122" s="17">
        <v>437.4</v>
      </c>
      <c r="W122" s="17">
        <v>3.9999999999999998E-6</v>
      </c>
      <c r="X122" s="17">
        <v>795</v>
      </c>
      <c r="Y122" s="17">
        <v>0</v>
      </c>
      <c r="Z122" s="17">
        <v>0</v>
      </c>
    </row>
    <row r="123" spans="1:31">
      <c r="A123" s="17">
        <v>110</v>
      </c>
      <c r="B123" s="19">
        <v>0.46383101851851855</v>
      </c>
      <c r="C123" s="17">
        <v>28.2</v>
      </c>
      <c r="D123" s="17">
        <v>270.60000000000002</v>
      </c>
      <c r="E123" s="17">
        <v>6.5655000000000005E-2</v>
      </c>
      <c r="F123" s="17">
        <v>3.177</v>
      </c>
      <c r="G123" s="17">
        <v>0.85719599999999996</v>
      </c>
      <c r="H123" s="17">
        <v>1.121704</v>
      </c>
      <c r="I123" s="17">
        <v>1.2541180000000001</v>
      </c>
      <c r="J123" s="17">
        <v>0.132414</v>
      </c>
      <c r="K123" s="17">
        <v>0.105583</v>
      </c>
      <c r="L123" s="17">
        <v>379.8</v>
      </c>
      <c r="M123" s="17">
        <v>8.7831999999999993E-2</v>
      </c>
      <c r="N123" s="17">
        <v>538</v>
      </c>
      <c r="O123" s="17">
        <v>0</v>
      </c>
      <c r="P123" s="17">
        <v>0</v>
      </c>
      <c r="Q123" s="17">
        <v>0.94437000000000004</v>
      </c>
      <c r="R123" s="17">
        <v>1.1866859999999999</v>
      </c>
      <c r="S123" s="17">
        <v>1.4590240000000001</v>
      </c>
      <c r="T123" s="17">
        <v>0.27233800000000002</v>
      </c>
      <c r="U123" s="17">
        <v>0.18665799999999999</v>
      </c>
      <c r="V123" s="17">
        <v>451.9</v>
      </c>
      <c r="W123" s="17">
        <v>6.9999999999999999E-6</v>
      </c>
      <c r="X123" s="17">
        <v>643</v>
      </c>
      <c r="Y123" s="17">
        <v>0</v>
      </c>
      <c r="Z123" s="17">
        <v>0</v>
      </c>
      <c r="AA123" s="17">
        <v>0.28716599999999998</v>
      </c>
      <c r="AB123" s="17">
        <v>0.249892</v>
      </c>
      <c r="AC123" s="17">
        <v>1.25474</v>
      </c>
      <c r="AD123" s="17">
        <v>0.24629499999999999</v>
      </c>
      <c r="AE123" s="17">
        <v>2186.9</v>
      </c>
    </row>
    <row r="124" spans="1:31">
      <c r="A124" s="17">
        <v>111</v>
      </c>
      <c r="B124" s="19">
        <v>0.46388888888888885</v>
      </c>
      <c r="C124" s="17">
        <v>26.8</v>
      </c>
      <c r="D124" s="17">
        <v>267.89999999999998</v>
      </c>
      <c r="E124" s="17">
        <v>6.4055000000000001E-2</v>
      </c>
      <c r="F124" s="17">
        <v>3.1</v>
      </c>
      <c r="G124" s="17">
        <v>0.82158799999999998</v>
      </c>
      <c r="H124" s="17">
        <v>0.96159600000000001</v>
      </c>
      <c r="I124" s="17">
        <v>1.072916</v>
      </c>
      <c r="J124" s="17">
        <v>0.11132</v>
      </c>
      <c r="K124" s="17">
        <v>0.103754</v>
      </c>
      <c r="L124" s="17">
        <v>345.4</v>
      </c>
      <c r="M124" s="17">
        <v>0.273673</v>
      </c>
      <c r="N124" s="17">
        <v>587</v>
      </c>
      <c r="O124" s="17">
        <v>0</v>
      </c>
      <c r="P124" s="17">
        <v>0</v>
      </c>
      <c r="Q124" s="17">
        <v>0.95713000000000004</v>
      </c>
      <c r="R124" s="17">
        <v>1.1571039999999999</v>
      </c>
      <c r="S124" s="17">
        <v>1.4467620000000001</v>
      </c>
      <c r="T124" s="17">
        <v>0.28965800000000003</v>
      </c>
      <c r="U124" s="17">
        <v>0.200211</v>
      </c>
      <c r="V124" s="17">
        <v>502.9</v>
      </c>
      <c r="W124" s="17">
        <v>1.56E-4</v>
      </c>
      <c r="X124" s="17">
        <v>725</v>
      </c>
      <c r="Y124" s="17">
        <v>0</v>
      </c>
      <c r="Z124" s="17">
        <v>0</v>
      </c>
      <c r="AA124" s="17">
        <v>0.30801699999999999</v>
      </c>
      <c r="AB124" s="17">
        <v>0.246589</v>
      </c>
      <c r="AC124" s="17">
        <v>1.2285299999999999</v>
      </c>
      <c r="AD124" s="17">
        <v>0.247701</v>
      </c>
      <c r="AE124" s="17">
        <v>2404.3000000000002</v>
      </c>
    </row>
    <row r="125" spans="1:31">
      <c r="A125" s="17">
        <v>112</v>
      </c>
      <c r="B125" s="19">
        <v>0.46393518518518517</v>
      </c>
      <c r="C125" s="17">
        <v>25.9</v>
      </c>
      <c r="D125" s="17">
        <v>283.3</v>
      </c>
      <c r="E125" s="17">
        <v>2.8979000000000001E-2</v>
      </c>
      <c r="F125" s="17">
        <v>1.4019999999999999</v>
      </c>
      <c r="G125" s="17">
        <v>0.81103400000000003</v>
      </c>
      <c r="H125" s="17">
        <v>0.91483700000000001</v>
      </c>
      <c r="I125" s="17">
        <v>1.0121450000000001</v>
      </c>
      <c r="J125" s="17">
        <v>9.7308000000000006E-2</v>
      </c>
      <c r="K125" s="17">
        <v>9.6140000000000003E-2</v>
      </c>
      <c r="L125" s="17">
        <v>388.3</v>
      </c>
      <c r="M125" s="17">
        <v>5.1999999999999997E-5</v>
      </c>
      <c r="N125" s="17">
        <v>3380</v>
      </c>
      <c r="O125" s="17">
        <v>0</v>
      </c>
      <c r="P125" s="17">
        <v>0</v>
      </c>
      <c r="Q125" s="17">
        <v>0.94454000000000005</v>
      </c>
      <c r="R125" s="17">
        <v>1.142833</v>
      </c>
      <c r="S125" s="17">
        <v>1.400935</v>
      </c>
      <c r="T125" s="17">
        <v>0.25810300000000003</v>
      </c>
      <c r="U125" s="17">
        <v>0.18423600000000001</v>
      </c>
      <c r="V125" s="17">
        <v>450</v>
      </c>
      <c r="W125" s="17">
        <v>6.0000000000000002E-6</v>
      </c>
      <c r="X125" s="17">
        <v>682</v>
      </c>
      <c r="Y125" s="17">
        <v>0</v>
      </c>
      <c r="Z125" s="17">
        <v>0</v>
      </c>
      <c r="AA125" s="17">
        <v>0.28344000000000003</v>
      </c>
      <c r="AB125" s="17">
        <v>0.69123800000000002</v>
      </c>
      <c r="AC125" s="17">
        <v>1.32124</v>
      </c>
      <c r="AD125" s="17">
        <v>0.25</v>
      </c>
      <c r="AE125" s="17">
        <v>2138.9</v>
      </c>
    </row>
    <row r="126" spans="1:31">
      <c r="A126" s="17">
        <v>113</v>
      </c>
      <c r="B126" s="19">
        <v>0.46399305555555559</v>
      </c>
      <c r="C126" s="17">
        <v>24.6</v>
      </c>
      <c r="D126" s="17">
        <v>353.9</v>
      </c>
      <c r="E126" s="17">
        <v>4.8597000000000001E-2</v>
      </c>
      <c r="F126" s="17">
        <v>2.3519999999999999</v>
      </c>
      <c r="G126" s="17">
        <v>0.80158399999999996</v>
      </c>
      <c r="H126" s="17">
        <v>1.0051570000000001</v>
      </c>
      <c r="I126" s="17">
        <v>1.1087370000000001</v>
      </c>
      <c r="J126" s="17">
        <v>0.103579</v>
      </c>
      <c r="K126" s="17">
        <v>9.3421000000000004E-2</v>
      </c>
      <c r="L126" s="17">
        <v>303.7</v>
      </c>
      <c r="M126" s="17">
        <v>1.1E-5</v>
      </c>
      <c r="N126" s="17">
        <v>767</v>
      </c>
      <c r="O126" s="17">
        <v>0</v>
      </c>
      <c r="P126" s="17">
        <v>0</v>
      </c>
      <c r="Q126" s="17">
        <v>0.92457199999999995</v>
      </c>
      <c r="R126" s="17">
        <v>1.1381730000000001</v>
      </c>
      <c r="S126" s="17">
        <v>1.3759079999999999</v>
      </c>
      <c r="T126" s="17">
        <v>0.237735</v>
      </c>
      <c r="U126" s="17">
        <v>0.17278399999999999</v>
      </c>
      <c r="V126" s="17">
        <v>572.5</v>
      </c>
      <c r="W126" s="17">
        <v>5.0000000000000004E-6</v>
      </c>
      <c r="X126" s="17">
        <v>1001</v>
      </c>
      <c r="Y126" s="17">
        <v>0</v>
      </c>
      <c r="Z126" s="17">
        <v>0</v>
      </c>
      <c r="AA126" s="17">
        <v>0.265822</v>
      </c>
      <c r="AB126" s="17">
        <v>0.33165099999999997</v>
      </c>
      <c r="AC126" s="17">
        <v>1.21702</v>
      </c>
      <c r="AD126" s="17">
        <v>0.21138299999999999</v>
      </c>
      <c r="AE126" s="17">
        <v>2734.9</v>
      </c>
    </row>
    <row r="127" spans="1:31">
      <c r="A127" s="17">
        <v>114</v>
      </c>
      <c r="B127" s="19">
        <v>0.46405092592592595</v>
      </c>
      <c r="C127" s="17">
        <v>23.9</v>
      </c>
      <c r="D127" s="17">
        <v>334.9</v>
      </c>
      <c r="E127" s="17">
        <v>5.5708000000000001E-2</v>
      </c>
      <c r="F127" s="17">
        <v>2.6960000000000002</v>
      </c>
      <c r="G127" s="17">
        <v>0.73484899999999997</v>
      </c>
      <c r="H127" s="17">
        <v>0.99984099999999998</v>
      </c>
      <c r="I127" s="17">
        <v>1.1011880000000001</v>
      </c>
      <c r="J127" s="17">
        <v>0.10134700000000001</v>
      </c>
      <c r="K127" s="17">
        <v>9.2034000000000005E-2</v>
      </c>
      <c r="L127" s="17">
        <v>356.8</v>
      </c>
      <c r="M127" s="17">
        <v>0</v>
      </c>
      <c r="N127" s="17">
        <v>544</v>
      </c>
      <c r="O127" s="17">
        <v>0</v>
      </c>
      <c r="P127" s="17">
        <v>0</v>
      </c>
      <c r="Q127" s="17">
        <v>0.93018699999999999</v>
      </c>
      <c r="R127" s="17">
        <v>1.1160319999999999</v>
      </c>
      <c r="S127" s="17">
        <v>1.342327</v>
      </c>
      <c r="T127" s="17">
        <v>0.226295</v>
      </c>
      <c r="U127" s="17">
        <v>0.16858400000000001</v>
      </c>
      <c r="V127" s="17">
        <v>449.6</v>
      </c>
      <c r="W127" s="17">
        <v>1.9999999999999999E-6</v>
      </c>
      <c r="X127" s="17">
        <v>572</v>
      </c>
      <c r="Y127" s="17">
        <v>0</v>
      </c>
      <c r="Z127" s="17">
        <v>0</v>
      </c>
      <c r="AA127" s="17">
        <v>0.25935999999999998</v>
      </c>
      <c r="AB127" s="17">
        <v>0.28140500000000002</v>
      </c>
      <c r="AC127" s="17">
        <v>1.17971</v>
      </c>
      <c r="AD127" s="17">
        <v>0.207761</v>
      </c>
      <c r="AE127" s="17">
        <v>2327.8000000000002</v>
      </c>
    </row>
    <row r="128" spans="1:31">
      <c r="A128" s="17">
        <v>115</v>
      </c>
      <c r="B128" s="19">
        <v>0.46410879629629626</v>
      </c>
      <c r="C128" s="17">
        <v>22.4</v>
      </c>
      <c r="D128" s="17">
        <v>363.9</v>
      </c>
      <c r="E128" s="17">
        <v>4.9532E-2</v>
      </c>
      <c r="F128" s="17">
        <v>2.3969999999999998</v>
      </c>
      <c r="G128" s="17">
        <v>0.763984</v>
      </c>
      <c r="H128" s="17">
        <v>0.89211600000000002</v>
      </c>
      <c r="I128" s="17">
        <v>0.98599800000000004</v>
      </c>
      <c r="J128" s="17">
        <v>9.3881999999999993E-2</v>
      </c>
      <c r="K128" s="17">
        <v>9.5214999999999994E-2</v>
      </c>
      <c r="L128" s="17">
        <v>338.7</v>
      </c>
      <c r="M128" s="17">
        <v>3.8999999999999999E-5</v>
      </c>
      <c r="N128" s="17">
        <v>705</v>
      </c>
      <c r="O128" s="17">
        <v>0</v>
      </c>
      <c r="P128" s="17">
        <v>0</v>
      </c>
      <c r="Q128" s="17">
        <v>0.92230599999999996</v>
      </c>
      <c r="R128" s="17">
        <v>1.1302319999999999</v>
      </c>
      <c r="S128" s="17">
        <v>1.34215</v>
      </c>
      <c r="T128" s="17">
        <v>0.211918</v>
      </c>
      <c r="U128" s="17">
        <v>0.15789400000000001</v>
      </c>
      <c r="V128" s="17">
        <v>439.3</v>
      </c>
      <c r="W128" s="17">
        <v>2.4000000000000001E-5</v>
      </c>
      <c r="X128" s="17">
        <v>450</v>
      </c>
      <c r="Y128" s="17">
        <v>0</v>
      </c>
      <c r="Z128" s="17">
        <v>0</v>
      </c>
      <c r="AA128" s="17">
        <v>0.24291399999999999</v>
      </c>
      <c r="AB128" s="17">
        <v>0.34353499999999998</v>
      </c>
      <c r="AC128" s="17">
        <v>1.20303</v>
      </c>
      <c r="AD128" s="17">
        <v>0.20932100000000001</v>
      </c>
      <c r="AE128" s="17">
        <v>2452.1</v>
      </c>
    </row>
    <row r="129" spans="1:31">
      <c r="A129" s="17">
        <v>116</v>
      </c>
      <c r="B129" s="19">
        <v>0.46416666666666667</v>
      </c>
      <c r="C129" s="17">
        <v>21.5</v>
      </c>
      <c r="D129" s="17">
        <v>336.7</v>
      </c>
      <c r="E129" s="17">
        <v>4.4398E-2</v>
      </c>
      <c r="F129" s="17">
        <v>2.1480000000000001</v>
      </c>
      <c r="G129" s="17">
        <v>0.751749</v>
      </c>
      <c r="H129" s="17">
        <v>0.87468599999999996</v>
      </c>
      <c r="I129" s="17">
        <v>0.95148299999999997</v>
      </c>
      <c r="J129" s="17">
        <v>7.6797000000000004E-2</v>
      </c>
      <c r="K129" s="17">
        <v>8.0712999999999993E-2</v>
      </c>
      <c r="L129" s="17">
        <v>337.2</v>
      </c>
      <c r="M129" s="17">
        <v>0.195908</v>
      </c>
      <c r="N129" s="17">
        <v>1172</v>
      </c>
      <c r="O129" s="17">
        <v>0</v>
      </c>
      <c r="P129" s="17">
        <v>0</v>
      </c>
      <c r="Q129" s="17">
        <v>0.88885499999999995</v>
      </c>
      <c r="R129" s="17">
        <v>1.094641</v>
      </c>
      <c r="S129" s="17">
        <v>1.291018</v>
      </c>
      <c r="T129" s="17">
        <v>0.196376</v>
      </c>
      <c r="U129" s="17">
        <v>0.15211</v>
      </c>
      <c r="V129" s="17">
        <v>546.1</v>
      </c>
      <c r="W129" s="17">
        <v>9.9999999999999995E-7</v>
      </c>
      <c r="X129" s="17">
        <v>523</v>
      </c>
      <c r="Y129" s="17">
        <v>0</v>
      </c>
      <c r="Z129" s="17">
        <v>0</v>
      </c>
      <c r="AA129" s="17">
        <v>0.234015</v>
      </c>
      <c r="AB129" s="17">
        <v>0.44486399999999998</v>
      </c>
      <c r="AC129" s="17">
        <v>1.1819999999999999</v>
      </c>
      <c r="AD129" s="17">
        <v>0.25</v>
      </c>
      <c r="AE129" s="17">
        <v>2463.1</v>
      </c>
    </row>
    <row r="130" spans="1:31">
      <c r="A130" s="17">
        <v>117</v>
      </c>
      <c r="B130" s="19">
        <v>0.46421296296296299</v>
      </c>
      <c r="C130" s="17">
        <v>20.6</v>
      </c>
      <c r="D130" s="17">
        <v>357.5</v>
      </c>
      <c r="E130" s="17">
        <v>4.6351000000000003E-2</v>
      </c>
      <c r="F130" s="17">
        <v>2.2429999999999999</v>
      </c>
      <c r="G130" s="17">
        <v>0.58397100000000002</v>
      </c>
      <c r="H130" s="17">
        <v>0.88223799999999997</v>
      </c>
      <c r="I130" s="17">
        <v>0.94343100000000002</v>
      </c>
      <c r="J130" s="17">
        <v>6.1192999999999997E-2</v>
      </c>
      <c r="K130" s="17">
        <v>6.4862000000000003E-2</v>
      </c>
      <c r="L130" s="17">
        <v>364.7</v>
      </c>
      <c r="M130" s="17">
        <v>4.9449E-2</v>
      </c>
      <c r="N130" s="17">
        <v>963</v>
      </c>
      <c r="O130" s="17">
        <v>0</v>
      </c>
      <c r="P130" s="17">
        <v>0</v>
      </c>
      <c r="Q130" s="17">
        <v>0.910057</v>
      </c>
      <c r="R130" s="17">
        <v>1.0901860000000001</v>
      </c>
      <c r="S130" s="17">
        <v>1.2635989999999999</v>
      </c>
      <c r="T130" s="17">
        <v>0.17341300000000001</v>
      </c>
      <c r="U130" s="17">
        <v>0.137237</v>
      </c>
      <c r="V130" s="17">
        <v>431.2</v>
      </c>
      <c r="W130" s="17">
        <v>5.8665000000000002E-2</v>
      </c>
      <c r="X130" s="17">
        <v>673</v>
      </c>
      <c r="Y130" s="17">
        <v>0</v>
      </c>
      <c r="Z130" s="17">
        <v>0</v>
      </c>
      <c r="AA130" s="17">
        <v>0.21113399999999999</v>
      </c>
      <c r="AB130" s="17">
        <v>0.43043900000000002</v>
      </c>
      <c r="AC130" s="17">
        <v>1.16483</v>
      </c>
      <c r="AD130" s="17">
        <v>0.245535</v>
      </c>
      <c r="AE130" s="17">
        <v>2277.6</v>
      </c>
    </row>
    <row r="131" spans="1:31">
      <c r="A131" s="17">
        <v>118</v>
      </c>
      <c r="B131" s="19">
        <v>0.46427083333333335</v>
      </c>
      <c r="C131" s="17">
        <v>19.5</v>
      </c>
      <c r="D131" s="17">
        <v>358.4</v>
      </c>
      <c r="E131" s="17">
        <v>3.2053999999999999E-2</v>
      </c>
      <c r="F131" s="17">
        <v>1.5509999999999999</v>
      </c>
      <c r="G131" s="17">
        <v>0.54766099999999995</v>
      </c>
      <c r="H131" s="17">
        <v>0.87951599999999996</v>
      </c>
      <c r="I131" s="17">
        <v>0.94142099999999995</v>
      </c>
      <c r="J131" s="17">
        <v>6.1905000000000002E-2</v>
      </c>
      <c r="K131" s="17">
        <v>6.5756999999999996E-2</v>
      </c>
      <c r="L131" s="17">
        <v>237.7</v>
      </c>
      <c r="M131" s="17">
        <v>1.2E-5</v>
      </c>
      <c r="N131" s="17">
        <v>713</v>
      </c>
      <c r="O131" s="17">
        <v>0</v>
      </c>
      <c r="P131" s="17">
        <v>0</v>
      </c>
      <c r="Q131" s="17">
        <v>0.92093400000000003</v>
      </c>
      <c r="R131" s="17">
        <v>1.1510480000000001</v>
      </c>
      <c r="S131" s="17">
        <v>1.347237</v>
      </c>
      <c r="T131" s="17">
        <v>0.196188</v>
      </c>
      <c r="U131" s="17">
        <v>0.145623</v>
      </c>
      <c r="V131" s="17">
        <v>427.7</v>
      </c>
      <c r="W131" s="17">
        <v>4.0000000000000003E-5</v>
      </c>
      <c r="X131" s="17">
        <v>931</v>
      </c>
      <c r="Y131" s="17">
        <v>0</v>
      </c>
      <c r="Z131" s="17">
        <v>0</v>
      </c>
      <c r="AA131" s="17">
        <v>0.22403500000000001</v>
      </c>
      <c r="AB131" s="17">
        <v>0.26773000000000002</v>
      </c>
      <c r="AC131" s="17">
        <v>1.20357</v>
      </c>
      <c r="AD131" s="17">
        <v>0.190495</v>
      </c>
      <c r="AE131" s="17">
        <v>3494.7</v>
      </c>
    </row>
    <row r="132" spans="1:31">
      <c r="A132" s="17">
        <v>119</v>
      </c>
      <c r="B132" s="19">
        <v>0.46432870370370366</v>
      </c>
      <c r="C132" s="17">
        <v>18.600000000000001</v>
      </c>
      <c r="D132" s="17">
        <v>363</v>
      </c>
      <c r="E132" s="17">
        <v>5.3816000000000003E-2</v>
      </c>
      <c r="F132" s="17">
        <v>2.6040000000000001</v>
      </c>
      <c r="G132" s="17">
        <v>0.551149</v>
      </c>
      <c r="H132" s="17">
        <v>0.85482000000000002</v>
      </c>
      <c r="I132" s="17">
        <v>0.91729099999999997</v>
      </c>
      <c r="J132" s="17">
        <v>6.2470999999999999E-2</v>
      </c>
      <c r="K132" s="17">
        <v>6.8103999999999998E-2</v>
      </c>
      <c r="L132" s="17">
        <v>409</v>
      </c>
      <c r="M132" s="17">
        <v>0.59999899999999995</v>
      </c>
      <c r="N132" s="17">
        <v>757</v>
      </c>
      <c r="O132" s="17">
        <v>0</v>
      </c>
      <c r="P132" s="17">
        <v>0</v>
      </c>
      <c r="Q132" s="17">
        <v>0.90931300000000004</v>
      </c>
      <c r="R132" s="17">
        <v>1.0621830000000001</v>
      </c>
      <c r="S132" s="17">
        <v>1.2380899999999999</v>
      </c>
      <c r="T132" s="17">
        <v>0.17590800000000001</v>
      </c>
      <c r="U132" s="17">
        <v>0.14208000000000001</v>
      </c>
      <c r="V132" s="17">
        <v>490.8</v>
      </c>
      <c r="W132" s="17">
        <v>6.0000000000000002E-6</v>
      </c>
      <c r="X132" s="17">
        <v>610</v>
      </c>
      <c r="Y132" s="17">
        <v>0</v>
      </c>
      <c r="Z132" s="17">
        <v>0</v>
      </c>
      <c r="AA132" s="17">
        <v>0.218584</v>
      </c>
      <c r="AB132" s="17">
        <v>0.40339599999999998</v>
      </c>
      <c r="AC132" s="17">
        <v>1.13314</v>
      </c>
      <c r="AD132" s="17">
        <v>0.23089799999999999</v>
      </c>
      <c r="AE132" s="17">
        <v>2030.8</v>
      </c>
    </row>
    <row r="133" spans="1:31">
      <c r="A133" s="17">
        <v>120</v>
      </c>
      <c r="B133" s="19">
        <v>0.46438657407407408</v>
      </c>
      <c r="C133" s="17">
        <v>17.100000000000001</v>
      </c>
      <c r="D133" s="17">
        <v>429.9</v>
      </c>
      <c r="E133" s="17">
        <v>3.4519000000000001E-2</v>
      </c>
      <c r="F133" s="17">
        <v>1.67</v>
      </c>
      <c r="G133" s="17">
        <v>0.57294999999999996</v>
      </c>
      <c r="H133" s="17">
        <v>0.84663100000000002</v>
      </c>
      <c r="I133" s="17">
        <v>0.90166199999999996</v>
      </c>
      <c r="J133" s="17">
        <v>5.5030999999999997E-2</v>
      </c>
      <c r="K133" s="17">
        <v>6.1032999999999997E-2</v>
      </c>
      <c r="L133" s="17">
        <v>327.7</v>
      </c>
      <c r="M133" s="17">
        <v>0.59998899999999999</v>
      </c>
      <c r="N133" s="17">
        <v>1756</v>
      </c>
      <c r="O133" s="17">
        <v>0</v>
      </c>
      <c r="P133" s="17">
        <v>0</v>
      </c>
      <c r="Q133" s="17">
        <v>0.88566199999999995</v>
      </c>
      <c r="R133" s="17">
        <v>1.072211</v>
      </c>
      <c r="S133" s="17">
        <v>1.2348699999999999</v>
      </c>
      <c r="T133" s="17">
        <v>0.162659</v>
      </c>
      <c r="U133" s="17">
        <v>0.13172200000000001</v>
      </c>
      <c r="V133" s="17">
        <v>439.8</v>
      </c>
      <c r="W133" s="17">
        <v>6.9999999999999999E-6</v>
      </c>
      <c r="X133" s="17">
        <v>593</v>
      </c>
      <c r="Y133" s="17">
        <v>0</v>
      </c>
      <c r="Z133" s="17">
        <v>0</v>
      </c>
      <c r="AA133" s="17">
        <v>0.202649</v>
      </c>
      <c r="AB133" s="17">
        <v>0.59838499999999994</v>
      </c>
      <c r="AC133" s="17">
        <v>1.16954</v>
      </c>
      <c r="AD133" s="17">
        <v>0.25</v>
      </c>
      <c r="AE133" s="17">
        <v>2534.3000000000002</v>
      </c>
    </row>
    <row r="134" spans="1:31">
      <c r="A134" s="17">
        <v>121</v>
      </c>
      <c r="B134" s="19">
        <v>0.4644328703703704</v>
      </c>
      <c r="C134" s="17">
        <v>16.399999999999999</v>
      </c>
      <c r="D134" s="17">
        <v>465.2</v>
      </c>
      <c r="E134" s="17">
        <v>2.5894E-2</v>
      </c>
      <c r="F134" s="17">
        <v>1.2529999999999999</v>
      </c>
      <c r="G134" s="17">
        <v>0.34578599999999998</v>
      </c>
      <c r="H134" s="17">
        <v>0.83648500000000003</v>
      </c>
      <c r="I134" s="17">
        <v>0.878853</v>
      </c>
      <c r="J134" s="17">
        <v>4.2368000000000003E-2</v>
      </c>
      <c r="K134" s="17">
        <v>4.8209000000000002E-2</v>
      </c>
      <c r="L134" s="17">
        <v>242.1</v>
      </c>
      <c r="M134" s="17">
        <v>0.22920399999999999</v>
      </c>
      <c r="N134" s="17">
        <v>1882</v>
      </c>
      <c r="O134" s="17">
        <v>0</v>
      </c>
      <c r="P134" s="17">
        <v>0</v>
      </c>
      <c r="Q134" s="17">
        <v>0.82191899999999996</v>
      </c>
      <c r="R134" s="17">
        <v>1.0830740000000001</v>
      </c>
      <c r="S134" s="17">
        <v>1.2244600000000001</v>
      </c>
      <c r="T134" s="17">
        <v>0.14138600000000001</v>
      </c>
      <c r="U134" s="17">
        <v>0.115468</v>
      </c>
      <c r="V134" s="17">
        <v>468.6</v>
      </c>
      <c r="W134" s="17">
        <v>9.9999999999999995E-7</v>
      </c>
      <c r="X134" s="17">
        <v>1135</v>
      </c>
      <c r="Y134" s="17">
        <v>0</v>
      </c>
      <c r="Z134" s="17">
        <v>0</v>
      </c>
      <c r="AA134" s="17">
        <v>0.177643</v>
      </c>
      <c r="AB134" s="17">
        <v>0.56063399999999997</v>
      </c>
      <c r="AC134" s="17">
        <v>1.1623399999999999</v>
      </c>
      <c r="AD134" s="17">
        <v>0.24460200000000001</v>
      </c>
      <c r="AE134" s="17">
        <v>3430.2</v>
      </c>
    </row>
    <row r="135" spans="1:31">
      <c r="A135" s="17">
        <v>122</v>
      </c>
      <c r="B135" s="19">
        <v>0.46449074074074076</v>
      </c>
      <c r="C135" s="17">
        <v>15.3</v>
      </c>
      <c r="D135" s="17">
        <v>545.79999999999995</v>
      </c>
      <c r="E135" s="17">
        <v>4.65E-2</v>
      </c>
      <c r="F135" s="17">
        <v>2.25</v>
      </c>
      <c r="G135" s="17">
        <v>0.37681799999999999</v>
      </c>
      <c r="H135" s="17">
        <v>0.82118199999999997</v>
      </c>
      <c r="I135" s="17">
        <v>0.863703</v>
      </c>
      <c r="J135" s="17">
        <v>4.2521000000000003E-2</v>
      </c>
      <c r="K135" s="17">
        <v>4.9230999999999997E-2</v>
      </c>
      <c r="L135" s="17">
        <v>496.4</v>
      </c>
      <c r="M135" s="17">
        <v>0.45834000000000003</v>
      </c>
      <c r="N135" s="17">
        <v>1351</v>
      </c>
      <c r="O135" s="17">
        <v>0</v>
      </c>
      <c r="P135" s="17">
        <v>0</v>
      </c>
      <c r="Q135" s="17">
        <v>0.86295299999999997</v>
      </c>
      <c r="R135" s="17">
        <v>1.049518</v>
      </c>
      <c r="S135" s="17">
        <v>1.190895</v>
      </c>
      <c r="T135" s="17">
        <v>0.141377</v>
      </c>
      <c r="U135" s="17">
        <v>0.118715</v>
      </c>
      <c r="V135" s="17">
        <v>359.1</v>
      </c>
      <c r="W135" s="17">
        <v>1.7E-5</v>
      </c>
      <c r="X135" s="17">
        <v>1203</v>
      </c>
      <c r="Y135" s="17">
        <v>0</v>
      </c>
      <c r="Z135" s="17">
        <v>0</v>
      </c>
      <c r="AA135" s="17">
        <v>0.18263799999999999</v>
      </c>
      <c r="AB135" s="17">
        <v>0.68780200000000002</v>
      </c>
      <c r="AC135" s="17">
        <v>1.14676</v>
      </c>
      <c r="AD135" s="17">
        <v>0.25</v>
      </c>
      <c r="AE135" s="17">
        <v>1673.2</v>
      </c>
    </row>
    <row r="136" spans="1:31">
      <c r="A136" s="17">
        <v>123</v>
      </c>
      <c r="B136" s="19">
        <v>0.46454861111111106</v>
      </c>
      <c r="C136" s="17">
        <v>14.4</v>
      </c>
      <c r="D136" s="17">
        <v>488.8</v>
      </c>
      <c r="E136" s="17">
        <v>1.7673999999999999E-2</v>
      </c>
      <c r="F136" s="17">
        <v>0.85499999999999998</v>
      </c>
      <c r="G136" s="17">
        <v>5.5301000000000003E-2</v>
      </c>
      <c r="H136" s="17">
        <v>0.81873099999999999</v>
      </c>
      <c r="I136" s="17">
        <v>0.86661500000000002</v>
      </c>
      <c r="J136" s="17">
        <v>4.7884000000000003E-2</v>
      </c>
      <c r="K136" s="17">
        <v>5.5253999999999998E-2</v>
      </c>
      <c r="L136" s="17">
        <v>200</v>
      </c>
      <c r="M136" s="17">
        <v>8.7466000000000002E-2</v>
      </c>
      <c r="N136" s="17">
        <v>1304</v>
      </c>
      <c r="O136" s="17">
        <v>0</v>
      </c>
      <c r="P136" s="17">
        <v>0</v>
      </c>
      <c r="Q136" s="17">
        <v>0.74623200000000001</v>
      </c>
      <c r="R136" s="17">
        <v>1.056759</v>
      </c>
      <c r="S136" s="17">
        <v>1.1682239999999999</v>
      </c>
      <c r="T136" s="17">
        <v>0.11146499999999999</v>
      </c>
      <c r="U136" s="17">
        <v>9.5413999999999999E-2</v>
      </c>
      <c r="V136" s="17">
        <v>383</v>
      </c>
      <c r="W136" s="17">
        <v>0.51240799999999997</v>
      </c>
      <c r="X136" s="17">
        <v>1244</v>
      </c>
      <c r="Y136" s="17">
        <v>0</v>
      </c>
      <c r="Z136" s="17">
        <v>0</v>
      </c>
      <c r="AA136" s="17">
        <v>0.146791</v>
      </c>
      <c r="AB136" s="17">
        <v>0.43413600000000002</v>
      </c>
      <c r="AC136" s="17">
        <v>1.1051500000000001</v>
      </c>
      <c r="AD136" s="17">
        <v>0.18077799999999999</v>
      </c>
      <c r="AE136" s="17">
        <v>4152.8</v>
      </c>
    </row>
    <row r="137" spans="1:31">
      <c r="A137" s="17">
        <v>124</v>
      </c>
      <c r="B137" s="19">
        <v>0.46460648148148148</v>
      </c>
      <c r="C137" s="17">
        <v>13.1</v>
      </c>
      <c r="D137" s="17">
        <v>658.9</v>
      </c>
      <c r="E137" s="17">
        <v>6.4207E-2</v>
      </c>
      <c r="F137" s="17">
        <v>3.1070000000000002</v>
      </c>
      <c r="G137" s="17">
        <v>0.22881199999999999</v>
      </c>
      <c r="H137" s="17">
        <v>0.82209600000000005</v>
      </c>
      <c r="I137" s="17">
        <v>0.86454399999999998</v>
      </c>
      <c r="J137" s="17">
        <v>4.2448E-2</v>
      </c>
      <c r="K137" s="17">
        <v>4.9098999999999997E-2</v>
      </c>
      <c r="L137" s="17">
        <v>800</v>
      </c>
      <c r="M137" s="17">
        <v>0.37082399999999999</v>
      </c>
      <c r="N137" s="17">
        <v>751</v>
      </c>
      <c r="O137" s="17">
        <v>0</v>
      </c>
      <c r="P137" s="17">
        <v>0</v>
      </c>
      <c r="Q137" s="17">
        <v>0.66888999999999998</v>
      </c>
      <c r="R137" s="17">
        <v>1.0615289999999999</v>
      </c>
      <c r="S137" s="17">
        <v>1.1652709999999999</v>
      </c>
      <c r="T137" s="17">
        <v>0.103741</v>
      </c>
      <c r="U137" s="17">
        <v>8.9027999999999996E-2</v>
      </c>
      <c r="V137" s="17">
        <v>465.2</v>
      </c>
      <c r="W137" s="17">
        <v>0.34992400000000001</v>
      </c>
      <c r="X137" s="17">
        <v>1190</v>
      </c>
      <c r="Y137" s="17">
        <v>0</v>
      </c>
      <c r="Z137" s="17">
        <v>0</v>
      </c>
      <c r="AA137" s="17">
        <v>0.136965</v>
      </c>
      <c r="AB137" s="17">
        <v>0.70455999999999996</v>
      </c>
      <c r="AC137" s="17">
        <v>1.13462</v>
      </c>
      <c r="AD137" s="17">
        <v>0.25</v>
      </c>
      <c r="AE137" s="17">
        <v>1038.2</v>
      </c>
    </row>
    <row r="138" spans="1:31">
      <c r="A138" s="17">
        <v>125</v>
      </c>
      <c r="B138" s="19">
        <v>0.46466435185185184</v>
      </c>
      <c r="C138" s="17">
        <v>12.4</v>
      </c>
      <c r="D138" s="17">
        <v>705.1</v>
      </c>
      <c r="E138" s="17">
        <v>0</v>
      </c>
      <c r="F138" s="17">
        <v>0</v>
      </c>
      <c r="G138" s="17">
        <v>6.4548999999999995E-2</v>
      </c>
      <c r="H138" s="17">
        <v>0.844445</v>
      </c>
      <c r="I138" s="17">
        <v>0.89673700000000001</v>
      </c>
      <c r="J138" s="17">
        <v>5.2290999999999997E-2</v>
      </c>
      <c r="K138" s="17">
        <v>5.8312999999999997E-2</v>
      </c>
      <c r="L138" s="17">
        <v>200</v>
      </c>
      <c r="M138" s="17">
        <v>0.230235</v>
      </c>
      <c r="N138" s="17">
        <v>0</v>
      </c>
      <c r="O138" s="17">
        <v>0</v>
      </c>
      <c r="P138" s="17">
        <v>0</v>
      </c>
      <c r="Q138" s="17">
        <v>0.53863499999999997</v>
      </c>
      <c r="R138" s="17">
        <v>1.0665629999999999</v>
      </c>
      <c r="S138" s="17">
        <v>1.1816279999999999</v>
      </c>
      <c r="T138" s="17">
        <v>0.115065</v>
      </c>
      <c r="U138" s="17">
        <v>9.7378000000000006E-2</v>
      </c>
      <c r="V138" s="17">
        <v>684.5</v>
      </c>
      <c r="W138" s="17">
        <v>1.1E-5</v>
      </c>
      <c r="X138" s="17">
        <v>618</v>
      </c>
      <c r="Y138" s="17">
        <v>0</v>
      </c>
      <c r="Z138" s="17">
        <v>0</v>
      </c>
    </row>
    <row r="139" spans="1:31">
      <c r="A139" s="17">
        <v>126</v>
      </c>
      <c r="B139" s="19">
        <v>0.4647222222222222</v>
      </c>
      <c r="C139" s="17">
        <v>11.3</v>
      </c>
      <c r="D139" s="17">
        <v>731.4</v>
      </c>
      <c r="E139" s="17">
        <v>3.9974999999999997E-2</v>
      </c>
      <c r="F139" s="17">
        <v>1.9339999999999999</v>
      </c>
      <c r="G139" s="17">
        <v>9.8919000000000007E-2</v>
      </c>
      <c r="H139" s="17">
        <v>0.847383</v>
      </c>
      <c r="I139" s="17">
        <v>0.90798599999999996</v>
      </c>
      <c r="J139" s="17">
        <v>6.0602999999999997E-2</v>
      </c>
      <c r="K139" s="17">
        <v>6.6744999999999999E-2</v>
      </c>
      <c r="L139" s="17">
        <v>583.29999999999995</v>
      </c>
      <c r="M139" s="17">
        <v>0.6</v>
      </c>
      <c r="N139" s="17">
        <v>3324</v>
      </c>
      <c r="O139" s="17">
        <v>0</v>
      </c>
      <c r="P139" s="17">
        <v>0</v>
      </c>
      <c r="Q139" s="17">
        <v>7.8111E-2</v>
      </c>
      <c r="R139" s="17">
        <v>0.71317600000000003</v>
      </c>
      <c r="S139" s="17">
        <v>0.88372600000000001</v>
      </c>
      <c r="T139" s="17">
        <v>0.17055000000000001</v>
      </c>
      <c r="U139" s="17">
        <v>0.19298999999999999</v>
      </c>
      <c r="V139" s="17">
        <v>221.7</v>
      </c>
      <c r="W139" s="17">
        <v>0.59999599999999997</v>
      </c>
      <c r="X139" s="17">
        <v>0</v>
      </c>
      <c r="Y139" s="17">
        <v>0</v>
      </c>
      <c r="Z139" s="17">
        <v>0</v>
      </c>
      <c r="AA139" s="17">
        <v>0.29690800000000001</v>
      </c>
      <c r="AB139" s="17">
        <v>0.89514099999999996</v>
      </c>
      <c r="AC139" s="17">
        <v>0.865842</v>
      </c>
      <c r="AD139" s="17">
        <v>0.25</v>
      </c>
      <c r="AE139" s="17">
        <v>1424</v>
      </c>
    </row>
    <row r="140" spans="1:31">
      <c r="A140" s="17">
        <v>127</v>
      </c>
      <c r="B140" s="19">
        <v>0.46476851851851847</v>
      </c>
      <c r="C140" s="17">
        <v>10.199999999999999</v>
      </c>
      <c r="D140" s="17">
        <v>906.1</v>
      </c>
      <c r="E140" s="17">
        <v>0.13053500000000001</v>
      </c>
      <c r="F140" s="17">
        <v>6.3170000000000002</v>
      </c>
      <c r="G140" s="17">
        <v>2.7425000000000001E-2</v>
      </c>
      <c r="H140" s="17">
        <v>0.115257</v>
      </c>
      <c r="I140" s="17">
        <v>0.43980599999999997</v>
      </c>
      <c r="J140" s="17">
        <v>0.32454899999999998</v>
      </c>
      <c r="K140" s="17">
        <v>0.73793799999999998</v>
      </c>
      <c r="L140" s="17">
        <v>299.5</v>
      </c>
      <c r="M140" s="17">
        <v>0.6</v>
      </c>
      <c r="N140" s="17">
        <v>1330</v>
      </c>
      <c r="O140" s="17">
        <v>0</v>
      </c>
      <c r="P140" s="17">
        <v>0</v>
      </c>
      <c r="Q140" s="17">
        <v>7.4331999999999995E-2</v>
      </c>
      <c r="R140" s="17">
        <v>7.0185999999999998E-2</v>
      </c>
      <c r="S140" s="17">
        <v>0.13256999999999999</v>
      </c>
      <c r="T140" s="17">
        <v>6.2384000000000002E-2</v>
      </c>
      <c r="U140" s="17">
        <v>0.47057700000000002</v>
      </c>
      <c r="V140" s="17">
        <v>368.5</v>
      </c>
      <c r="W140" s="17">
        <v>0.59999899999999995</v>
      </c>
      <c r="X140" s="17">
        <v>0</v>
      </c>
      <c r="Y140" s="17">
        <v>0</v>
      </c>
      <c r="Z140" s="17">
        <v>0</v>
      </c>
      <c r="AA140" s="17">
        <v>0.72396400000000005</v>
      </c>
      <c r="AB140" s="17">
        <v>0.68474900000000005</v>
      </c>
      <c r="AC140" s="17">
        <v>0.112903</v>
      </c>
      <c r="AD140" s="17">
        <v>0.17504900000000001</v>
      </c>
      <c r="AE140" s="17">
        <v>2773.1</v>
      </c>
    </row>
    <row r="141" spans="1:31">
      <c r="A141" s="17">
        <v>128</v>
      </c>
      <c r="B141" s="19">
        <v>0.46482638888888889</v>
      </c>
      <c r="C141" s="17">
        <v>9.1</v>
      </c>
      <c r="D141" s="17">
        <v>956.7</v>
      </c>
      <c r="E141" s="17" t="s">
        <v>103</v>
      </c>
      <c r="F141" s="17" t="s">
        <v>103</v>
      </c>
      <c r="G141" s="17">
        <v>6.9216E-2</v>
      </c>
      <c r="H141" s="17">
        <v>6.5837999999999994E-2</v>
      </c>
      <c r="I141" s="17">
        <v>0.181283</v>
      </c>
      <c r="J141" s="17">
        <v>0.11544500000000001</v>
      </c>
      <c r="K141" s="17">
        <v>0.63682000000000005</v>
      </c>
      <c r="L141" s="17">
        <v>381.9</v>
      </c>
      <c r="M141" s="17">
        <v>0.6</v>
      </c>
      <c r="N141" s="17">
        <v>1108</v>
      </c>
      <c r="O141" s="17">
        <v>0</v>
      </c>
      <c r="P141" s="17">
        <v>0</v>
      </c>
      <c r="Q141" s="17">
        <v>0</v>
      </c>
      <c r="R141" s="17">
        <v>7.0185999999999998E-2</v>
      </c>
      <c r="S141" s="17">
        <v>0.13256999999999999</v>
      </c>
      <c r="T141" s="17">
        <v>6.2384000000000002E-2</v>
      </c>
      <c r="U141" s="17">
        <v>0.47057700000000002</v>
      </c>
      <c r="V141" s="17">
        <v>368.5</v>
      </c>
      <c r="W141" s="17">
        <v>0.59999899999999995</v>
      </c>
      <c r="X141" s="17">
        <v>0</v>
      </c>
      <c r="Y141" s="17">
        <v>0</v>
      </c>
      <c r="Z141" s="17">
        <v>0</v>
      </c>
    </row>
    <row r="142" spans="1:31">
      <c r="A142" s="17">
        <v>129</v>
      </c>
      <c r="B142" s="19">
        <v>0.46488425925925925</v>
      </c>
      <c r="C142" s="17">
        <v>8.4</v>
      </c>
      <c r="D142" s="17">
        <v>894.3</v>
      </c>
      <c r="E142" s="17" t="s">
        <v>103</v>
      </c>
      <c r="F142" s="17" t="s">
        <v>103</v>
      </c>
      <c r="G142" s="17">
        <v>0</v>
      </c>
      <c r="H142" s="17">
        <v>6.5837999999999994E-2</v>
      </c>
      <c r="I142" s="17">
        <v>0.181283</v>
      </c>
      <c r="J142" s="17">
        <v>0.11544500000000001</v>
      </c>
      <c r="K142" s="17">
        <v>0.63682000000000005</v>
      </c>
      <c r="L142" s="17">
        <v>381.9</v>
      </c>
      <c r="M142" s="17">
        <v>0.6</v>
      </c>
      <c r="N142" s="17">
        <v>1108</v>
      </c>
      <c r="O142" s="17">
        <v>0</v>
      </c>
      <c r="P142" s="17">
        <v>0</v>
      </c>
      <c r="Q142" s="17">
        <v>0</v>
      </c>
      <c r="R142" s="17">
        <v>7.0185999999999998E-2</v>
      </c>
      <c r="S142" s="17">
        <v>0.13256999999999999</v>
      </c>
      <c r="T142" s="17">
        <v>6.2384000000000002E-2</v>
      </c>
      <c r="U142" s="17">
        <v>0.47057700000000002</v>
      </c>
      <c r="V142" s="17">
        <v>368.5</v>
      </c>
      <c r="W142" s="17">
        <v>0.59999899999999995</v>
      </c>
      <c r="X142" s="17">
        <v>0</v>
      </c>
      <c r="Y142" s="17">
        <v>0</v>
      </c>
      <c r="Z142" s="17">
        <v>0</v>
      </c>
    </row>
    <row r="143" spans="1:31">
      <c r="A143" s="17">
        <v>130</v>
      </c>
      <c r="B143" s="19">
        <v>0.46493055555555557</v>
      </c>
      <c r="C143" s="17">
        <v>7.3</v>
      </c>
      <c r="D143" s="17">
        <v>846.3</v>
      </c>
      <c r="E143" s="17" t="s">
        <v>103</v>
      </c>
      <c r="F143" s="17" t="s">
        <v>103</v>
      </c>
      <c r="G143" s="17">
        <v>0</v>
      </c>
      <c r="H143" s="17">
        <v>6.5837999999999994E-2</v>
      </c>
      <c r="I143" s="17">
        <v>0.181283</v>
      </c>
      <c r="J143" s="17">
        <v>0.11544500000000001</v>
      </c>
      <c r="K143" s="17">
        <v>0.63682000000000005</v>
      </c>
      <c r="L143" s="17">
        <v>381.9</v>
      </c>
      <c r="M143" s="17">
        <v>0.6</v>
      </c>
      <c r="N143" s="17">
        <v>1108</v>
      </c>
      <c r="O143" s="17">
        <v>0</v>
      </c>
      <c r="P143" s="17">
        <v>0</v>
      </c>
      <c r="Q143" s="17">
        <v>0</v>
      </c>
      <c r="R143" s="17">
        <v>7.0185999999999998E-2</v>
      </c>
      <c r="S143" s="17">
        <v>0.13256999999999999</v>
      </c>
      <c r="T143" s="17">
        <v>6.2384000000000002E-2</v>
      </c>
      <c r="U143" s="17">
        <v>0.47057700000000002</v>
      </c>
      <c r="V143" s="17">
        <v>368.5</v>
      </c>
      <c r="W143" s="17">
        <v>0.59999899999999995</v>
      </c>
      <c r="X143" s="17">
        <v>0</v>
      </c>
      <c r="Y143" s="17">
        <v>0</v>
      </c>
      <c r="Z143" s="17">
        <v>0</v>
      </c>
    </row>
    <row r="144" spans="1:31">
      <c r="A144" s="17">
        <v>131</v>
      </c>
      <c r="B144" s="19">
        <v>0.46497685185185184</v>
      </c>
      <c r="C144" s="17">
        <v>6.4</v>
      </c>
      <c r="D144" s="17">
        <v>1145.9000000000001</v>
      </c>
      <c r="E144" s="17" t="s">
        <v>103</v>
      </c>
      <c r="F144" s="17" t="s">
        <v>103</v>
      </c>
      <c r="G144" s="17">
        <v>0</v>
      </c>
      <c r="H144" s="17">
        <v>6.5837999999999994E-2</v>
      </c>
      <c r="I144" s="17">
        <v>0.181283</v>
      </c>
      <c r="J144" s="17">
        <v>0.11544500000000001</v>
      </c>
      <c r="K144" s="17">
        <v>0.63682000000000005</v>
      </c>
      <c r="L144" s="17">
        <v>381.9</v>
      </c>
      <c r="M144" s="17">
        <v>0.6</v>
      </c>
      <c r="N144" s="17">
        <v>1108</v>
      </c>
      <c r="O144" s="17">
        <v>0</v>
      </c>
      <c r="P144" s="17">
        <v>0</v>
      </c>
      <c r="Q144" s="17">
        <v>0</v>
      </c>
      <c r="R144" s="17">
        <v>7.0185999999999998E-2</v>
      </c>
      <c r="S144" s="17">
        <v>0.13256999999999999</v>
      </c>
      <c r="T144" s="17">
        <v>6.2384000000000002E-2</v>
      </c>
      <c r="U144" s="17">
        <v>0.47057700000000002</v>
      </c>
      <c r="V144" s="17">
        <v>368.5</v>
      </c>
      <c r="W144" s="17">
        <v>0.59999899999999995</v>
      </c>
      <c r="X144" s="17">
        <v>0</v>
      </c>
      <c r="Y144" s="17">
        <v>0</v>
      </c>
      <c r="Z144" s="17">
        <v>0</v>
      </c>
    </row>
    <row r="145" spans="1:26">
      <c r="A145" s="17">
        <v>132</v>
      </c>
      <c r="B145" s="19">
        <v>0.4650347222222222</v>
      </c>
      <c r="C145" s="17">
        <v>5.6</v>
      </c>
      <c r="D145" s="17">
        <v>1007.4</v>
      </c>
      <c r="E145" s="17" t="s">
        <v>103</v>
      </c>
      <c r="F145" s="17" t="s">
        <v>103</v>
      </c>
      <c r="G145" s="17">
        <v>0</v>
      </c>
      <c r="H145" s="17">
        <v>6.5837999999999994E-2</v>
      </c>
      <c r="I145" s="17">
        <v>0.181283</v>
      </c>
      <c r="J145" s="17">
        <v>0.11544500000000001</v>
      </c>
      <c r="K145" s="17">
        <v>0.63682000000000005</v>
      </c>
      <c r="L145" s="17">
        <v>381.9</v>
      </c>
      <c r="M145" s="17">
        <v>0.6</v>
      </c>
      <c r="N145" s="17">
        <v>1108</v>
      </c>
      <c r="O145" s="17">
        <v>0</v>
      </c>
      <c r="P145" s="17">
        <v>0</v>
      </c>
      <c r="Q145" s="17">
        <v>0</v>
      </c>
      <c r="R145" s="17">
        <v>7.0185999999999998E-2</v>
      </c>
      <c r="S145" s="17">
        <v>0.13256999999999999</v>
      </c>
      <c r="T145" s="17">
        <v>6.2384000000000002E-2</v>
      </c>
      <c r="U145" s="17">
        <v>0.47057700000000002</v>
      </c>
      <c r="V145" s="17">
        <v>368.5</v>
      </c>
      <c r="W145" s="17">
        <v>0.59999899999999995</v>
      </c>
      <c r="X145" s="17">
        <v>0</v>
      </c>
      <c r="Y145" s="17">
        <v>0</v>
      </c>
      <c r="Z145" s="17">
        <v>0</v>
      </c>
    </row>
    <row r="146" spans="1:26">
      <c r="A146" s="17">
        <v>133</v>
      </c>
      <c r="B146" s="19">
        <v>0.46508101851851852</v>
      </c>
      <c r="C146" s="17">
        <v>4.9000000000000004</v>
      </c>
      <c r="D146" s="17">
        <v>1172.2</v>
      </c>
      <c r="E146" s="17" t="s">
        <v>103</v>
      </c>
      <c r="F146" s="17" t="s">
        <v>103</v>
      </c>
      <c r="G146" s="17">
        <v>0</v>
      </c>
      <c r="H146" s="17">
        <v>6.5837999999999994E-2</v>
      </c>
      <c r="I146" s="17">
        <v>0.181283</v>
      </c>
      <c r="J146" s="17">
        <v>0.11544500000000001</v>
      </c>
      <c r="K146" s="17">
        <v>0.63682000000000005</v>
      </c>
      <c r="L146" s="17">
        <v>381.9</v>
      </c>
      <c r="M146" s="17">
        <v>0.6</v>
      </c>
      <c r="N146" s="17">
        <v>1108</v>
      </c>
      <c r="O146" s="17">
        <v>0</v>
      </c>
      <c r="P146" s="17">
        <v>0</v>
      </c>
      <c r="Q146" s="17">
        <v>0</v>
      </c>
      <c r="R146" s="17">
        <v>7.0185999999999998E-2</v>
      </c>
      <c r="S146" s="17">
        <v>0.13256999999999999</v>
      </c>
      <c r="T146" s="17">
        <v>6.2384000000000002E-2</v>
      </c>
      <c r="U146" s="17">
        <v>0.47057700000000002</v>
      </c>
      <c r="V146" s="17">
        <v>368.5</v>
      </c>
      <c r="W146" s="17">
        <v>0.59999899999999995</v>
      </c>
      <c r="X146" s="17">
        <v>0</v>
      </c>
      <c r="Y146" s="17">
        <v>0</v>
      </c>
      <c r="Z146" s="17">
        <v>0</v>
      </c>
    </row>
    <row r="147" spans="1:26">
      <c r="A147" s="17">
        <v>134</v>
      </c>
      <c r="B147" s="19">
        <v>0.46513888888888894</v>
      </c>
      <c r="C147" s="17">
        <v>3.8</v>
      </c>
      <c r="D147" s="17">
        <v>1257.2</v>
      </c>
      <c r="E147" s="17" t="s">
        <v>103</v>
      </c>
      <c r="F147" s="17" t="s">
        <v>103</v>
      </c>
      <c r="G147" s="17">
        <v>0</v>
      </c>
      <c r="H147" s="17">
        <v>6.5837999999999994E-2</v>
      </c>
      <c r="I147" s="17">
        <v>0.181283</v>
      </c>
      <c r="J147" s="17">
        <v>0.11544500000000001</v>
      </c>
      <c r="K147" s="17">
        <v>0.63682000000000005</v>
      </c>
      <c r="L147" s="17">
        <v>381.9</v>
      </c>
      <c r="M147" s="17">
        <v>0.6</v>
      </c>
      <c r="N147" s="17">
        <v>1108</v>
      </c>
      <c r="O147" s="17">
        <v>0</v>
      </c>
      <c r="P147" s="17">
        <v>0</v>
      </c>
      <c r="Q147" s="17">
        <v>0</v>
      </c>
      <c r="R147" s="17">
        <v>7.0185999999999998E-2</v>
      </c>
      <c r="S147" s="17">
        <v>0.13256999999999999</v>
      </c>
      <c r="T147" s="17">
        <v>6.2384000000000002E-2</v>
      </c>
      <c r="U147" s="17">
        <v>0.47057700000000002</v>
      </c>
      <c r="V147" s="17">
        <v>368.5</v>
      </c>
      <c r="W147" s="17">
        <v>0.59999899999999995</v>
      </c>
      <c r="X147" s="17">
        <v>0</v>
      </c>
      <c r="Y147" s="17">
        <v>0</v>
      </c>
      <c r="Z147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2023-02-27T06:57:56Z</dcterms:modified>
</cp:coreProperties>
</file>