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5E98A8C7-FDD2-AB4B-A0F7-9D020CCA637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AA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T192" i="1"/>
  <c r="U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/>
  <c r="S193" i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R198" i="1" s="1"/>
  <c r="S198" i="1" s="1"/>
  <c r="F198" i="1"/>
  <c r="G198" i="1"/>
  <c r="H198" i="1"/>
  <c r="Y198" i="1"/>
  <c r="AE198" i="1" s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/>
  <c r="I200" i="1"/>
  <c r="J200" i="1"/>
  <c r="Z200" i="1"/>
  <c r="AA200" i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S204" i="1" s="1"/>
  <c r="G204" i="1"/>
  <c r="H204" i="1"/>
  <c r="Y204" i="1"/>
  <c r="AE204" i="1" s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R205" i="1"/>
  <c r="S205" i="1" s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AA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T216" i="1" s="1"/>
  <c r="M216" i="1"/>
  <c r="N216" i="1"/>
  <c r="O216" i="1"/>
  <c r="P216" i="1"/>
  <c r="A217" i="1"/>
  <c r="B217" i="1"/>
  <c r="C217" i="1"/>
  <c r="D217" i="1"/>
  <c r="X217" i="1"/>
  <c r="E217" i="1"/>
  <c r="F217" i="1"/>
  <c r="R217" i="1" s="1"/>
  <c r="G217" i="1"/>
  <c r="H217" i="1"/>
  <c r="Y217" i="1" s="1"/>
  <c r="AE217" i="1"/>
  <c r="I217" i="1"/>
  <c r="J217" i="1"/>
  <c r="Z217" i="1"/>
  <c r="AA217" i="1"/>
  <c r="K217" i="1"/>
  <c r="L217" i="1"/>
  <c r="T217" i="1" s="1"/>
  <c r="U217" i="1" s="1"/>
  <c r="V217" i="1"/>
  <c r="M217" i="1"/>
  <c r="N217" i="1"/>
  <c r="O217" i="1"/>
  <c r="P217" i="1"/>
  <c r="A218" i="1"/>
  <c r="B218" i="1"/>
  <c r="C218" i="1"/>
  <c r="D218" i="1"/>
  <c r="X218" i="1" s="1"/>
  <c r="E218" i="1"/>
  <c r="R218" i="1" s="1"/>
  <c r="S218" i="1" s="1"/>
  <c r="F218" i="1"/>
  <c r="G218" i="1"/>
  <c r="H218" i="1"/>
  <c r="Y218" i="1"/>
  <c r="AE218" i="1" s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R219" i="1"/>
  <c r="S219" i="1" s="1"/>
  <c r="F219" i="1"/>
  <c r="G219" i="1"/>
  <c r="H219" i="1"/>
  <c r="Y219" i="1"/>
  <c r="AE219" i="1" s="1"/>
  <c r="I219" i="1"/>
  <c r="J219" i="1"/>
  <c r="Z219" i="1" s="1"/>
  <c r="AA219" i="1" s="1"/>
  <c r="AB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R222" i="1"/>
  <c r="S222" i="1" s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/>
  <c r="AA223" i="1" s="1"/>
  <c r="K223" i="1"/>
  <c r="T223" i="1" s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/>
  <c r="S224" i="1" s="1"/>
  <c r="G224" i="1"/>
  <c r="H224" i="1"/>
  <c r="Y224" i="1"/>
  <c r="AE224" i="1" s="1"/>
  <c r="I224" i="1"/>
  <c r="J224" i="1"/>
  <c r="Z224" i="1"/>
  <c r="AA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R225" i="1" s="1"/>
  <c r="S225" i="1" s="1"/>
  <c r="F225" i="1"/>
  <c r="G225" i="1"/>
  <c r="H225" i="1"/>
  <c r="Y225" i="1"/>
  <c r="AE225" i="1" s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R230" i="1" s="1"/>
  <c r="S230" i="1" s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 s="1"/>
  <c r="X231" i="1"/>
  <c r="E231" i="1"/>
  <c r="R231" i="1" s="1"/>
  <c r="S231" i="1" s="1"/>
  <c r="F231" i="1"/>
  <c r="G231" i="1"/>
  <c r="H231" i="1"/>
  <c r="Y231" i="1" s="1"/>
  <c r="AE231" i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AA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T233" i="1" s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S238" i="1" s="1"/>
  <c r="G238" i="1"/>
  <c r="H238" i="1"/>
  <c r="Y238" i="1" s="1"/>
  <c r="AE238" i="1"/>
  <c r="I238" i="1"/>
  <c r="J238" i="1"/>
  <c r="Z238" i="1" s="1"/>
  <c r="AA238" i="1" s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/>
  <c r="I241" i="1"/>
  <c r="J241" i="1"/>
  <c r="Z241" i="1" s="1"/>
  <c r="AA241" i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/>
  <c r="E245" i="1"/>
  <c r="F245" i="1"/>
  <c r="R245" i="1" s="1"/>
  <c r="S245" i="1" s="1"/>
  <c r="G245" i="1"/>
  <c r="H245" i="1"/>
  <c r="Y245" i="1" s="1"/>
  <c r="AE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R248" i="1"/>
  <c r="F248" i="1"/>
  <c r="G248" i="1"/>
  <c r="H248" i="1"/>
  <c r="Y248" i="1" s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R249" i="1" s="1"/>
  <c r="S249" i="1" s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T250" i="1" s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AF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R257" i="1" s="1"/>
  <c r="S257" i="1" s="1"/>
  <c r="G257" i="1"/>
  <c r="H257" i="1"/>
  <c r="Y257" i="1"/>
  <c r="AE257" i="1"/>
  <c r="I257" i="1"/>
  <c r="J257" i="1"/>
  <c r="Z257" i="1"/>
  <c r="AA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/>
  <c r="S258" i="1"/>
  <c r="F258" i="1"/>
  <c r="G258" i="1"/>
  <c r="H258" i="1"/>
  <c r="Y258" i="1"/>
  <c r="AE258" i="1" s="1"/>
  <c r="I258" i="1"/>
  <c r="J258" i="1"/>
  <c r="Z258" i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/>
  <c r="I260" i="1"/>
  <c r="J260" i="1"/>
  <c r="Z260" i="1" s="1"/>
  <c r="AA260" i="1" s="1"/>
  <c r="AB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/>
  <c r="S261" i="1" s="1"/>
  <c r="G261" i="1"/>
  <c r="H261" i="1"/>
  <c r="Y261" i="1"/>
  <c r="AE261" i="1"/>
  <c r="I261" i="1"/>
  <c r="J261" i="1"/>
  <c r="Z261" i="1"/>
  <c r="AA261" i="1" s="1"/>
  <c r="K261" i="1"/>
  <c r="L261" i="1"/>
  <c r="T261" i="1" s="1"/>
  <c r="V261" i="1"/>
  <c r="M261" i="1"/>
  <c r="N261" i="1"/>
  <c r="O261" i="1"/>
  <c r="P261" i="1"/>
  <c r="A262" i="1"/>
  <c r="B262" i="1"/>
  <c r="C262" i="1"/>
  <c r="D262" i="1"/>
  <c r="X262" i="1"/>
  <c r="E262" i="1"/>
  <c r="F262" i="1"/>
  <c r="R262" i="1"/>
  <c r="G262" i="1"/>
  <c r="H262" i="1"/>
  <c r="Y262" i="1"/>
  <c r="AE262" i="1"/>
  <c r="I262" i="1"/>
  <c r="J262" i="1"/>
  <c r="Z262" i="1"/>
  <c r="AA262" i="1"/>
  <c r="K262" i="1"/>
  <c r="L262" i="1"/>
  <c r="T262" i="1" s="1"/>
  <c r="U262" i="1" s="1"/>
  <c r="M262" i="1"/>
  <c r="N262" i="1"/>
  <c r="O262" i="1"/>
  <c r="P262" i="1"/>
  <c r="A263" i="1"/>
  <c r="B263" i="1"/>
  <c r="C263" i="1"/>
  <c r="D263" i="1"/>
  <c r="X263" i="1"/>
  <c r="E263" i="1"/>
  <c r="F263" i="1"/>
  <c r="R263" i="1"/>
  <c r="S263" i="1"/>
  <c r="G263" i="1"/>
  <c r="H263" i="1"/>
  <c r="Y263" i="1"/>
  <c r="AE263" i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 s="1"/>
  <c r="S264" i="1"/>
  <c r="G264" i="1"/>
  <c r="H264" i="1"/>
  <c r="Y264" i="1" s="1"/>
  <c r="AE264" i="1" s="1"/>
  <c r="I264" i="1"/>
  <c r="J264" i="1"/>
  <c r="Z264" i="1" s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R266" i="1" s="1"/>
  <c r="F266" i="1"/>
  <c r="G266" i="1"/>
  <c r="H266" i="1"/>
  <c r="Y266" i="1"/>
  <c r="AE266" i="1"/>
  <c r="I266" i="1"/>
  <c r="J266" i="1"/>
  <c r="Z266" i="1" s="1"/>
  <c r="AA266" i="1" s="1"/>
  <c r="K266" i="1"/>
  <c r="L266" i="1"/>
  <c r="T266" i="1" s="1"/>
  <c r="AC266" i="1" s="1"/>
  <c r="AD266" i="1" s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/>
  <c r="I267" i="1"/>
  <c r="J267" i="1"/>
  <c r="Z267" i="1" s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R268" i="1" s="1"/>
  <c r="S268" i="1" s="1"/>
  <c r="F268" i="1"/>
  <c r="G268" i="1"/>
  <c r="H268" i="1"/>
  <c r="Y268" i="1" s="1"/>
  <c r="AE268" i="1"/>
  <c r="I268" i="1"/>
  <c r="J268" i="1"/>
  <c r="Z268" i="1" s="1"/>
  <c r="AA268" i="1" s="1"/>
  <c r="K268" i="1"/>
  <c r="T268" i="1"/>
  <c r="AC268" i="1" s="1"/>
  <c r="AD268" i="1" s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AA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AA270" i="1" s="1"/>
  <c r="AB270" i="1" s="1"/>
  <c r="K270" i="1"/>
  <c r="L270" i="1"/>
  <c r="T270" i="1"/>
  <c r="M270" i="1"/>
  <c r="N270" i="1"/>
  <c r="O270" i="1"/>
  <c r="P270" i="1"/>
  <c r="A271" i="1"/>
  <c r="B271" i="1"/>
  <c r="C271" i="1"/>
  <c r="D271" i="1"/>
  <c r="X271" i="1"/>
  <c r="E271" i="1"/>
  <c r="F271" i="1"/>
  <c r="R271" i="1" s="1"/>
  <c r="S271" i="1" s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R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R275" i="1"/>
  <c r="S275" i="1" s="1"/>
  <c r="G275" i="1"/>
  <c r="H275" i="1"/>
  <c r="Y275" i="1"/>
  <c r="AE275" i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R276" i="1"/>
  <c r="S276" i="1"/>
  <c r="F276" i="1"/>
  <c r="G276" i="1"/>
  <c r="H276" i="1"/>
  <c r="Y276" i="1"/>
  <c r="AE276" i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/>
  <c r="S277" i="1"/>
  <c r="G277" i="1"/>
  <c r="H277" i="1"/>
  <c r="Y277" i="1"/>
  <c r="AE277" i="1"/>
  <c r="I277" i="1"/>
  <c r="J277" i="1"/>
  <c r="Z277" i="1"/>
  <c r="AA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AA278" i="1"/>
  <c r="K278" i="1"/>
  <c r="L278" i="1"/>
  <c r="T278" i="1" s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R279" i="1"/>
  <c r="S279" i="1" s="1"/>
  <c r="G279" i="1"/>
  <c r="H279" i="1"/>
  <c r="Y279" i="1"/>
  <c r="AE279" i="1" s="1"/>
  <c r="I279" i="1"/>
  <c r="J279" i="1"/>
  <c r="Z279" i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R280" i="1"/>
  <c r="G280" i="1"/>
  <c r="H280" i="1"/>
  <c r="Y280" i="1" s="1"/>
  <c r="AE280" i="1" s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G281" i="1"/>
  <c r="H281" i="1"/>
  <c r="Y281" i="1" s="1"/>
  <c r="AE281" i="1" s="1"/>
  <c r="I281" i="1"/>
  <c r="J281" i="1"/>
  <c r="Z281" i="1" s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K286" i="1"/>
  <c r="L286" i="1"/>
  <c r="T286" i="1" s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/>
  <c r="I287" i="1"/>
  <c r="J287" i="1"/>
  <c r="Z287" i="1" s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S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R292" i="1"/>
  <c r="F292" i="1"/>
  <c r="G292" i="1"/>
  <c r="H292" i="1"/>
  <c r="Y292" i="1"/>
  <c r="AE292" i="1"/>
  <c r="I292" i="1"/>
  <c r="J292" i="1"/>
  <c r="Z292" i="1"/>
  <c r="K292" i="1"/>
  <c r="L292" i="1"/>
  <c r="T292" i="1" s="1"/>
  <c r="AC292" i="1" s="1"/>
  <c r="AD292" i="1" s="1"/>
  <c r="V292" i="1"/>
  <c r="M292" i="1"/>
  <c r="N292" i="1"/>
  <c r="O292" i="1"/>
  <c r="P292" i="1"/>
  <c r="A293" i="1"/>
  <c r="B293" i="1"/>
  <c r="C293" i="1"/>
  <c r="D293" i="1"/>
  <c r="X293" i="1" s="1"/>
  <c r="E293" i="1"/>
  <c r="R293" i="1" s="1"/>
  <c r="S293" i="1" s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 s="1"/>
  <c r="G294" i="1"/>
  <c r="H294" i="1"/>
  <c r="Y294" i="1" s="1"/>
  <c r="AE294" i="1" s="1"/>
  <c r="I294" i="1"/>
  <c r="J294" i="1"/>
  <c r="Z294" i="1"/>
  <c r="AA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R296" i="1" s="1"/>
  <c r="F296" i="1"/>
  <c r="S296" i="1"/>
  <c r="G296" i="1"/>
  <c r="H296" i="1"/>
  <c r="Y296" i="1"/>
  <c r="AE296" i="1"/>
  <c r="I296" i="1"/>
  <c r="J296" i="1"/>
  <c r="Z296" i="1"/>
  <c r="AA296" i="1"/>
  <c r="K296" i="1"/>
  <c r="T296" i="1" s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AA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 s="1"/>
  <c r="S298" i="1" s="1"/>
  <c r="G298" i="1"/>
  <c r="H298" i="1"/>
  <c r="Y298" i="1" s="1"/>
  <c r="AE298" i="1" s="1"/>
  <c r="I298" i="1"/>
  <c r="J298" i="1"/>
  <c r="Z298" i="1" s="1"/>
  <c r="AA298" i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AE300" i="1" s="1"/>
  <c r="I300" i="1"/>
  <c r="J300" i="1"/>
  <c r="Z300" i="1"/>
  <c r="AA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 s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S382" i="1"/>
  <c r="F382" i="1"/>
  <c r="R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L422" i="1"/>
  <c r="T422" i="1" s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 s="1"/>
  <c r="AE425" i="1" s="1"/>
  <c r="I425" i="1"/>
  <c r="J425" i="1"/>
  <c r="Z425" i="1" s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G495" i="1"/>
  <c r="H495" i="1"/>
  <c r="Y495" i="1"/>
  <c r="AE495" i="1" s="1"/>
  <c r="I495" i="1"/>
  <c r="J495" i="1"/>
  <c r="Z495" i="1"/>
  <c r="AA495" i="1"/>
  <c r="K495" i="1"/>
  <c r="T495" i="1" s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F543" i="1"/>
  <c r="S543" i="1"/>
  <c r="G543" i="1"/>
  <c r="H543" i="1"/>
  <c r="Y543" i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/>
  <c r="AA548" i="1" s="1"/>
  <c r="AB548" i="1" s="1"/>
  <c r="AD548" i="1"/>
  <c r="K548" i="1"/>
  <c r="T548" i="1"/>
  <c r="AC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 s="1"/>
  <c r="S551" i="1" s="1"/>
  <c r="G551" i="1"/>
  <c r="H551" i="1"/>
  <c r="Y551" i="1" s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/>
  <c r="F562" i="1"/>
  <c r="G562" i="1"/>
  <c r="H562" i="1"/>
  <c r="Y562" i="1"/>
  <c r="AE562" i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 s="1"/>
  <c r="AA568" i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/>
  <c r="E650" i="1"/>
  <c r="F650" i="1"/>
  <c r="R650" i="1"/>
  <c r="S650" i="1" s="1"/>
  <c r="G650" i="1"/>
  <c r="H650" i="1"/>
  <c r="Y650" i="1" s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X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/>
  <c r="K652" i="1"/>
  <c r="L652" i="1"/>
  <c r="T652" i="1" s="1"/>
  <c r="AC652" i="1" s="1"/>
  <c r="AD652" i="1" s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R654" i="1" s="1"/>
  <c r="S654" i="1" s="1"/>
  <c r="G654" i="1"/>
  <c r="H654" i="1"/>
  <c r="Y654" i="1"/>
  <c r="AE654" i="1" s="1"/>
  <c r="I654" i="1"/>
  <c r="J654" i="1"/>
  <c r="Z654" i="1"/>
  <c r="AA654" i="1" s="1"/>
  <c r="K654" i="1"/>
  <c r="L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U660" i="1" s="1"/>
  <c r="V660" i="1"/>
  <c r="Y660" i="1"/>
  <c r="AE660" i="1" s="1"/>
  <c r="AC660" i="1"/>
  <c r="AD660" i="1" s="1"/>
  <c r="AF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/>
  <c r="X668" i="1" s="1"/>
  <c r="E668" i="1"/>
  <c r="F668" i="1"/>
  <c r="G668" i="1"/>
  <c r="H668" i="1"/>
  <c r="Y668" i="1" s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V670" i="1" s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 s="1"/>
  <c r="E672" i="1"/>
  <c r="F672" i="1"/>
  <c r="R672" i="1" s="1"/>
  <c r="S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I675" i="1"/>
  <c r="J675" i="1"/>
  <c r="Z675" i="1" s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T676" i="1" s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S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/>
  <c r="I685" i="1"/>
  <c r="J685" i="1"/>
  <c r="Z685" i="1" s="1"/>
  <c r="AA685" i="1"/>
  <c r="K685" i="1"/>
  <c r="L685" i="1"/>
  <c r="V685" i="1" s="1"/>
  <c r="T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/>
  <c r="K692" i="1"/>
  <c r="L692" i="1"/>
  <c r="V692" i="1" s="1"/>
  <c r="T692" i="1"/>
  <c r="U692" i="1" s="1"/>
  <c r="M692" i="1"/>
  <c r="N692" i="1"/>
  <c r="O692" i="1"/>
  <c r="P692" i="1"/>
  <c r="A693" i="1"/>
  <c r="B693" i="1"/>
  <c r="C693" i="1"/>
  <c r="D693" i="1" s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K696" i="1"/>
  <c r="T696" i="1" s="1"/>
  <c r="L696" i="1"/>
  <c r="M696" i="1"/>
  <c r="N696" i="1"/>
  <c r="O696" i="1"/>
  <c r="P696" i="1"/>
  <c r="AA696" i="1"/>
  <c r="A697" i="1"/>
  <c r="B697" i="1"/>
  <c r="C697" i="1"/>
  <c r="D697" i="1" s="1"/>
  <c r="X697" i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E703" i="1"/>
  <c r="A704" i="1"/>
  <c r="B704" i="1"/>
  <c r="C704" i="1"/>
  <c r="D704" i="1"/>
  <c r="X704" i="1" s="1"/>
  <c r="E704" i="1"/>
  <c r="F704" i="1"/>
  <c r="R704" i="1" s="1"/>
  <c r="S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/>
  <c r="X712" i="1"/>
  <c r="E712" i="1"/>
  <c r="R712" i="1" s="1"/>
  <c r="F712" i="1"/>
  <c r="S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R713" i="1" s="1"/>
  <c r="S713" i="1" s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/>
  <c r="X719" i="1"/>
  <c r="E719" i="1"/>
  <c r="R719" i="1" s="1"/>
  <c r="F719" i="1"/>
  <c r="G719" i="1"/>
  <c r="H719" i="1"/>
  <c r="Y719" i="1"/>
  <c r="I719" i="1"/>
  <c r="J719" i="1"/>
  <c r="K719" i="1"/>
  <c r="L719" i="1"/>
  <c r="M719" i="1"/>
  <c r="N719" i="1"/>
  <c r="O719" i="1"/>
  <c r="P719" i="1"/>
  <c r="S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AB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T726" i="1" s="1"/>
  <c r="AB726" i="1" s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V728" i="1" s="1"/>
  <c r="M728" i="1"/>
  <c r="N728" i="1"/>
  <c r="O728" i="1"/>
  <c r="P728" i="1"/>
  <c r="A729" i="1"/>
  <c r="B729" i="1"/>
  <c r="C729" i="1"/>
  <c r="D729" i="1" s="1"/>
  <c r="X729" i="1"/>
  <c r="E729" i="1"/>
  <c r="F729" i="1"/>
  <c r="R729" i="1"/>
  <c r="S729" i="1"/>
  <c r="G729" i="1"/>
  <c r="H729" i="1"/>
  <c r="Y729" i="1" s="1"/>
  <c r="AE729" i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T733" i="1" s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Z743" i="1" s="1"/>
  <c r="AA743" i="1" s="1"/>
  <c r="AB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S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/>
  <c r="I746" i="1"/>
  <c r="J746" i="1"/>
  <c r="K746" i="1"/>
  <c r="T746" i="1" s="1"/>
  <c r="L746" i="1"/>
  <c r="AC746" i="1"/>
  <c r="AD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/>
  <c r="I749" i="1"/>
  <c r="J749" i="1"/>
  <c r="K749" i="1"/>
  <c r="T749" i="1" s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K750" i="1"/>
  <c r="L750" i="1"/>
  <c r="T750" i="1" s="1"/>
  <c r="AC750" i="1" s="1"/>
  <c r="AD750" i="1" s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F752" i="1"/>
  <c r="S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G753" i="1"/>
  <c r="H753" i="1"/>
  <c r="Y753" i="1"/>
  <c r="AE753" i="1"/>
  <c r="I753" i="1"/>
  <c r="J753" i="1"/>
  <c r="Z753" i="1" s="1"/>
  <c r="K753" i="1"/>
  <c r="L753" i="1"/>
  <c r="M753" i="1"/>
  <c r="N753" i="1"/>
  <c r="O753" i="1"/>
  <c r="P753" i="1"/>
  <c r="S753" i="1"/>
  <c r="AA753" i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K758" i="1"/>
  <c r="T758" i="1" s="1"/>
  <c r="L758" i="1"/>
  <c r="AC758" i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F761" i="1"/>
  <c r="G761" i="1"/>
  <c r="H761" i="1"/>
  <c r="Y761" i="1"/>
  <c r="AE761" i="1" s="1"/>
  <c r="AF761" i="1" s="1"/>
  <c r="I761" i="1"/>
  <c r="J761" i="1"/>
  <c r="K761" i="1"/>
  <c r="T761" i="1" s="1"/>
  <c r="L761" i="1"/>
  <c r="AC761" i="1"/>
  <c r="AD761" i="1" s="1"/>
  <c r="M761" i="1"/>
  <c r="N761" i="1"/>
  <c r="O761" i="1"/>
  <c r="P761" i="1"/>
  <c r="S761" i="1"/>
  <c r="Z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/>
  <c r="E763" i="1"/>
  <c r="F763" i="1"/>
  <c r="G763" i="1"/>
  <c r="H763" i="1"/>
  <c r="Y763" i="1"/>
  <c r="AE763" i="1"/>
  <c r="I763" i="1"/>
  <c r="J763" i="1"/>
  <c r="Z763" i="1" s="1"/>
  <c r="AA763" i="1"/>
  <c r="K763" i="1"/>
  <c r="T763" i="1" s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K764" i="1"/>
  <c r="L764" i="1"/>
  <c r="T764" i="1" s="1"/>
  <c r="AC764" i="1" s="1"/>
  <c r="AD764" i="1" s="1"/>
  <c r="M764" i="1"/>
  <c r="N764" i="1"/>
  <c r="O764" i="1"/>
  <c r="P764" i="1"/>
  <c r="AA764" i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K767" i="1"/>
  <c r="L767" i="1"/>
  <c r="M767" i="1"/>
  <c r="N767" i="1"/>
  <c r="O767" i="1"/>
  <c r="P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/>
  <c r="AE768" i="1"/>
  <c r="I768" i="1"/>
  <c r="J768" i="1"/>
  <c r="K768" i="1"/>
  <c r="L768" i="1"/>
  <c r="T768" i="1"/>
  <c r="AC768" i="1" s="1"/>
  <c r="AD768" i="1" s="1"/>
  <c r="M768" i="1"/>
  <c r="N768" i="1"/>
  <c r="O768" i="1"/>
  <c r="P768" i="1"/>
  <c r="S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T769" i="1" s="1"/>
  <c r="AC769" i="1" s="1"/>
  <c r="AD769" i="1" s="1"/>
  <c r="AF769" i="1" s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AF775" i="1" s="1"/>
  <c r="AG775" i="1" s="1"/>
  <c r="AH775" i="1" s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 s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/>
  <c r="AC779" i="1" s="1"/>
  <c r="AD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 s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/>
  <c r="M782" i="1"/>
  <c r="N782" i="1"/>
  <c r="O782" i="1"/>
  <c r="P782" i="1"/>
  <c r="AA782" i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I783" i="1"/>
  <c r="J783" i="1"/>
  <c r="K783" i="1"/>
  <c r="T783" i="1" s="1"/>
  <c r="L783" i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T784" i="1" s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R786" i="1" s="1"/>
  <c r="S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G787" i="1"/>
  <c r="H787" i="1"/>
  <c r="Y787" i="1"/>
  <c r="AE787" i="1"/>
  <c r="I787" i="1"/>
  <c r="J787" i="1"/>
  <c r="Z787" i="1" s="1"/>
  <c r="K787" i="1"/>
  <c r="L787" i="1"/>
  <c r="T787" i="1" s="1"/>
  <c r="U787" i="1" s="1"/>
  <c r="M787" i="1"/>
  <c r="N787" i="1"/>
  <c r="O787" i="1"/>
  <c r="P787" i="1"/>
  <c r="S787" i="1"/>
  <c r="AA787" i="1"/>
  <c r="A788" i="1"/>
  <c r="B788" i="1"/>
  <c r="C788" i="1"/>
  <c r="D788" i="1"/>
  <c r="X788" i="1"/>
  <c r="E788" i="1"/>
  <c r="F788" i="1"/>
  <c r="R788" i="1"/>
  <c r="S788" i="1"/>
  <c r="G788" i="1"/>
  <c r="H788" i="1"/>
  <c r="Y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E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/>
  <c r="AE789" i="1" s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/>
  <c r="E792" i="1"/>
  <c r="R792" i="1" s="1"/>
  <c r="S792" i="1" s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 s="1"/>
  <c r="X794" i="1"/>
  <c r="E794" i="1"/>
  <c r="F794" i="1"/>
  <c r="R794" i="1" s="1"/>
  <c r="S794" i="1" s="1"/>
  <c r="G794" i="1"/>
  <c r="H794" i="1"/>
  <c r="I794" i="1"/>
  <c r="J794" i="1"/>
  <c r="Z794" i="1" s="1"/>
  <c r="AA794" i="1" s="1"/>
  <c r="K794" i="1"/>
  <c r="L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/>
  <c r="E798" i="1"/>
  <c r="F798" i="1"/>
  <c r="R798" i="1" s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S798" i="1"/>
  <c r="A799" i="1"/>
  <c r="B799" i="1"/>
  <c r="C799" i="1"/>
  <c r="D799" i="1" s="1"/>
  <c r="X799" i="1"/>
  <c r="E799" i="1"/>
  <c r="F799" i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R802" i="1" s="1"/>
  <c r="S802" i="1" s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R808" i="1" s="1"/>
  <c r="S808" i="1" s="1"/>
  <c r="F808" i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/>
  <c r="E813" i="1"/>
  <c r="F813" i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/>
  <c r="E814" i="1"/>
  <c r="F814" i="1"/>
  <c r="R814" i="1" s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S814" i="1"/>
  <c r="A815" i="1"/>
  <c r="B815" i="1"/>
  <c r="C815" i="1"/>
  <c r="D815" i="1" s="1"/>
  <c r="X815" i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 s="1"/>
  <c r="X823" i="1" s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R827" i="1" s="1"/>
  <c r="F827" i="1"/>
  <c r="G827" i="1"/>
  <c r="H827" i="1"/>
  <c r="Y827" i="1"/>
  <c r="AE827" i="1" s="1"/>
  <c r="I827" i="1"/>
  <c r="J827" i="1"/>
  <c r="K827" i="1"/>
  <c r="T827" i="1" s="1"/>
  <c r="L827" i="1"/>
  <c r="M827" i="1"/>
  <c r="N827" i="1"/>
  <c r="O827" i="1"/>
  <c r="P827" i="1"/>
  <c r="Z827" i="1"/>
  <c r="AA827" i="1" s="1"/>
  <c r="AB827" i="1" s="1"/>
  <c r="A828" i="1"/>
  <c r="B828" i="1"/>
  <c r="C828" i="1"/>
  <c r="D828" i="1"/>
  <c r="X828" i="1"/>
  <c r="E828" i="1"/>
  <c r="F828" i="1"/>
  <c r="R828" i="1" s="1"/>
  <c r="S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/>
  <c r="X835" i="1"/>
  <c r="E835" i="1"/>
  <c r="F835" i="1"/>
  <c r="R835" i="1" s="1"/>
  <c r="S835" i="1" s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 s="1"/>
  <c r="AA836" i="1" s="1"/>
  <c r="K836" i="1"/>
  <c r="T836" i="1" s="1"/>
  <c r="U836" i="1" s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/>
  <c r="X839" i="1"/>
  <c r="E839" i="1"/>
  <c r="F839" i="1"/>
  <c r="R839" i="1" s="1"/>
  <c r="G839" i="1"/>
  <c r="H839" i="1"/>
  <c r="Y839" i="1"/>
  <c r="AE839" i="1"/>
  <c r="I839" i="1"/>
  <c r="J839" i="1"/>
  <c r="Z839" i="1" s="1"/>
  <c r="K839" i="1"/>
  <c r="L839" i="1"/>
  <c r="V839" i="1" s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T843" i="1" s="1"/>
  <c r="AB843" i="1" s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/>
  <c r="AE845" i="1"/>
  <c r="I845" i="1"/>
  <c r="J845" i="1"/>
  <c r="Z845" i="1" s="1"/>
  <c r="AA845" i="1" s="1"/>
  <c r="AB845" i="1" s="1"/>
  <c r="K845" i="1"/>
  <c r="T845" i="1" s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T850" i="1" s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 s="1"/>
  <c r="AE852" i="1" s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/>
  <c r="I857" i="1"/>
  <c r="J857" i="1"/>
  <c r="Z857" i="1" s="1"/>
  <c r="K857" i="1"/>
  <c r="T857" i="1" s="1"/>
  <c r="L857" i="1"/>
  <c r="V857" i="1" s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T861" i="1" s="1"/>
  <c r="L861" i="1"/>
  <c r="M861" i="1"/>
  <c r="N861" i="1"/>
  <c r="O861" i="1"/>
  <c r="P861" i="1"/>
  <c r="A862" i="1"/>
  <c r="B862" i="1"/>
  <c r="C862" i="1"/>
  <c r="D862" i="1" s="1"/>
  <c r="X862" i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B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R874" i="1" s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T880" i="1" s="1"/>
  <c r="M880" i="1"/>
  <c r="N880" i="1"/>
  <c r="O880" i="1"/>
  <c r="P880" i="1"/>
  <c r="A881" i="1"/>
  <c r="B881" i="1"/>
  <c r="C881" i="1"/>
  <c r="D881" i="1"/>
  <c r="X881" i="1" s="1"/>
  <c r="E881" i="1"/>
  <c r="R881" i="1" s="1"/>
  <c r="S881" i="1" s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 s="1"/>
  <c r="E887" i="1"/>
  <c r="F887" i="1"/>
  <c r="G887" i="1"/>
  <c r="H887" i="1"/>
  <c r="Y887" i="1" s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R891" i="1" s="1"/>
  <c r="S891" i="1" s="1"/>
  <c r="F891" i="1"/>
  <c r="G891" i="1"/>
  <c r="H891" i="1"/>
  <c r="Y891" i="1"/>
  <c r="AE891" i="1"/>
  <c r="I891" i="1"/>
  <c r="J891" i="1"/>
  <c r="K891" i="1"/>
  <c r="T891" i="1" s="1"/>
  <c r="U891" i="1" s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/>
  <c r="G892" i="1"/>
  <c r="H892" i="1"/>
  <c r="Y892" i="1"/>
  <c r="AE892" i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G895" i="1"/>
  <c r="H895" i="1"/>
  <c r="Y895" i="1"/>
  <c r="AE895" i="1"/>
  <c r="I895" i="1"/>
  <c r="J895" i="1"/>
  <c r="Z895" i="1" s="1"/>
  <c r="AA895" i="1" s="1"/>
  <c r="K895" i="1"/>
  <c r="L895" i="1"/>
  <c r="V895" i="1" s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T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/>
  <c r="X915" i="1" s="1"/>
  <c r="E915" i="1"/>
  <c r="F915" i="1"/>
  <c r="G915" i="1"/>
  <c r="H915" i="1"/>
  <c r="Y915" i="1" s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G918" i="1"/>
  <c r="H918" i="1"/>
  <c r="Y918" i="1" s="1"/>
  <c r="AE918" i="1" s="1"/>
  <c r="I918" i="1"/>
  <c r="J918" i="1"/>
  <c r="Z918" i="1" s="1"/>
  <c r="AA918" i="1" s="1"/>
  <c r="K918" i="1"/>
  <c r="T918" i="1" s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G921" i="1"/>
  <c r="H921" i="1"/>
  <c r="Y921" i="1"/>
  <c r="AE921" i="1"/>
  <c r="I921" i="1"/>
  <c r="J921" i="1"/>
  <c r="Z921" i="1" s="1"/>
  <c r="K921" i="1"/>
  <c r="L921" i="1"/>
  <c r="V921" i="1" s="1"/>
  <c r="M921" i="1"/>
  <c r="N921" i="1"/>
  <c r="O921" i="1"/>
  <c r="P921" i="1"/>
  <c r="AA921" i="1"/>
  <c r="AB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R923" i="1" s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T925" i="1" s="1"/>
  <c r="AC925" i="1" s="1"/>
  <c r="AD925" i="1" s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/>
  <c r="I927" i="1"/>
  <c r="J927" i="1"/>
  <c r="K927" i="1"/>
  <c r="T927" i="1" s="1"/>
  <c r="AC927" i="1" s="1"/>
  <c r="AD927" i="1" s="1"/>
  <c r="AF927" i="1" s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 s="1"/>
  <c r="AE932" i="1" s="1"/>
  <c r="I932" i="1"/>
  <c r="J932" i="1"/>
  <c r="Z932" i="1"/>
  <c r="AA932" i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/>
  <c r="E939" i="1"/>
  <c r="F939" i="1"/>
  <c r="R939" i="1" s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T940" i="1" s="1"/>
  <c r="AB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T946" i="1" s="1"/>
  <c r="AC946" i="1" s="1"/>
  <c r="AD946" i="1" s="1"/>
  <c r="M946" i="1"/>
  <c r="N946" i="1"/>
  <c r="O946" i="1"/>
  <c r="P946" i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 s="1"/>
  <c r="AE954" i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/>
  <c r="X955" i="1"/>
  <c r="E955" i="1"/>
  <c r="R955" i="1" s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/>
  <c r="E956" i="1"/>
  <c r="F956" i="1"/>
  <c r="R956" i="1"/>
  <c r="S956" i="1" s="1"/>
  <c r="G956" i="1"/>
  <c r="H956" i="1"/>
  <c r="Y956" i="1"/>
  <c r="AE956" i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R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/>
  <c r="G966" i="1"/>
  <c r="H966" i="1"/>
  <c r="Y966" i="1" s="1"/>
  <c r="AE966" i="1" s="1"/>
  <c r="I966" i="1"/>
  <c r="J966" i="1"/>
  <c r="Z966" i="1" s="1"/>
  <c r="AA966" i="1" s="1"/>
  <c r="K966" i="1"/>
  <c r="L966" i="1"/>
  <c r="V966" i="1" s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T967" i="1" s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/>
  <c r="G970" i="1"/>
  <c r="H970" i="1"/>
  <c r="Y970" i="1"/>
  <c r="AE970" i="1"/>
  <c r="I970" i="1"/>
  <c r="J970" i="1"/>
  <c r="Z970" i="1"/>
  <c r="AA970" i="1"/>
  <c r="K970" i="1"/>
  <c r="U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T973" i="1" s="1"/>
  <c r="AB973" i="1" s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/>
  <c r="AB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F976" i="1"/>
  <c r="G976" i="1"/>
  <c r="H976" i="1"/>
  <c r="Y976" i="1"/>
  <c r="AE976" i="1" s="1"/>
  <c r="I976" i="1"/>
  <c r="J976" i="1"/>
  <c r="Z976" i="1" s="1"/>
  <c r="K976" i="1"/>
  <c r="T976" i="1" s="1"/>
  <c r="L976" i="1"/>
  <c r="V976" i="1"/>
  <c r="M976" i="1"/>
  <c r="N976" i="1"/>
  <c r="O976" i="1"/>
  <c r="P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 s="1"/>
  <c r="X978" i="1"/>
  <c r="E978" i="1"/>
  <c r="R978" i="1" s="1"/>
  <c r="S978" i="1" s="1"/>
  <c r="F978" i="1"/>
  <c r="G978" i="1"/>
  <c r="H978" i="1"/>
  <c r="Y978" i="1" s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T981" i="1" s="1"/>
  <c r="U981" i="1" s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/>
  <c r="AE982" i="1" s="1"/>
  <c r="AF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T983" i="1"/>
  <c r="U983" i="1" s="1"/>
  <c r="Z983" i="1"/>
  <c r="AA983" i="1" s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B984" i="1" s="1"/>
  <c r="A985" i="1"/>
  <c r="B985" i="1"/>
  <c r="C985" i="1"/>
  <c r="D985" i="1" s="1"/>
  <c r="X985" i="1"/>
  <c r="E985" i="1"/>
  <c r="R985" i="1" s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/>
  <c r="I986" i="1"/>
  <c r="J986" i="1"/>
  <c r="Z986" i="1" s="1"/>
  <c r="K986" i="1"/>
  <c r="L986" i="1"/>
  <c r="V986" i="1" s="1"/>
  <c r="M986" i="1"/>
  <c r="N986" i="1"/>
  <c r="O986" i="1"/>
  <c r="P986" i="1"/>
  <c r="AA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/>
  <c r="I989" i="1"/>
  <c r="J989" i="1"/>
  <c r="Z989" i="1" s="1"/>
  <c r="K989" i="1"/>
  <c r="L989" i="1"/>
  <c r="V989" i="1"/>
  <c r="M989" i="1"/>
  <c r="N989" i="1"/>
  <c r="O989" i="1"/>
  <c r="P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/>
  <c r="AE991" i="1" s="1"/>
  <c r="I991" i="1"/>
  <c r="J991" i="1"/>
  <c r="K991" i="1"/>
  <c r="L991" i="1"/>
  <c r="V991" i="1"/>
  <c r="M991" i="1"/>
  <c r="N991" i="1"/>
  <c r="O991" i="1"/>
  <c r="P991" i="1"/>
  <c r="T991" i="1"/>
  <c r="U991" i="1" s="1"/>
  <c r="Z991" i="1"/>
  <c r="AA991" i="1" s="1"/>
  <c r="AB991" i="1" s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/>
  <c r="AE992" i="1"/>
  <c r="I992" i="1"/>
  <c r="J992" i="1"/>
  <c r="Z992" i="1" s="1"/>
  <c r="AA992" i="1" s="1"/>
  <c r="AB992" i="1" s="1"/>
  <c r="K992" i="1"/>
  <c r="L992" i="1"/>
  <c r="T992" i="1" s="1"/>
  <c r="U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/>
  <c r="AE995" i="1" s="1"/>
  <c r="I995" i="1"/>
  <c r="J995" i="1"/>
  <c r="Z995" i="1" s="1"/>
  <c r="K995" i="1"/>
  <c r="L995" i="1"/>
  <c r="T995" i="1" s="1"/>
  <c r="V995" i="1"/>
  <c r="M995" i="1"/>
  <c r="N995" i="1"/>
  <c r="O995" i="1"/>
  <c r="P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T996" i="1" s="1"/>
  <c r="M996" i="1"/>
  <c r="N996" i="1"/>
  <c r="O996" i="1"/>
  <c r="P996" i="1"/>
  <c r="AA996" i="1"/>
  <c r="AB996" i="1" s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/>
  <c r="AE997" i="1"/>
  <c r="I997" i="1"/>
  <c r="J997" i="1"/>
  <c r="Z997" i="1" s="1"/>
  <c r="AA997" i="1" s="1"/>
  <c r="K997" i="1"/>
  <c r="T997" i="1" s="1"/>
  <c r="U997" i="1" s="1"/>
  <c r="L997" i="1"/>
  <c r="V997" i="1"/>
  <c r="M997" i="1"/>
  <c r="N997" i="1"/>
  <c r="O997" i="1"/>
  <c r="P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 s="1"/>
  <c r="X1000" i="1"/>
  <c r="E1000" i="1"/>
  <c r="F1000" i="1"/>
  <c r="R1000" i="1" s="1"/>
  <c r="S1000" i="1"/>
  <c r="G1000" i="1"/>
  <c r="H1000" i="1"/>
  <c r="Y1000" i="1"/>
  <c r="AE1000" i="1" s="1"/>
  <c r="I1000" i="1"/>
  <c r="J1000" i="1"/>
  <c r="Z1000" i="1" s="1"/>
  <c r="AA1000" i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T637" i="1"/>
  <c r="T612" i="1"/>
  <c r="U612" i="1" s="1"/>
  <c r="AC612" i="1"/>
  <c r="AD612" i="1"/>
  <c r="AF612" i="1" s="1"/>
  <c r="T611" i="1"/>
  <c r="U611" i="1" s="1"/>
  <c r="V605" i="1"/>
  <c r="T596" i="1"/>
  <c r="T555" i="1"/>
  <c r="T554" i="1"/>
  <c r="V547" i="1"/>
  <c r="T647" i="1"/>
  <c r="AC647" i="1"/>
  <c r="AD647" i="1" s="1"/>
  <c r="AF647" i="1" s="1"/>
  <c r="T646" i="1"/>
  <c r="U646" i="1" s="1"/>
  <c r="T644" i="1"/>
  <c r="AB644" i="1" s="1"/>
  <c r="T634" i="1"/>
  <c r="U634" i="1" s="1"/>
  <c r="T626" i="1"/>
  <c r="U626" i="1" s="1"/>
  <c r="T614" i="1"/>
  <c r="AB614" i="1" s="1"/>
  <c r="T613" i="1"/>
  <c r="AC613" i="1" s="1"/>
  <c r="AD613" i="1" s="1"/>
  <c r="T561" i="1"/>
  <c r="AB561" i="1" s="1"/>
  <c r="U548" i="1"/>
  <c r="R521" i="1"/>
  <c r="S521" i="1"/>
  <c r="V696" i="1"/>
  <c r="V987" i="1"/>
  <c r="T980" i="1"/>
  <c r="U980" i="1"/>
  <c r="S974" i="1"/>
  <c r="R957" i="1"/>
  <c r="S957" i="1"/>
  <c r="R941" i="1"/>
  <c r="S941" i="1"/>
  <c r="R925" i="1"/>
  <c r="S925" i="1" s="1"/>
  <c r="R909" i="1"/>
  <c r="S909" i="1" s="1"/>
  <c r="R877" i="1"/>
  <c r="S877" i="1" s="1"/>
  <c r="R861" i="1"/>
  <c r="S861" i="1" s="1"/>
  <c r="R829" i="1"/>
  <c r="S829" i="1"/>
  <c r="T786" i="1"/>
  <c r="U786" i="1" s="1"/>
  <c r="AC786" i="1"/>
  <c r="AD786" i="1" s="1"/>
  <c r="T771" i="1"/>
  <c r="AC749" i="1"/>
  <c r="AD749" i="1"/>
  <c r="T695" i="1"/>
  <c r="U695" i="1" s="1"/>
  <c r="V695" i="1"/>
  <c r="T689" i="1"/>
  <c r="AB689" i="1" s="1"/>
  <c r="V689" i="1"/>
  <c r="V663" i="1"/>
  <c r="T663" i="1"/>
  <c r="V655" i="1"/>
  <c r="T655" i="1"/>
  <c r="V982" i="1"/>
  <c r="T982" i="1"/>
  <c r="AB982" i="1" s="1"/>
  <c r="U982" i="1"/>
  <c r="T702" i="1"/>
  <c r="V702" i="1"/>
  <c r="V676" i="1"/>
  <c r="T669" i="1"/>
  <c r="AC669" i="1" s="1"/>
  <c r="AD669" i="1" s="1"/>
  <c r="V669" i="1"/>
  <c r="V994" i="1"/>
  <c r="V984" i="1"/>
  <c r="T984" i="1"/>
  <c r="V971" i="1"/>
  <c r="T971" i="1"/>
  <c r="U971" i="1" s="1"/>
  <c r="AC970" i="1"/>
  <c r="AD970" i="1" s="1"/>
  <c r="T738" i="1"/>
  <c r="AC738" i="1"/>
  <c r="AD738" i="1"/>
  <c r="V738" i="1"/>
  <c r="T727" i="1"/>
  <c r="AB727" i="1" s="1"/>
  <c r="V727" i="1"/>
  <c r="V721" i="1"/>
  <c r="V661" i="1"/>
  <c r="T661" i="1"/>
  <c r="U661" i="1" s="1"/>
  <c r="V653" i="1"/>
  <c r="T653" i="1"/>
  <c r="V996" i="1"/>
  <c r="U996" i="1"/>
  <c r="T985" i="1"/>
  <c r="U985" i="1" s="1"/>
  <c r="V973" i="1"/>
  <c r="U973" i="1"/>
  <c r="AG973" i="1" s="1"/>
  <c r="AH973" i="1" s="1"/>
  <c r="S972" i="1"/>
  <c r="T965" i="1"/>
  <c r="R953" i="1"/>
  <c r="S953" i="1" s="1"/>
  <c r="R937" i="1"/>
  <c r="S937" i="1"/>
  <c r="S921" i="1"/>
  <c r="R905" i="1"/>
  <c r="S905" i="1"/>
  <c r="R889" i="1"/>
  <c r="S889" i="1"/>
  <c r="R873" i="1"/>
  <c r="S873" i="1"/>
  <c r="R841" i="1"/>
  <c r="S841" i="1"/>
  <c r="R825" i="1"/>
  <c r="S825" i="1" s="1"/>
  <c r="T774" i="1"/>
  <c r="AC774" i="1"/>
  <c r="AD774" i="1" s="1"/>
  <c r="AF774" i="1" s="1"/>
  <c r="T760" i="1"/>
  <c r="AC760" i="1"/>
  <c r="AD760" i="1"/>
  <c r="AF760" i="1" s="1"/>
  <c r="T753" i="1"/>
  <c r="U753" i="1" s="1"/>
  <c r="AC753" i="1"/>
  <c r="AD753" i="1" s="1"/>
  <c r="AF753" i="1" s="1"/>
  <c r="T708" i="1"/>
  <c r="V708" i="1"/>
  <c r="T701" i="1"/>
  <c r="AB701" i="1"/>
  <c r="V701" i="1"/>
  <c r="AB687" i="1"/>
  <c r="T670" i="1"/>
  <c r="AB670" i="1" s="1"/>
  <c r="V645" i="1"/>
  <c r="T645" i="1"/>
  <c r="T742" i="1"/>
  <c r="AC742" i="1"/>
  <c r="AD742" i="1"/>
  <c r="AF742" i="1" s="1"/>
  <c r="T739" i="1"/>
  <c r="AC739" i="1"/>
  <c r="AD739" i="1" s="1"/>
  <c r="T735" i="1"/>
  <c r="AC735" i="1" s="1"/>
  <c r="AD735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/>
  <c r="T656" i="1"/>
  <c r="AB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R959" i="1"/>
  <c r="S959" i="1" s="1"/>
  <c r="S955" i="1"/>
  <c r="R943" i="1"/>
  <c r="S943" i="1" s="1"/>
  <c r="S939" i="1"/>
  <c r="R931" i="1"/>
  <c r="S931" i="1" s="1"/>
  <c r="S923" i="1"/>
  <c r="R919" i="1"/>
  <c r="S919" i="1"/>
  <c r="R915" i="1"/>
  <c r="S915" i="1"/>
  <c r="R911" i="1"/>
  <c r="S911" i="1"/>
  <c r="S907" i="1"/>
  <c r="R899" i="1"/>
  <c r="S899" i="1"/>
  <c r="S895" i="1"/>
  <c r="R887" i="1"/>
  <c r="S887" i="1"/>
  <c r="R883" i="1"/>
  <c r="S883" i="1" s="1"/>
  <c r="R879" i="1"/>
  <c r="S879" i="1" s="1"/>
  <c r="R875" i="1"/>
  <c r="S875" i="1"/>
  <c r="R871" i="1"/>
  <c r="S871" i="1"/>
  <c r="R867" i="1"/>
  <c r="S867" i="1"/>
  <c r="R863" i="1"/>
  <c r="S863" i="1" s="1"/>
  <c r="R859" i="1"/>
  <c r="S859" i="1"/>
  <c r="R855" i="1"/>
  <c r="S855" i="1"/>
  <c r="R851" i="1"/>
  <c r="S851" i="1" s="1"/>
  <c r="R847" i="1"/>
  <c r="S847" i="1" s="1"/>
  <c r="S839" i="1"/>
  <c r="R831" i="1"/>
  <c r="S831" i="1"/>
  <c r="S827" i="1"/>
  <c r="AC784" i="1"/>
  <c r="AD784" i="1"/>
  <c r="AF784" i="1" s="1"/>
  <c r="T780" i="1"/>
  <c r="AC780" i="1"/>
  <c r="AD780" i="1"/>
  <c r="T776" i="1"/>
  <c r="AC776" i="1"/>
  <c r="AD776" i="1" s="1"/>
  <c r="T772" i="1"/>
  <c r="T765" i="1"/>
  <c r="AC765" i="1" s="1"/>
  <c r="AD765" i="1"/>
  <c r="R763" i="1"/>
  <c r="S763" i="1"/>
  <c r="T762" i="1"/>
  <c r="AC762" i="1"/>
  <c r="AD762" i="1" s="1"/>
  <c r="T759" i="1"/>
  <c r="AC759" i="1" s="1"/>
  <c r="AD759" i="1"/>
  <c r="T755" i="1"/>
  <c r="AC755" i="1"/>
  <c r="AD755" i="1" s="1"/>
  <c r="T751" i="1"/>
  <c r="V739" i="1"/>
  <c r="T737" i="1"/>
  <c r="AC737" i="1"/>
  <c r="AD737" i="1" s="1"/>
  <c r="V735" i="1"/>
  <c r="T729" i="1"/>
  <c r="AC729" i="1"/>
  <c r="AD729" i="1"/>
  <c r="V725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V638" i="1"/>
  <c r="T638" i="1"/>
  <c r="R637" i="1"/>
  <c r="S637" i="1" s="1"/>
  <c r="V630" i="1"/>
  <c r="T630" i="1"/>
  <c r="R629" i="1"/>
  <c r="S629" i="1"/>
  <c r="T627" i="1"/>
  <c r="AB627" i="1" s="1"/>
  <c r="T616" i="1"/>
  <c r="T615" i="1"/>
  <c r="AC615" i="1"/>
  <c r="AD615" i="1" s="1"/>
  <c r="AF615" i="1"/>
  <c r="AG615" i="1"/>
  <c r="AH615" i="1" s="1"/>
  <c r="U614" i="1"/>
  <c r="T603" i="1"/>
  <c r="AB602" i="1"/>
  <c r="T565" i="1"/>
  <c r="T549" i="1"/>
  <c r="V538" i="1"/>
  <c r="T538" i="1"/>
  <c r="R999" i="1"/>
  <c r="S999" i="1" s="1"/>
  <c r="S985" i="1"/>
  <c r="S976" i="1"/>
  <c r="S965" i="1"/>
  <c r="S963" i="1"/>
  <c r="R958" i="1"/>
  <c r="S958" i="1" s="1"/>
  <c r="S950" i="1"/>
  <c r="R946" i="1"/>
  <c r="S946" i="1"/>
  <c r="R942" i="1"/>
  <c r="S942" i="1"/>
  <c r="R934" i="1"/>
  <c r="S934" i="1"/>
  <c r="R930" i="1"/>
  <c r="S930" i="1"/>
  <c r="R926" i="1"/>
  <c r="S926" i="1"/>
  <c r="R922" i="1"/>
  <c r="S922" i="1"/>
  <c r="S918" i="1"/>
  <c r="R914" i="1"/>
  <c r="S914" i="1"/>
  <c r="R910" i="1"/>
  <c r="S910" i="1" s="1"/>
  <c r="R906" i="1"/>
  <c r="S906" i="1" s="1"/>
  <c r="R902" i="1"/>
  <c r="S902" i="1"/>
  <c r="R898" i="1"/>
  <c r="S898" i="1"/>
  <c r="R894" i="1"/>
  <c r="S894" i="1" s="1"/>
  <c r="R890" i="1"/>
  <c r="S890" i="1" s="1"/>
  <c r="R886" i="1"/>
  <c r="S886" i="1"/>
  <c r="S874" i="1"/>
  <c r="R870" i="1"/>
  <c r="S870" i="1"/>
  <c r="R866" i="1"/>
  <c r="S866" i="1"/>
  <c r="R862" i="1"/>
  <c r="S862" i="1" s="1"/>
  <c r="R858" i="1"/>
  <c r="S858" i="1"/>
  <c r="S850" i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 s="1"/>
  <c r="T785" i="1"/>
  <c r="T781" i="1"/>
  <c r="AC781" i="1"/>
  <c r="AD781" i="1"/>
  <c r="T777" i="1"/>
  <c r="AC777" i="1" s="1"/>
  <c r="AD777" i="1" s="1"/>
  <c r="T773" i="1"/>
  <c r="T770" i="1"/>
  <c r="AC770" i="1"/>
  <c r="AD770" i="1"/>
  <c r="AF770" i="1" s="1"/>
  <c r="T766" i="1"/>
  <c r="AC763" i="1"/>
  <c r="AD763" i="1" s="1"/>
  <c r="T756" i="1"/>
  <c r="AC756" i="1"/>
  <c r="AD756" i="1"/>
  <c r="T752" i="1"/>
  <c r="T748" i="1"/>
  <c r="AC748" i="1"/>
  <c r="AD748" i="1" s="1"/>
  <c r="AF748" i="1" s="1"/>
  <c r="T744" i="1"/>
  <c r="AC744" i="1"/>
  <c r="AD744" i="1"/>
  <c r="T741" i="1"/>
  <c r="AC741" i="1" s="1"/>
  <c r="AD741" i="1"/>
  <c r="AF741" i="1" s="1"/>
  <c r="T740" i="1"/>
  <c r="AC740" i="1"/>
  <c r="AD740" i="1" s="1"/>
  <c r="AF740" i="1" s="1"/>
  <c r="T736" i="1"/>
  <c r="AC736" i="1"/>
  <c r="AD736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V664" i="1"/>
  <c r="T662" i="1"/>
  <c r="V656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/>
  <c r="AD734" i="1"/>
  <c r="T730" i="1"/>
  <c r="AB730" i="1" s="1"/>
  <c r="AC730" i="1"/>
  <c r="AD730" i="1" s="1"/>
  <c r="AB725" i="1"/>
  <c r="T723" i="1"/>
  <c r="T722" i="1"/>
  <c r="AB717" i="1"/>
  <c r="T715" i="1"/>
  <c r="AB715" i="1"/>
  <c r="T714" i="1"/>
  <c r="AB709" i="1"/>
  <c r="T707" i="1"/>
  <c r="AB707" i="1" s="1"/>
  <c r="T706" i="1"/>
  <c r="AC706" i="1" s="1"/>
  <c r="T699" i="1"/>
  <c r="AB699" i="1"/>
  <c r="T698" i="1"/>
  <c r="AB693" i="1"/>
  <c r="T691" i="1"/>
  <c r="T690" i="1"/>
  <c r="AB685" i="1"/>
  <c r="T683" i="1"/>
  <c r="AB683" i="1"/>
  <c r="T682" i="1"/>
  <c r="AB677" i="1"/>
  <c r="T675" i="1"/>
  <c r="T674" i="1"/>
  <c r="T667" i="1"/>
  <c r="AB667" i="1"/>
  <c r="T666" i="1"/>
  <c r="R662" i="1"/>
  <c r="S662" i="1"/>
  <c r="R647" i="1"/>
  <c r="S647" i="1"/>
  <c r="R644" i="1"/>
  <c r="S644" i="1"/>
  <c r="R643" i="1"/>
  <c r="S643" i="1"/>
  <c r="R642" i="1"/>
  <c r="S642" i="1" s="1"/>
  <c r="R641" i="1"/>
  <c r="S641" i="1" s="1"/>
  <c r="R640" i="1"/>
  <c r="S640" i="1" s="1"/>
  <c r="T636" i="1"/>
  <c r="AC636" i="1" s="1"/>
  <c r="T635" i="1"/>
  <c r="T631" i="1"/>
  <c r="T628" i="1"/>
  <c r="AC628" i="1"/>
  <c r="AD628" i="1" s="1"/>
  <c r="AF628" i="1" s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 s="1"/>
  <c r="R588" i="1"/>
  <c r="S588" i="1" s="1"/>
  <c r="T571" i="1"/>
  <c r="S556" i="1"/>
  <c r="R554" i="1"/>
  <c r="S554" i="1"/>
  <c r="T553" i="1"/>
  <c r="U553" i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/>
  <c r="R538" i="1"/>
  <c r="S538" i="1" s="1"/>
  <c r="U636" i="1"/>
  <c r="AG636" i="1" s="1"/>
  <c r="AH636" i="1" s="1"/>
  <c r="AD636" i="1"/>
  <c r="AF636" i="1"/>
  <c r="U635" i="1"/>
  <c r="AC635" i="1"/>
  <c r="AD635" i="1" s="1"/>
  <c r="AB635" i="1"/>
  <c r="AB634" i="1"/>
  <c r="AC553" i="1"/>
  <c r="AD553" i="1" s="1"/>
  <c r="AF553" i="1" s="1"/>
  <c r="U596" i="1"/>
  <c r="AC596" i="1"/>
  <c r="AD596" i="1" s="1"/>
  <c r="AF596" i="1" s="1"/>
  <c r="U647" i="1"/>
  <c r="AB647" i="1"/>
  <c r="U624" i="1"/>
  <c r="AC624" i="1"/>
  <c r="AD624" i="1"/>
  <c r="U623" i="1"/>
  <c r="AB623" i="1"/>
  <c r="AC623" i="1"/>
  <c r="AD623" i="1"/>
  <c r="AF623" i="1"/>
  <c r="AG623" i="1" s="1"/>
  <c r="U615" i="1"/>
  <c r="AB615" i="1"/>
  <c r="AC608" i="1"/>
  <c r="AD608" i="1"/>
  <c r="AF608" i="1"/>
  <c r="U600" i="1"/>
  <c r="AC599" i="1"/>
  <c r="AD599" i="1"/>
  <c r="U556" i="1"/>
  <c r="AD556" i="1"/>
  <c r="U644" i="1"/>
  <c r="AC644" i="1"/>
  <c r="AD644" i="1" s="1"/>
  <c r="AF644" i="1"/>
  <c r="AB643" i="1"/>
  <c r="U639" i="1"/>
  <c r="AB639" i="1"/>
  <c r="AC639" i="1"/>
  <c r="AD639" i="1"/>
  <c r="AF639" i="1" s="1"/>
  <c r="U632" i="1"/>
  <c r="AC632" i="1"/>
  <c r="AD632" i="1" s="1"/>
  <c r="AB626" i="1"/>
  <c r="U619" i="1"/>
  <c r="AB611" i="1"/>
  <c r="U603" i="1"/>
  <c r="AC603" i="1"/>
  <c r="AD603" i="1"/>
  <c r="AB603" i="1"/>
  <c r="AB636" i="1"/>
  <c r="V529" i="1"/>
  <c r="V634" i="1"/>
  <c r="AB632" i="1"/>
  <c r="V626" i="1"/>
  <c r="AB616" i="1"/>
  <c r="T607" i="1"/>
  <c r="V544" i="1"/>
  <c r="V521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/>
  <c r="AF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AF970" i="1"/>
  <c r="AG970" i="1"/>
  <c r="AH970" i="1" s="1"/>
  <c r="AC1000" i="1"/>
  <c r="AD1000" i="1" s="1"/>
  <c r="AC996" i="1"/>
  <c r="AD996" i="1" s="1"/>
  <c r="AC992" i="1"/>
  <c r="AD992" i="1" s="1"/>
  <c r="AC991" i="1"/>
  <c r="AD991" i="1"/>
  <c r="AC980" i="1"/>
  <c r="AD980" i="1"/>
  <c r="AC975" i="1"/>
  <c r="AD975" i="1" s="1"/>
  <c r="AC973" i="1"/>
  <c r="AD973" i="1" s="1"/>
  <c r="AF973" i="1" s="1"/>
  <c r="AC971" i="1"/>
  <c r="AD971" i="1" s="1"/>
  <c r="AC969" i="1"/>
  <c r="AD969" i="1" s="1"/>
  <c r="T822" i="1"/>
  <c r="AB822" i="1"/>
  <c r="T818" i="1"/>
  <c r="T814" i="1"/>
  <c r="AB814" i="1"/>
  <c r="T798" i="1"/>
  <c r="AF782" i="1"/>
  <c r="AF746" i="1"/>
  <c r="AG746" i="1" s="1"/>
  <c r="AH746" i="1" s="1"/>
  <c r="AF731" i="1"/>
  <c r="AC724" i="1"/>
  <c r="AD724" i="1"/>
  <c r="U724" i="1"/>
  <c r="AC716" i="1"/>
  <c r="AD716" i="1"/>
  <c r="U716" i="1"/>
  <c r="AC700" i="1"/>
  <c r="AD700" i="1"/>
  <c r="U700" i="1"/>
  <c r="AC692" i="1"/>
  <c r="AD692" i="1" s="1"/>
  <c r="AC684" i="1"/>
  <c r="AD684" i="1"/>
  <c r="U684" i="1"/>
  <c r="AC676" i="1"/>
  <c r="AD676" i="1"/>
  <c r="U676" i="1"/>
  <c r="AC668" i="1"/>
  <c r="AD668" i="1" s="1"/>
  <c r="U668" i="1"/>
  <c r="V905" i="1"/>
  <c r="T905" i="1"/>
  <c r="AB905" i="1" s="1"/>
  <c r="V904" i="1"/>
  <c r="T904" i="1"/>
  <c r="V901" i="1"/>
  <c r="V898" i="1"/>
  <c r="T898" i="1"/>
  <c r="AC898" i="1" s="1"/>
  <c r="AD898" i="1" s="1"/>
  <c r="V896" i="1"/>
  <c r="T896" i="1"/>
  <c r="U896" i="1" s="1"/>
  <c r="V883" i="1"/>
  <c r="T883" i="1"/>
  <c r="AB883" i="1"/>
  <c r="V882" i="1"/>
  <c r="T882" i="1"/>
  <c r="V881" i="1"/>
  <c r="T881" i="1"/>
  <c r="V879" i="1"/>
  <c r="T879" i="1"/>
  <c r="V878" i="1"/>
  <c r="T878" i="1"/>
  <c r="AB878" i="1"/>
  <c r="V877" i="1"/>
  <c r="T877" i="1"/>
  <c r="V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V869" i="1"/>
  <c r="T869" i="1"/>
  <c r="V867" i="1"/>
  <c r="T867" i="1"/>
  <c r="AC867" i="1" s="1"/>
  <c r="V866" i="1"/>
  <c r="T866" i="1"/>
  <c r="AB866" i="1"/>
  <c r="V865" i="1"/>
  <c r="T865" i="1"/>
  <c r="V863" i="1"/>
  <c r="T863" i="1"/>
  <c r="V862" i="1"/>
  <c r="T862" i="1"/>
  <c r="AB862" i="1"/>
  <c r="V861" i="1"/>
  <c r="V860" i="1"/>
  <c r="T860" i="1"/>
  <c r="V859" i="1"/>
  <c r="T859" i="1"/>
  <c r="V858" i="1"/>
  <c r="T858" i="1"/>
  <c r="AB858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V849" i="1"/>
  <c r="T849" i="1"/>
  <c r="V848" i="1"/>
  <c r="T848" i="1"/>
  <c r="V847" i="1"/>
  <c r="T847" i="1"/>
  <c r="AB847" i="1" s="1"/>
  <c r="V846" i="1"/>
  <c r="T846" i="1"/>
  <c r="AB846" i="1"/>
  <c r="V845" i="1"/>
  <c r="V844" i="1"/>
  <c r="T844" i="1"/>
  <c r="V843" i="1"/>
  <c r="V842" i="1"/>
  <c r="T842" i="1"/>
  <c r="AB842" i="1"/>
  <c r="V841" i="1"/>
  <c r="T841" i="1"/>
  <c r="V840" i="1"/>
  <c r="T840" i="1"/>
  <c r="T839" i="1"/>
  <c r="V838" i="1"/>
  <c r="T838" i="1"/>
  <c r="V836" i="1"/>
  <c r="V835" i="1"/>
  <c r="T835" i="1"/>
  <c r="V834" i="1"/>
  <c r="T834" i="1"/>
  <c r="V832" i="1"/>
  <c r="T832" i="1"/>
  <c r="AC832" i="1" s="1"/>
  <c r="AD832" i="1" s="1"/>
  <c r="V831" i="1"/>
  <c r="T831" i="1"/>
  <c r="AB831" i="1" s="1"/>
  <c r="V830" i="1"/>
  <c r="T830" i="1"/>
  <c r="V829" i="1"/>
  <c r="T829" i="1"/>
  <c r="V828" i="1"/>
  <c r="T828" i="1"/>
  <c r="V827" i="1"/>
  <c r="V826" i="1"/>
  <c r="T826" i="1"/>
  <c r="AB826" i="1"/>
  <c r="V825" i="1"/>
  <c r="T825" i="1"/>
  <c r="V824" i="1"/>
  <c r="T824" i="1"/>
  <c r="T823" i="1"/>
  <c r="T819" i="1"/>
  <c r="AB819" i="1" s="1"/>
  <c r="T815" i="1"/>
  <c r="AB815" i="1" s="1"/>
  <c r="T811" i="1"/>
  <c r="AB807" i="1"/>
  <c r="T807" i="1"/>
  <c r="AB803" i="1"/>
  <c r="T803" i="1"/>
  <c r="T799" i="1"/>
  <c r="T795" i="1"/>
  <c r="T791" i="1"/>
  <c r="AB791" i="1" s="1"/>
  <c r="AF779" i="1"/>
  <c r="AF763" i="1"/>
  <c r="AG763" i="1" s="1"/>
  <c r="AH763" i="1" s="1"/>
  <c r="AF759" i="1"/>
  <c r="AF755" i="1"/>
  <c r="AF743" i="1"/>
  <c r="AF734" i="1"/>
  <c r="AG734" i="1" s="1"/>
  <c r="AH734" i="1" s="1"/>
  <c r="AF651" i="1"/>
  <c r="AF624" i="1"/>
  <c r="AG624" i="1" s="1"/>
  <c r="AH624" i="1" s="1"/>
  <c r="AC983" i="1"/>
  <c r="AD983" i="1" s="1"/>
  <c r="AC982" i="1"/>
  <c r="AD982" i="1" s="1"/>
  <c r="AC981" i="1"/>
  <c r="AD981" i="1" s="1"/>
  <c r="T810" i="1"/>
  <c r="T806" i="1"/>
  <c r="U806" i="1" s="1"/>
  <c r="AB806" i="1"/>
  <c r="T802" i="1"/>
  <c r="V958" i="1"/>
  <c r="T958" i="1"/>
  <c r="AB958" i="1" s="1"/>
  <c r="V957" i="1"/>
  <c r="T957" i="1"/>
  <c r="AB957" i="1"/>
  <c r="V956" i="1"/>
  <c r="T956" i="1"/>
  <c r="V955" i="1"/>
  <c r="T954" i="1"/>
  <c r="AB954" i="1" s="1"/>
  <c r="V953" i="1"/>
  <c r="T953" i="1"/>
  <c r="AB953" i="1"/>
  <c r="V952" i="1"/>
  <c r="V951" i="1"/>
  <c r="T951" i="1"/>
  <c r="U951" i="1" s="1"/>
  <c r="V948" i="1"/>
  <c r="T948" i="1"/>
  <c r="V946" i="1"/>
  <c r="AB946" i="1"/>
  <c r="V945" i="1"/>
  <c r="T945" i="1"/>
  <c r="V939" i="1"/>
  <c r="T939" i="1"/>
  <c r="AB939" i="1" s="1"/>
  <c r="V935" i="1"/>
  <c r="T935" i="1"/>
  <c r="V934" i="1"/>
  <c r="T934" i="1"/>
  <c r="V926" i="1"/>
  <c r="T926" i="1"/>
  <c r="V924" i="1"/>
  <c r="T924" i="1"/>
  <c r="AB924" i="1"/>
  <c r="T921" i="1"/>
  <c r="U921" i="1" s="1"/>
  <c r="V920" i="1"/>
  <c r="T920" i="1"/>
  <c r="AB920" i="1"/>
  <c r="V919" i="1"/>
  <c r="T919" i="1"/>
  <c r="V918" i="1"/>
  <c r="AB918" i="1"/>
  <c r="V917" i="1"/>
  <c r="T917" i="1"/>
  <c r="AB917" i="1"/>
  <c r="V916" i="1"/>
  <c r="T916" i="1"/>
  <c r="AB916" i="1"/>
  <c r="V914" i="1"/>
  <c r="T914" i="1"/>
  <c r="U914" i="1" s="1"/>
  <c r="V913" i="1"/>
  <c r="T913" i="1"/>
  <c r="V910" i="1"/>
  <c r="T910" i="1"/>
  <c r="V907" i="1"/>
  <c r="T907" i="1"/>
  <c r="V906" i="1"/>
  <c r="T906" i="1"/>
  <c r="V902" i="1"/>
  <c r="T902" i="1"/>
  <c r="AB902" i="1"/>
  <c r="V899" i="1"/>
  <c r="T899" i="1"/>
  <c r="T895" i="1"/>
  <c r="V892" i="1"/>
  <c r="T892" i="1"/>
  <c r="AB892" i="1" s="1"/>
  <c r="V891" i="1"/>
  <c r="V889" i="1"/>
  <c r="T889" i="1"/>
  <c r="AB889" i="1"/>
  <c r="V888" i="1"/>
  <c r="T888" i="1"/>
  <c r="V887" i="1"/>
  <c r="T887" i="1"/>
  <c r="AB887" i="1"/>
  <c r="V885" i="1"/>
  <c r="T885" i="1"/>
  <c r="V880" i="1"/>
  <c r="AB985" i="1"/>
  <c r="AB983" i="1"/>
  <c r="AB981" i="1"/>
  <c r="AB971" i="1"/>
  <c r="AB970" i="1"/>
  <c r="AB969" i="1"/>
  <c r="AB967" i="1"/>
  <c r="AB945" i="1"/>
  <c r="AB907" i="1"/>
  <c r="AB904" i="1"/>
  <c r="AB882" i="1"/>
  <c r="AB881" i="1"/>
  <c r="AB879" i="1"/>
  <c r="AB875" i="1"/>
  <c r="AB873" i="1"/>
  <c r="AB867" i="1"/>
  <c r="AB861" i="1"/>
  <c r="AB860" i="1"/>
  <c r="AB859" i="1"/>
  <c r="AB857" i="1"/>
  <c r="AB856" i="1"/>
  <c r="AB853" i="1"/>
  <c r="AB849" i="1"/>
  <c r="AB848" i="1"/>
  <c r="AB841" i="1"/>
  <c r="AB836" i="1"/>
  <c r="AB832" i="1"/>
  <c r="AB829" i="1"/>
  <c r="AB825" i="1"/>
  <c r="AB824" i="1"/>
  <c r="T820" i="1"/>
  <c r="T812" i="1"/>
  <c r="T808" i="1"/>
  <c r="T804" i="1"/>
  <c r="AB804" i="1" s="1"/>
  <c r="T800" i="1"/>
  <c r="AB800" i="1" s="1"/>
  <c r="T796" i="1"/>
  <c r="AB792" i="1"/>
  <c r="T792" i="1"/>
  <c r="U792" i="1" s="1"/>
  <c r="T788" i="1"/>
  <c r="AF780" i="1"/>
  <c r="AF768" i="1"/>
  <c r="AG768" i="1" s="1"/>
  <c r="AF764" i="1"/>
  <c r="AF737" i="1"/>
  <c r="AF733" i="1"/>
  <c r="AC720" i="1"/>
  <c r="AD720" i="1" s="1"/>
  <c r="AF720" i="1" s="1"/>
  <c r="U720" i="1"/>
  <c r="AC712" i="1"/>
  <c r="AD712" i="1"/>
  <c r="U712" i="1"/>
  <c r="AC704" i="1"/>
  <c r="AD704" i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 s="1"/>
  <c r="U672" i="1"/>
  <c r="AC997" i="1"/>
  <c r="AD997" i="1" s="1"/>
  <c r="AC961" i="1"/>
  <c r="AD961" i="1" s="1"/>
  <c r="AF961" i="1" s="1"/>
  <c r="T790" i="1"/>
  <c r="AF754" i="1"/>
  <c r="AF750" i="1"/>
  <c r="V960" i="1"/>
  <c r="T960" i="1"/>
  <c r="V959" i="1"/>
  <c r="T959" i="1"/>
  <c r="V947" i="1"/>
  <c r="T947" i="1"/>
  <c r="AC947" i="1" s="1"/>
  <c r="V944" i="1"/>
  <c r="T944" i="1"/>
  <c r="AB944" i="1"/>
  <c r="V942" i="1"/>
  <c r="T942" i="1"/>
  <c r="V941" i="1"/>
  <c r="T941" i="1"/>
  <c r="T938" i="1"/>
  <c r="AC938" i="1" s="1"/>
  <c r="AD938" i="1" s="1"/>
  <c r="V937" i="1"/>
  <c r="T937" i="1"/>
  <c r="V936" i="1"/>
  <c r="T936" i="1"/>
  <c r="V933" i="1"/>
  <c r="V931" i="1"/>
  <c r="T931" i="1"/>
  <c r="V930" i="1"/>
  <c r="T930" i="1"/>
  <c r="V929" i="1"/>
  <c r="T929" i="1"/>
  <c r="V928" i="1"/>
  <c r="T928" i="1"/>
  <c r="AB928" i="1"/>
  <c r="V927" i="1"/>
  <c r="V925" i="1"/>
  <c r="V923" i="1"/>
  <c r="T923" i="1"/>
  <c r="V922" i="1"/>
  <c r="T922" i="1"/>
  <c r="U922" i="1" s="1"/>
  <c r="V915" i="1"/>
  <c r="T915" i="1"/>
  <c r="V912" i="1"/>
  <c r="T912" i="1"/>
  <c r="AB912" i="1"/>
  <c r="V911" i="1"/>
  <c r="T911" i="1"/>
  <c r="V909" i="1"/>
  <c r="T909" i="1"/>
  <c r="AC909" i="1" s="1"/>
  <c r="AD909" i="1" s="1"/>
  <c r="V908" i="1"/>
  <c r="V900" i="1"/>
  <c r="T900" i="1"/>
  <c r="V897" i="1"/>
  <c r="T897" i="1"/>
  <c r="V894" i="1"/>
  <c r="T894" i="1"/>
  <c r="U894" i="1" s="1"/>
  <c r="AB894" i="1"/>
  <c r="V886" i="1"/>
  <c r="T886" i="1"/>
  <c r="V884" i="1"/>
  <c r="T884" i="1"/>
  <c r="AB884" i="1"/>
  <c r="AB995" i="1"/>
  <c r="T821" i="1"/>
  <c r="AB821" i="1" s="1"/>
  <c r="T817" i="1"/>
  <c r="AB817" i="1" s="1"/>
  <c r="T813" i="1"/>
  <c r="T809" i="1"/>
  <c r="T805" i="1"/>
  <c r="AB805" i="1"/>
  <c r="T801" i="1"/>
  <c r="U801" i="1" s="1"/>
  <c r="T797" i="1"/>
  <c r="AB797" i="1" s="1"/>
  <c r="T793" i="1"/>
  <c r="T789" i="1"/>
  <c r="AB789" i="1"/>
  <c r="AF781" i="1"/>
  <c r="AF765" i="1"/>
  <c r="AG761" i="1"/>
  <c r="AH761" i="1" s="1"/>
  <c r="AF757" i="1"/>
  <c r="AF749" i="1"/>
  <c r="AF745" i="1"/>
  <c r="AG745" i="1"/>
  <c r="AH745" i="1" s="1"/>
  <c r="AF736" i="1"/>
  <c r="AF732" i="1"/>
  <c r="AG732" i="1" s="1"/>
  <c r="AH732" i="1" s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/>
  <c r="U715" i="1"/>
  <c r="AB712" i="1"/>
  <c r="AC707" i="1"/>
  <c r="AD707" i="1"/>
  <c r="AF707" i="1" s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AB692" i="1"/>
  <c r="U691" i="1"/>
  <c r="AB688" i="1"/>
  <c r="AC687" i="1"/>
  <c r="AD687" i="1" s="1"/>
  <c r="AF687" i="1" s="1"/>
  <c r="U687" i="1"/>
  <c r="AB684" i="1"/>
  <c r="AC683" i="1"/>
  <c r="AD683" i="1"/>
  <c r="U683" i="1"/>
  <c r="AB680" i="1"/>
  <c r="AC679" i="1"/>
  <c r="AD679" i="1" s="1"/>
  <c r="U679" i="1"/>
  <c r="AB676" i="1"/>
  <c r="AB672" i="1"/>
  <c r="AC671" i="1"/>
  <c r="AD671" i="1"/>
  <c r="AB668" i="1"/>
  <c r="AC667" i="1"/>
  <c r="AD667" i="1"/>
  <c r="U667" i="1"/>
  <c r="AC661" i="1"/>
  <c r="AD661" i="1"/>
  <c r="U645" i="1"/>
  <c r="AC645" i="1"/>
  <c r="AD645" i="1"/>
  <c r="U637" i="1"/>
  <c r="AC637" i="1"/>
  <c r="AD637" i="1" s="1"/>
  <c r="U613" i="1"/>
  <c r="U605" i="1"/>
  <c r="AC605" i="1"/>
  <c r="AD605" i="1"/>
  <c r="U597" i="1"/>
  <c r="AC597" i="1"/>
  <c r="AD597" i="1" s="1"/>
  <c r="V787" i="1"/>
  <c r="AB787" i="1"/>
  <c r="V786" i="1"/>
  <c r="AB786" i="1"/>
  <c r="V785" i="1"/>
  <c r="V784" i="1"/>
  <c r="AB784" i="1"/>
  <c r="V783" i="1"/>
  <c r="V782" i="1"/>
  <c r="AB782" i="1"/>
  <c r="V781" i="1"/>
  <c r="AB781" i="1"/>
  <c r="V780" i="1"/>
  <c r="AB780" i="1"/>
  <c r="V779" i="1"/>
  <c r="AB779" i="1"/>
  <c r="V777" i="1"/>
  <c r="AB777" i="1"/>
  <c r="V776" i="1"/>
  <c r="AB776" i="1"/>
  <c r="V775" i="1"/>
  <c r="AB775" i="1"/>
  <c r="V774" i="1"/>
  <c r="AB774" i="1"/>
  <c r="V773" i="1"/>
  <c r="V772" i="1"/>
  <c r="V771" i="1"/>
  <c r="V770" i="1"/>
  <c r="AB770" i="1"/>
  <c r="V769" i="1"/>
  <c r="AB769" i="1"/>
  <c r="V768" i="1"/>
  <c r="AB768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V742" i="1"/>
  <c r="AB742" i="1"/>
  <c r="V741" i="1"/>
  <c r="V740" i="1"/>
  <c r="AB740" i="1"/>
  <c r="AB739" i="1"/>
  <c r="AB738" i="1"/>
  <c r="AB737" i="1"/>
  <c r="AB736" i="1"/>
  <c r="AB734" i="1"/>
  <c r="AB733" i="1"/>
  <c r="AB732" i="1"/>
  <c r="AB731" i="1"/>
  <c r="AB729" i="1"/>
  <c r="AC726" i="1"/>
  <c r="AD726" i="1"/>
  <c r="U726" i="1"/>
  <c r="AC722" i="1"/>
  <c r="AD722" i="1" s="1"/>
  <c r="U722" i="1"/>
  <c r="AC718" i="1"/>
  <c r="AD718" i="1"/>
  <c r="U718" i="1"/>
  <c r="AC714" i="1"/>
  <c r="AD714" i="1" s="1"/>
  <c r="AC710" i="1"/>
  <c r="AD710" i="1" s="1"/>
  <c r="U710" i="1"/>
  <c r="AD706" i="1"/>
  <c r="U706" i="1"/>
  <c r="AC702" i="1"/>
  <c r="AD702" i="1"/>
  <c r="U702" i="1"/>
  <c r="AC698" i="1"/>
  <c r="AD698" i="1"/>
  <c r="U698" i="1"/>
  <c r="AC694" i="1"/>
  <c r="AD694" i="1"/>
  <c r="U694" i="1"/>
  <c r="AC690" i="1"/>
  <c r="AD690" i="1" s="1"/>
  <c r="AF690" i="1" s="1"/>
  <c r="U690" i="1"/>
  <c r="U686" i="1"/>
  <c r="AC682" i="1"/>
  <c r="AD682" i="1"/>
  <c r="AF682" i="1" s="1"/>
  <c r="U682" i="1"/>
  <c r="AC678" i="1"/>
  <c r="AD678" i="1" s="1"/>
  <c r="AC674" i="1"/>
  <c r="AD674" i="1"/>
  <c r="U674" i="1"/>
  <c r="U670" i="1"/>
  <c r="AC666" i="1"/>
  <c r="AD666" i="1"/>
  <c r="U666" i="1"/>
  <c r="AF599" i="1"/>
  <c r="T593" i="1"/>
  <c r="AB593" i="1" s="1"/>
  <c r="AC787" i="1"/>
  <c r="AD787" i="1"/>
  <c r="AF787" i="1" s="1"/>
  <c r="U784" i="1"/>
  <c r="U783" i="1"/>
  <c r="U782" i="1"/>
  <c r="U781" i="1"/>
  <c r="AG781" i="1"/>
  <c r="AH781" i="1" s="1"/>
  <c r="U780" i="1"/>
  <c r="U779" i="1"/>
  <c r="U777" i="1"/>
  <c r="U776" i="1"/>
  <c r="U775" i="1"/>
  <c r="U774" i="1"/>
  <c r="U771" i="1"/>
  <c r="U770" i="1"/>
  <c r="AG770" i="1" s="1"/>
  <c r="AH770" i="1" s="1"/>
  <c r="U769" i="1"/>
  <c r="AG769" i="1" s="1"/>
  <c r="AH769" i="1" s="1"/>
  <c r="U768" i="1"/>
  <c r="U765" i="1"/>
  <c r="U764" i="1"/>
  <c r="AG764" i="1" s="1"/>
  <c r="AH764" i="1" s="1"/>
  <c r="U763" i="1"/>
  <c r="U762" i="1"/>
  <c r="U761" i="1"/>
  <c r="U760" i="1"/>
  <c r="U759" i="1"/>
  <c r="AG759" i="1" s="1"/>
  <c r="AH759" i="1" s="1"/>
  <c r="U758" i="1"/>
  <c r="U757" i="1"/>
  <c r="U756" i="1"/>
  <c r="U755" i="1"/>
  <c r="U754" i="1"/>
  <c r="AG754" i="1"/>
  <c r="AH754" i="1" s="1"/>
  <c r="U751" i="1"/>
  <c r="U750" i="1"/>
  <c r="AG750" i="1"/>
  <c r="AH750" i="1"/>
  <c r="U749" i="1"/>
  <c r="U748" i="1"/>
  <c r="U746" i="1"/>
  <c r="U745" i="1"/>
  <c r="U744" i="1"/>
  <c r="U743" i="1"/>
  <c r="U742" i="1"/>
  <c r="AG742" i="1" s="1"/>
  <c r="U740" i="1"/>
  <c r="U739" i="1"/>
  <c r="U738" i="1"/>
  <c r="U737" i="1"/>
  <c r="U736" i="1"/>
  <c r="U734" i="1"/>
  <c r="U733" i="1"/>
  <c r="U732" i="1"/>
  <c r="U731" i="1"/>
  <c r="AG731" i="1" s="1"/>
  <c r="AH731" i="1" s="1"/>
  <c r="U729" i="1"/>
  <c r="AC725" i="1"/>
  <c r="AD725" i="1"/>
  <c r="U725" i="1"/>
  <c r="AB722" i="1"/>
  <c r="AB718" i="1"/>
  <c r="AC717" i="1"/>
  <c r="AD717" i="1"/>
  <c r="U717" i="1"/>
  <c r="AG717" i="1" s="1"/>
  <c r="AH717" i="1" s="1"/>
  <c r="AC713" i="1"/>
  <c r="AD713" i="1" s="1"/>
  <c r="U713" i="1"/>
  <c r="AB710" i="1"/>
  <c r="AC709" i="1"/>
  <c r="AD709" i="1"/>
  <c r="U709" i="1"/>
  <c r="AG709" i="1" s="1"/>
  <c r="AH709" i="1" s="1"/>
  <c r="AB706" i="1"/>
  <c r="AC705" i="1"/>
  <c r="AD705" i="1" s="1"/>
  <c r="AF705" i="1" s="1"/>
  <c r="U705" i="1"/>
  <c r="AB702" i="1"/>
  <c r="AC701" i="1"/>
  <c r="AD701" i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AC685" i="1"/>
  <c r="AD685" i="1"/>
  <c r="U685" i="1"/>
  <c r="AG685" i="1" s="1"/>
  <c r="AH685" i="1" s="1"/>
  <c r="AB682" i="1"/>
  <c r="AC681" i="1"/>
  <c r="AD681" i="1"/>
  <c r="U681" i="1"/>
  <c r="AC677" i="1"/>
  <c r="AD677" i="1"/>
  <c r="U677" i="1"/>
  <c r="AB674" i="1"/>
  <c r="AC673" i="1"/>
  <c r="AD673" i="1" s="1"/>
  <c r="U673" i="1"/>
  <c r="AB666" i="1"/>
  <c r="T665" i="1"/>
  <c r="AB665" i="1"/>
  <c r="AB661" i="1"/>
  <c r="T657" i="1"/>
  <c r="T649" i="1"/>
  <c r="AB649" i="1"/>
  <c r="AB645" i="1"/>
  <c r="T641" i="1"/>
  <c r="AB641" i="1" s="1"/>
  <c r="AB637" i="1"/>
  <c r="T633" i="1"/>
  <c r="T625" i="1"/>
  <c r="T617" i="1"/>
  <c r="AB617" i="1"/>
  <c r="AB613" i="1"/>
  <c r="T609" i="1"/>
  <c r="AB605" i="1"/>
  <c r="T601" i="1"/>
  <c r="AB601" i="1"/>
  <c r="AB597" i="1"/>
  <c r="T589" i="1"/>
  <c r="AC589" i="1" s="1"/>
  <c r="AD589" i="1" s="1"/>
  <c r="AB589" i="1"/>
  <c r="AG660" i="1"/>
  <c r="AH660" i="1"/>
  <c r="AG596" i="1"/>
  <c r="AH596" i="1"/>
  <c r="T590" i="1"/>
  <c r="T582" i="1"/>
  <c r="U582" i="1"/>
  <c r="AC650" i="1"/>
  <c r="AD650" i="1"/>
  <c r="AC634" i="1"/>
  <c r="AD634" i="1"/>
  <c r="AF634" i="1" s="1"/>
  <c r="AC618" i="1"/>
  <c r="AD618" i="1" s="1"/>
  <c r="AC610" i="1"/>
  <c r="AD610" i="1"/>
  <c r="AC606" i="1"/>
  <c r="AD606" i="1"/>
  <c r="AC602" i="1"/>
  <c r="AD602" i="1"/>
  <c r="AC598" i="1"/>
  <c r="AD598" i="1" s="1"/>
  <c r="T591" i="1"/>
  <c r="AB591" i="1"/>
  <c r="T587" i="1"/>
  <c r="AC587" i="1" s="1"/>
  <c r="AB587" i="1"/>
  <c r="T579" i="1"/>
  <c r="AC579" i="1"/>
  <c r="AD579" i="1"/>
  <c r="AF579" i="1" s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C611" i="1"/>
  <c r="AD611" i="1" s="1"/>
  <c r="AC640" i="1"/>
  <c r="AD640" i="1"/>
  <c r="AC594" i="1"/>
  <c r="AD594" i="1"/>
  <c r="AC626" i="1"/>
  <c r="AD626" i="1"/>
  <c r="AF626" i="1" s="1"/>
  <c r="AC642" i="1"/>
  <c r="AD642" i="1" s="1"/>
  <c r="AC568" i="1"/>
  <c r="AD568" i="1"/>
  <c r="AF568" i="1" s="1"/>
  <c r="AG568" i="1"/>
  <c r="AH568" i="1" s="1"/>
  <c r="U549" i="1"/>
  <c r="U608" i="1"/>
  <c r="AG608" i="1" s="1"/>
  <c r="AH608" i="1"/>
  <c r="U640" i="1"/>
  <c r="AC604" i="1"/>
  <c r="AD604" i="1" s="1"/>
  <c r="AB600" i="1"/>
  <c r="AC614" i="1"/>
  <c r="AD614" i="1"/>
  <c r="AF614" i="1" s="1"/>
  <c r="AC630" i="1"/>
  <c r="AD630" i="1"/>
  <c r="AC646" i="1"/>
  <c r="AD646" i="1" s="1"/>
  <c r="AB612" i="1"/>
  <c r="AB642" i="1"/>
  <c r="AH768" i="1"/>
  <c r="AG784" i="1"/>
  <c r="AH784" i="1"/>
  <c r="AG774" i="1"/>
  <c r="AH774" i="1" s="1"/>
  <c r="AG760" i="1"/>
  <c r="AH760" i="1" s="1"/>
  <c r="AH742" i="1"/>
  <c r="AG782" i="1"/>
  <c r="AH782" i="1" s="1"/>
  <c r="AC627" i="1"/>
  <c r="AD627" i="1"/>
  <c r="AF627" i="1" s="1"/>
  <c r="U599" i="1"/>
  <c r="AG599" i="1"/>
  <c r="AH599" i="1" s="1"/>
  <c r="AB610" i="1"/>
  <c r="AB606" i="1"/>
  <c r="U655" i="1"/>
  <c r="AC655" i="1"/>
  <c r="AD655" i="1" s="1"/>
  <c r="AB655" i="1"/>
  <c r="U627" i="1"/>
  <c r="AG627" i="1" s="1"/>
  <c r="AH627" i="1" s="1"/>
  <c r="U595" i="1"/>
  <c r="AG595" i="1" s="1"/>
  <c r="AH595" i="1" s="1"/>
  <c r="AB595" i="1"/>
  <c r="AB650" i="1"/>
  <c r="AG639" i="1"/>
  <c r="AH639" i="1" s="1"/>
  <c r="U648" i="1"/>
  <c r="AG648" i="1" s="1"/>
  <c r="AH648" i="1" s="1"/>
  <c r="AC648" i="1"/>
  <c r="AD648" i="1"/>
  <c r="AF648" i="1"/>
  <c r="U656" i="1"/>
  <c r="AC656" i="1"/>
  <c r="AD656" i="1" s="1"/>
  <c r="AC985" i="1"/>
  <c r="AD985" i="1" s="1"/>
  <c r="U984" i="1"/>
  <c r="AC984" i="1"/>
  <c r="AD984" i="1"/>
  <c r="U663" i="1"/>
  <c r="AC663" i="1"/>
  <c r="AD663" i="1"/>
  <c r="AB663" i="1"/>
  <c r="AG757" i="1"/>
  <c r="AH757" i="1" s="1"/>
  <c r="AG748" i="1"/>
  <c r="AH748" i="1"/>
  <c r="AG780" i="1"/>
  <c r="AH780" i="1" s="1"/>
  <c r="AG779" i="1"/>
  <c r="AH779" i="1" s="1"/>
  <c r="AB638" i="1"/>
  <c r="AF611" i="1"/>
  <c r="AG611" i="1" s="1"/>
  <c r="AH611" i="1" s="1"/>
  <c r="AH623" i="1"/>
  <c r="U550" i="1"/>
  <c r="AB607" i="1"/>
  <c r="AF630" i="1"/>
  <c r="U589" i="1"/>
  <c r="AF677" i="1"/>
  <c r="AG677" i="1"/>
  <c r="AH677" i="1" s="1"/>
  <c r="AF693" i="1"/>
  <c r="AF709" i="1"/>
  <c r="AF725" i="1"/>
  <c r="AG725" i="1" s="1"/>
  <c r="AH725" i="1"/>
  <c r="AF666" i="1"/>
  <c r="AG666" i="1"/>
  <c r="AH666" i="1"/>
  <c r="AF674" i="1"/>
  <c r="AG674" i="1" s="1"/>
  <c r="AH674" i="1"/>
  <c r="AF698" i="1"/>
  <c r="AG698" i="1" s="1"/>
  <c r="AH698" i="1" s="1"/>
  <c r="AF722" i="1"/>
  <c r="AG707" i="1"/>
  <c r="AH707" i="1" s="1"/>
  <c r="AC792" i="1"/>
  <c r="AD792" i="1" s="1"/>
  <c r="AC800" i="1"/>
  <c r="AD800" i="1" s="1"/>
  <c r="U800" i="1"/>
  <c r="AF981" i="1"/>
  <c r="AG981" i="1" s="1"/>
  <c r="AH981" i="1" s="1"/>
  <c r="AC803" i="1"/>
  <c r="AD803" i="1" s="1"/>
  <c r="AF803" i="1" s="1"/>
  <c r="U803" i="1"/>
  <c r="AC819" i="1"/>
  <c r="AD819" i="1"/>
  <c r="U819" i="1"/>
  <c r="AC824" i="1"/>
  <c r="AD824" i="1"/>
  <c r="U824" i="1"/>
  <c r="AC826" i="1"/>
  <c r="AD826" i="1"/>
  <c r="U826" i="1"/>
  <c r="AC828" i="1"/>
  <c r="AD828" i="1"/>
  <c r="U828" i="1"/>
  <c r="AC830" i="1"/>
  <c r="AD830" i="1" s="1"/>
  <c r="U832" i="1"/>
  <c r="AC834" i="1"/>
  <c r="AD834" i="1"/>
  <c r="AF834" i="1" s="1"/>
  <c r="U834" i="1"/>
  <c r="AC836" i="1"/>
  <c r="AD836" i="1" s="1"/>
  <c r="AC838" i="1"/>
  <c r="AD838" i="1"/>
  <c r="U838" i="1"/>
  <c r="U840" i="1"/>
  <c r="AC842" i="1"/>
  <c r="AD842" i="1"/>
  <c r="U842" i="1"/>
  <c r="AC846" i="1"/>
  <c r="AD846" i="1"/>
  <c r="U846" i="1"/>
  <c r="AC848" i="1"/>
  <c r="AD848" i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/>
  <c r="U856" i="1"/>
  <c r="AC858" i="1"/>
  <c r="AD858" i="1"/>
  <c r="U858" i="1"/>
  <c r="AC860" i="1"/>
  <c r="AD860" i="1"/>
  <c r="U860" i="1"/>
  <c r="AC862" i="1"/>
  <c r="AD862" i="1" s="1"/>
  <c r="U862" i="1"/>
  <c r="AC866" i="1"/>
  <c r="AD866" i="1" s="1"/>
  <c r="AF866" i="1" s="1"/>
  <c r="U866" i="1"/>
  <c r="AC870" i="1"/>
  <c r="AD870" i="1"/>
  <c r="U870" i="1"/>
  <c r="AC872" i="1"/>
  <c r="AD872" i="1"/>
  <c r="U872" i="1"/>
  <c r="AC881" i="1"/>
  <c r="AD881" i="1"/>
  <c r="U881" i="1"/>
  <c r="AC883" i="1"/>
  <c r="AD883" i="1" s="1"/>
  <c r="AF883" i="1" s="1"/>
  <c r="U883" i="1"/>
  <c r="AC896" i="1"/>
  <c r="AD896" i="1" s="1"/>
  <c r="U901" i="1"/>
  <c r="AC905" i="1"/>
  <c r="AD905" i="1" s="1"/>
  <c r="U905" i="1"/>
  <c r="AC814" i="1"/>
  <c r="AD814" i="1"/>
  <c r="U814" i="1"/>
  <c r="AC822" i="1"/>
  <c r="AD822" i="1"/>
  <c r="U822" i="1"/>
  <c r="AF980" i="1"/>
  <c r="AF996" i="1"/>
  <c r="AG634" i="1"/>
  <c r="AH634" i="1" s="1"/>
  <c r="AF650" i="1"/>
  <c r="AG650" i="1" s="1"/>
  <c r="AH650" i="1" s="1"/>
  <c r="U625" i="1"/>
  <c r="AC625" i="1"/>
  <c r="AD625" i="1" s="1"/>
  <c r="U641" i="1"/>
  <c r="AC641" i="1"/>
  <c r="AD641" i="1" s="1"/>
  <c r="U657" i="1"/>
  <c r="AC657" i="1"/>
  <c r="AD657" i="1"/>
  <c r="AF657" i="1" s="1"/>
  <c r="AF689" i="1"/>
  <c r="AB625" i="1"/>
  <c r="AF637" i="1"/>
  <c r="AG637" i="1"/>
  <c r="AH637" i="1"/>
  <c r="AB657" i="1"/>
  <c r="AG687" i="1"/>
  <c r="AH687" i="1" s="1"/>
  <c r="AC801" i="1"/>
  <c r="AD801" i="1" s="1"/>
  <c r="AC809" i="1"/>
  <c r="AD809" i="1"/>
  <c r="U809" i="1"/>
  <c r="AC817" i="1"/>
  <c r="AD817" i="1" s="1"/>
  <c r="U817" i="1"/>
  <c r="AC897" i="1"/>
  <c r="AD897" i="1"/>
  <c r="AF897" i="1" s="1"/>
  <c r="U897" i="1"/>
  <c r="U909" i="1"/>
  <c r="AC912" i="1"/>
  <c r="AD912" i="1"/>
  <c r="AF912" i="1" s="1"/>
  <c r="U912" i="1"/>
  <c r="AC922" i="1"/>
  <c r="AD922" i="1" s="1"/>
  <c r="U925" i="1"/>
  <c r="AC928" i="1"/>
  <c r="AD928" i="1"/>
  <c r="U928" i="1"/>
  <c r="AC930" i="1"/>
  <c r="AD930" i="1"/>
  <c r="U930" i="1"/>
  <c r="AC936" i="1"/>
  <c r="AD936" i="1" s="1"/>
  <c r="U938" i="1"/>
  <c r="AG938" i="1" s="1"/>
  <c r="AH938" i="1" s="1"/>
  <c r="AC941" i="1"/>
  <c r="AD941" i="1"/>
  <c r="AF941" i="1" s="1"/>
  <c r="U941" i="1"/>
  <c r="AD947" i="1"/>
  <c r="U947" i="1"/>
  <c r="AC959" i="1"/>
  <c r="AD959" i="1" s="1"/>
  <c r="U959" i="1"/>
  <c r="AF696" i="1"/>
  <c r="AG696" i="1" s="1"/>
  <c r="AH696" i="1"/>
  <c r="AB897" i="1"/>
  <c r="AB909" i="1"/>
  <c r="AB925" i="1"/>
  <c r="AC888" i="1"/>
  <c r="AD888" i="1" s="1"/>
  <c r="U888" i="1"/>
  <c r="AC891" i="1"/>
  <c r="AD891" i="1" s="1"/>
  <c r="AC899" i="1"/>
  <c r="AD899" i="1" s="1"/>
  <c r="U899" i="1"/>
  <c r="AC906" i="1"/>
  <c r="AD906" i="1"/>
  <c r="U906" i="1"/>
  <c r="AC914" i="1"/>
  <c r="AD914" i="1"/>
  <c r="AC917" i="1"/>
  <c r="AD917" i="1"/>
  <c r="U917" i="1"/>
  <c r="U919" i="1"/>
  <c r="AC921" i="1"/>
  <c r="AD921" i="1" s="1"/>
  <c r="AC926" i="1"/>
  <c r="AD926" i="1"/>
  <c r="U926" i="1"/>
  <c r="AC935" i="1"/>
  <c r="AD935" i="1"/>
  <c r="U935" i="1"/>
  <c r="AC945" i="1"/>
  <c r="AD945" i="1"/>
  <c r="U945" i="1"/>
  <c r="AC948" i="1"/>
  <c r="AD948" i="1"/>
  <c r="U948" i="1"/>
  <c r="AC951" i="1"/>
  <c r="AD951" i="1"/>
  <c r="AF951" i="1" s="1"/>
  <c r="AC953" i="1"/>
  <c r="AD953" i="1"/>
  <c r="U953" i="1"/>
  <c r="AC957" i="1"/>
  <c r="AD957" i="1" s="1"/>
  <c r="U957" i="1"/>
  <c r="AC802" i="1"/>
  <c r="AD802" i="1"/>
  <c r="U802" i="1"/>
  <c r="AG802" i="1" s="1"/>
  <c r="AH802" i="1" s="1"/>
  <c r="AC810" i="1"/>
  <c r="AD810" i="1"/>
  <c r="U810" i="1"/>
  <c r="AF676" i="1"/>
  <c r="AG676" i="1"/>
  <c r="AH676" i="1" s="1"/>
  <c r="AF724" i="1"/>
  <c r="AF991" i="1"/>
  <c r="AG991" i="1" s="1"/>
  <c r="AH991" i="1" s="1"/>
  <c r="AF606" i="1"/>
  <c r="AG606" i="1"/>
  <c r="AH606" i="1" s="1"/>
  <c r="AF669" i="1"/>
  <c r="AF685" i="1"/>
  <c r="AF701" i="1"/>
  <c r="AG701" i="1" s="1"/>
  <c r="AH701" i="1" s="1"/>
  <c r="AF717" i="1"/>
  <c r="AF678" i="1"/>
  <c r="AF710" i="1"/>
  <c r="AG710" i="1"/>
  <c r="AH710" i="1" s="1"/>
  <c r="AF718" i="1"/>
  <c r="AG718" i="1" s="1"/>
  <c r="AH718" i="1" s="1"/>
  <c r="AF661" i="1"/>
  <c r="AF667" i="1"/>
  <c r="AG667" i="1"/>
  <c r="AH667" i="1" s="1"/>
  <c r="AF683" i="1"/>
  <c r="AF699" i="1"/>
  <c r="AG699" i="1" s="1"/>
  <c r="AH699" i="1" s="1"/>
  <c r="AF715" i="1"/>
  <c r="AG715" i="1"/>
  <c r="AH715" i="1" s="1"/>
  <c r="AB801" i="1"/>
  <c r="AB809" i="1"/>
  <c r="AB790" i="1"/>
  <c r="U788" i="1"/>
  <c r="AC796" i="1"/>
  <c r="AD796" i="1" s="1"/>
  <c r="AC804" i="1"/>
  <c r="AD804" i="1" s="1"/>
  <c r="AF804" i="1" s="1"/>
  <c r="U804" i="1"/>
  <c r="AC820" i="1"/>
  <c r="AD820" i="1" s="1"/>
  <c r="AB906" i="1"/>
  <c r="AB914" i="1"/>
  <c r="AB922" i="1"/>
  <c r="AB926" i="1"/>
  <c r="AB938" i="1"/>
  <c r="AB802" i="1"/>
  <c r="AB810" i="1"/>
  <c r="AF983" i="1"/>
  <c r="AC791" i="1"/>
  <c r="AD791" i="1" s="1"/>
  <c r="AF791" i="1" s="1"/>
  <c r="U791" i="1"/>
  <c r="AC799" i="1"/>
  <c r="AD799" i="1"/>
  <c r="U799" i="1"/>
  <c r="AC807" i="1"/>
  <c r="AD807" i="1"/>
  <c r="AF807" i="1" s="1"/>
  <c r="U807" i="1"/>
  <c r="AG807" i="1" s="1"/>
  <c r="AC815" i="1"/>
  <c r="AD815" i="1"/>
  <c r="U815" i="1"/>
  <c r="AC823" i="1"/>
  <c r="AD823" i="1" s="1"/>
  <c r="AC825" i="1"/>
  <c r="AD825" i="1"/>
  <c r="U825" i="1"/>
  <c r="AC827" i="1"/>
  <c r="AD827" i="1"/>
  <c r="U827" i="1"/>
  <c r="AC829" i="1"/>
  <c r="AD829" i="1" s="1"/>
  <c r="U829" i="1"/>
  <c r="AC831" i="1"/>
  <c r="AD831" i="1"/>
  <c r="U831" i="1"/>
  <c r="AC841" i="1"/>
  <c r="AD841" i="1"/>
  <c r="U841" i="1"/>
  <c r="AC843" i="1"/>
  <c r="AD843" i="1"/>
  <c r="AF843" i="1" s="1"/>
  <c r="U843" i="1"/>
  <c r="AG843" i="1" s="1"/>
  <c r="AH843" i="1" s="1"/>
  <c r="AC845" i="1"/>
  <c r="AD845" i="1" s="1"/>
  <c r="U845" i="1"/>
  <c r="AC847" i="1"/>
  <c r="AD847" i="1"/>
  <c r="U847" i="1"/>
  <c r="AC849" i="1"/>
  <c r="AD849" i="1"/>
  <c r="AG849" i="1" s="1"/>
  <c r="AH849" i="1" s="1"/>
  <c r="U849" i="1"/>
  <c r="U851" i="1"/>
  <c r="AC853" i="1"/>
  <c r="AD853" i="1"/>
  <c r="U853" i="1"/>
  <c r="AC855" i="1"/>
  <c r="AD855" i="1"/>
  <c r="AC857" i="1"/>
  <c r="AD857" i="1" s="1"/>
  <c r="AF857" i="1" s="1"/>
  <c r="U857" i="1"/>
  <c r="AC859" i="1"/>
  <c r="AD859" i="1"/>
  <c r="U859" i="1"/>
  <c r="AC861" i="1"/>
  <c r="AD861" i="1" s="1"/>
  <c r="U861" i="1"/>
  <c r="AC863" i="1"/>
  <c r="AD863" i="1" s="1"/>
  <c r="U863" i="1"/>
  <c r="AC865" i="1"/>
  <c r="AD865" i="1"/>
  <c r="U865" i="1"/>
  <c r="AD867" i="1"/>
  <c r="AF867" i="1" s="1"/>
  <c r="U867" i="1"/>
  <c r="AG867" i="1" s="1"/>
  <c r="AC869" i="1"/>
  <c r="AD869" i="1" s="1"/>
  <c r="U869" i="1"/>
  <c r="AC871" i="1"/>
  <c r="AD871" i="1"/>
  <c r="AC873" i="1"/>
  <c r="AD873" i="1"/>
  <c r="U873" i="1"/>
  <c r="AC875" i="1"/>
  <c r="AD875" i="1" s="1"/>
  <c r="U875" i="1"/>
  <c r="AC879" i="1"/>
  <c r="AD879" i="1"/>
  <c r="AF879" i="1" s="1"/>
  <c r="AG879" i="1" s="1"/>
  <c r="AH879" i="1" s="1"/>
  <c r="U879" i="1"/>
  <c r="AC882" i="1"/>
  <c r="AD882" i="1" s="1"/>
  <c r="U882" i="1"/>
  <c r="U898" i="1"/>
  <c r="AC904" i="1"/>
  <c r="AD904" i="1" s="1"/>
  <c r="U904" i="1"/>
  <c r="AC798" i="1"/>
  <c r="AD798" i="1"/>
  <c r="U798" i="1"/>
  <c r="AC818" i="1"/>
  <c r="AD818" i="1" s="1"/>
  <c r="AF975" i="1"/>
  <c r="AG975" i="1"/>
  <c r="AH975" i="1" s="1"/>
  <c r="AF992" i="1"/>
  <c r="AG992" i="1" s="1"/>
  <c r="AH992" i="1"/>
  <c r="U591" i="1"/>
  <c r="AC591" i="1"/>
  <c r="AD591" i="1" s="1"/>
  <c r="AG591" i="1" s="1"/>
  <c r="U579" i="1"/>
  <c r="AG579" i="1" s="1"/>
  <c r="AH579" i="1" s="1"/>
  <c r="U587" i="1"/>
  <c r="AG587" i="1" s="1"/>
  <c r="AH587" i="1" s="1"/>
  <c r="AD587" i="1"/>
  <c r="AF610" i="1"/>
  <c r="AG610" i="1"/>
  <c r="AH610" i="1"/>
  <c r="AG626" i="1"/>
  <c r="AH626" i="1" s="1"/>
  <c r="AC590" i="1"/>
  <c r="AD590" i="1" s="1"/>
  <c r="U601" i="1"/>
  <c r="AC601" i="1"/>
  <c r="AD601" i="1" s="1"/>
  <c r="U617" i="1"/>
  <c r="AC617" i="1"/>
  <c r="AD617" i="1"/>
  <c r="U649" i="1"/>
  <c r="AC649" i="1"/>
  <c r="AD649" i="1" s="1"/>
  <c r="U665" i="1"/>
  <c r="AC665" i="1"/>
  <c r="AD665" i="1"/>
  <c r="AF697" i="1"/>
  <c r="AG697" i="1"/>
  <c r="AH697" i="1" s="1"/>
  <c r="U593" i="1"/>
  <c r="AC593" i="1"/>
  <c r="AD593" i="1"/>
  <c r="AF593" i="1" s="1"/>
  <c r="AB609" i="1"/>
  <c r="AF679" i="1"/>
  <c r="AG679" i="1"/>
  <c r="AH679" i="1" s="1"/>
  <c r="AF727" i="1"/>
  <c r="AG727" i="1"/>
  <c r="AH727" i="1" s="1"/>
  <c r="AC789" i="1"/>
  <c r="AD789" i="1"/>
  <c r="AF789" i="1" s="1"/>
  <c r="U789" i="1"/>
  <c r="AC797" i="1"/>
  <c r="AD797" i="1" s="1"/>
  <c r="AF797" i="1" s="1"/>
  <c r="U797" i="1"/>
  <c r="AC805" i="1"/>
  <c r="AD805" i="1"/>
  <c r="U805" i="1"/>
  <c r="AC821" i="1"/>
  <c r="AD821" i="1"/>
  <c r="U821" i="1"/>
  <c r="AC884" i="1"/>
  <c r="AD884" i="1" s="1"/>
  <c r="U884" i="1"/>
  <c r="AC894" i="1"/>
  <c r="AD894" i="1" s="1"/>
  <c r="AF894" i="1" s="1"/>
  <c r="AC911" i="1"/>
  <c r="AD911" i="1" s="1"/>
  <c r="AF911" i="1" s="1"/>
  <c r="U911" i="1"/>
  <c r="AC915" i="1"/>
  <c r="AD915" i="1"/>
  <c r="U915" i="1"/>
  <c r="AC929" i="1"/>
  <c r="AD929" i="1" s="1"/>
  <c r="U929" i="1"/>
  <c r="AC931" i="1"/>
  <c r="AD931" i="1" s="1"/>
  <c r="U931" i="1"/>
  <c r="U937" i="1"/>
  <c r="AC940" i="1"/>
  <c r="AD940" i="1" s="1"/>
  <c r="U940" i="1"/>
  <c r="AC944" i="1"/>
  <c r="AD944" i="1"/>
  <c r="AF944" i="1" s="1"/>
  <c r="U944" i="1"/>
  <c r="AF672" i="1"/>
  <c r="AG672" i="1"/>
  <c r="AH672" i="1"/>
  <c r="AF704" i="1"/>
  <c r="AG704" i="1" s="1"/>
  <c r="AH704" i="1" s="1"/>
  <c r="AB891" i="1"/>
  <c r="AB911" i="1"/>
  <c r="AB915" i="1"/>
  <c r="AB927" i="1"/>
  <c r="AB931" i="1"/>
  <c r="AB947" i="1"/>
  <c r="AB951" i="1"/>
  <c r="AB959" i="1"/>
  <c r="AC887" i="1"/>
  <c r="AD887" i="1"/>
  <c r="U887" i="1"/>
  <c r="AC889" i="1"/>
  <c r="AD889" i="1" s="1"/>
  <c r="AF889" i="1" s="1"/>
  <c r="U889" i="1"/>
  <c r="AC892" i="1"/>
  <c r="AD892" i="1" s="1"/>
  <c r="U892" i="1"/>
  <c r="AG892" i="1" s="1"/>
  <c r="AH892" i="1" s="1"/>
  <c r="AC902" i="1"/>
  <c r="AD902" i="1" s="1"/>
  <c r="AF902" i="1" s="1"/>
  <c r="U902" i="1"/>
  <c r="AC907" i="1"/>
  <c r="AD907" i="1"/>
  <c r="AF907" i="1" s="1"/>
  <c r="U907" i="1"/>
  <c r="AG907" i="1" s="1"/>
  <c r="AH907" i="1" s="1"/>
  <c r="AC913" i="1"/>
  <c r="AD913" i="1" s="1"/>
  <c r="U913" i="1"/>
  <c r="AC916" i="1"/>
  <c r="AD916" i="1"/>
  <c r="U916" i="1"/>
  <c r="AC918" i="1"/>
  <c r="AD918" i="1" s="1"/>
  <c r="U918" i="1"/>
  <c r="AC920" i="1"/>
  <c r="AD920" i="1"/>
  <c r="U920" i="1"/>
  <c r="AC924" i="1"/>
  <c r="AD924" i="1" s="1"/>
  <c r="U924" i="1"/>
  <c r="AC934" i="1"/>
  <c r="AD934" i="1" s="1"/>
  <c r="AC939" i="1"/>
  <c r="AD939" i="1" s="1"/>
  <c r="U939" i="1"/>
  <c r="U946" i="1"/>
  <c r="AC954" i="1"/>
  <c r="AD954" i="1" s="1"/>
  <c r="U954" i="1"/>
  <c r="AC956" i="1"/>
  <c r="AD956" i="1"/>
  <c r="AF956" i="1" s="1"/>
  <c r="U956" i="1"/>
  <c r="AC958" i="1"/>
  <c r="AD958" i="1" s="1"/>
  <c r="U958" i="1"/>
  <c r="AF684" i="1"/>
  <c r="AG684" i="1"/>
  <c r="AH684" i="1" s="1"/>
  <c r="AF700" i="1"/>
  <c r="AG700" i="1"/>
  <c r="AH700" i="1" s="1"/>
  <c r="AF716" i="1"/>
  <c r="AG716" i="1" s="1"/>
  <c r="AH716" i="1"/>
  <c r="AF969" i="1"/>
  <c r="AG969" i="1" s="1"/>
  <c r="AH969" i="1" s="1"/>
  <c r="AF640" i="1"/>
  <c r="AG640" i="1" s="1"/>
  <c r="AH640" i="1"/>
  <c r="AG655" i="1"/>
  <c r="AH655" i="1" s="1"/>
  <c r="AF655" i="1"/>
  <c r="AF663" i="1"/>
  <c r="AG663" i="1" s="1"/>
  <c r="AH663" i="1" s="1"/>
  <c r="AG894" i="1"/>
  <c r="AH894" i="1" s="1"/>
  <c r="AG789" i="1"/>
  <c r="AH789" i="1"/>
  <c r="AF591" i="1"/>
  <c r="AH591" i="1"/>
  <c r="AF798" i="1"/>
  <c r="AG798" i="1"/>
  <c r="AH798" i="1" s="1"/>
  <c r="AF871" i="1"/>
  <c r="AH867" i="1"/>
  <c r="AF859" i="1"/>
  <c r="AG859" i="1" s="1"/>
  <c r="AH859" i="1"/>
  <c r="AF847" i="1"/>
  <c r="AG847" i="1"/>
  <c r="AH847" i="1"/>
  <c r="AF831" i="1"/>
  <c r="AH807" i="1"/>
  <c r="AF939" i="1"/>
  <c r="AG902" i="1"/>
  <c r="AH902" i="1" s="1"/>
  <c r="AF892" i="1"/>
  <c r="AF587" i="1"/>
  <c r="AF641" i="1"/>
  <c r="AF814" i="1"/>
  <c r="AG814" i="1" s="1"/>
  <c r="AH814" i="1" s="1"/>
  <c r="AF896" i="1"/>
  <c r="AG896" i="1" s="1"/>
  <c r="AH896" i="1" s="1"/>
  <c r="AF881" i="1"/>
  <c r="AG881" i="1"/>
  <c r="AH881" i="1" s="1"/>
  <c r="AF872" i="1"/>
  <c r="AG872" i="1" s="1"/>
  <c r="AH872" i="1" s="1"/>
  <c r="AF860" i="1"/>
  <c r="AF856" i="1"/>
  <c r="AG856" i="1"/>
  <c r="AH856" i="1" s="1"/>
  <c r="AF852" i="1"/>
  <c r="AG852" i="1"/>
  <c r="AH852" i="1" s="1"/>
  <c r="AF848" i="1"/>
  <c r="AG848" i="1"/>
  <c r="AH848" i="1" s="1"/>
  <c r="AF836" i="1"/>
  <c r="AF832" i="1"/>
  <c r="AG832" i="1"/>
  <c r="AH832" i="1"/>
  <c r="AF828" i="1"/>
  <c r="AF800" i="1"/>
  <c r="AG800" i="1"/>
  <c r="AH800" i="1" s="1"/>
  <c r="AF940" i="1"/>
  <c r="AG911" i="1"/>
  <c r="AH911" i="1"/>
  <c r="AF845" i="1"/>
  <c r="AG845" i="1" s="1"/>
  <c r="AH845" i="1" s="1"/>
  <c r="AF935" i="1"/>
  <c r="AF909" i="1"/>
  <c r="AG909" i="1"/>
  <c r="AH909" i="1" s="1"/>
  <c r="AF929" i="1"/>
  <c r="AF853" i="1"/>
  <c r="AG853" i="1"/>
  <c r="AH853" i="1" s="1"/>
  <c r="AF841" i="1"/>
  <c r="AG841" i="1"/>
  <c r="AH841" i="1" s="1"/>
  <c r="AF829" i="1"/>
  <c r="AG829" i="1" s="1"/>
  <c r="AH829" i="1" s="1"/>
  <c r="AF948" i="1"/>
  <c r="AG948" i="1" s="1"/>
  <c r="AH948" i="1" s="1"/>
  <c r="AF917" i="1"/>
  <c r="AG917" i="1"/>
  <c r="AH917" i="1" s="1"/>
  <c r="AF928" i="1"/>
  <c r="AG928" i="1"/>
  <c r="AH928" i="1"/>
  <c r="AF934" i="1"/>
  <c r="AF916" i="1"/>
  <c r="AG916" i="1" s="1"/>
  <c r="AH916" i="1"/>
  <c r="AG593" i="1"/>
  <c r="AH593" i="1" s="1"/>
  <c r="AF822" i="1"/>
  <c r="AG883" i="1"/>
  <c r="AH883" i="1" s="1"/>
  <c r="AF870" i="1"/>
  <c r="AG866" i="1"/>
  <c r="AH866" i="1" s="1"/>
  <c r="AF862" i="1"/>
  <c r="AF858" i="1"/>
  <c r="AG858" i="1"/>
  <c r="AH858" i="1" s="1"/>
  <c r="AF854" i="1"/>
  <c r="AG854" i="1" s="1"/>
  <c r="AH854" i="1" s="1"/>
  <c r="AF850" i="1"/>
  <c r="AG850" i="1"/>
  <c r="AH850" i="1" s="1"/>
  <c r="AF842" i="1"/>
  <c r="AG842" i="1"/>
  <c r="AH842" i="1" s="1"/>
  <c r="AF838" i="1"/>
  <c r="AG834" i="1"/>
  <c r="AH834" i="1" s="1"/>
  <c r="AF826" i="1"/>
  <c r="AG826" i="1"/>
  <c r="AH826" i="1" s="1"/>
  <c r="AF819" i="1"/>
  <c r="AG819" i="1"/>
  <c r="AH819" i="1" s="1"/>
  <c r="AG803" i="1"/>
  <c r="AH803" i="1" s="1"/>
  <c r="AF617" i="1"/>
  <c r="AF882" i="1"/>
  <c r="AF865" i="1"/>
  <c r="AG865" i="1" s="1"/>
  <c r="AH865" i="1"/>
  <c r="AF849" i="1"/>
  <c r="AF799" i="1"/>
  <c r="AG799" i="1"/>
  <c r="AH799" i="1" s="1"/>
  <c r="AF810" i="1"/>
  <c r="AG810" i="1"/>
  <c r="AH810" i="1"/>
  <c r="AF953" i="1"/>
  <c r="AG953" i="1" s="1"/>
  <c r="AH953" i="1"/>
  <c r="AF921" i="1"/>
  <c r="AG921" i="1"/>
  <c r="AH921" i="1" s="1"/>
  <c r="AF891" i="1"/>
  <c r="AG891" i="1"/>
  <c r="AH891" i="1" s="1"/>
  <c r="AF938" i="1"/>
  <c r="AF805" i="1"/>
  <c r="AF665" i="1"/>
  <c r="AG665" i="1"/>
  <c r="AH665" i="1" s="1"/>
  <c r="AF875" i="1"/>
  <c r="AG875" i="1" s="1"/>
  <c r="AH875" i="1" s="1"/>
  <c r="AF802" i="1"/>
  <c r="AG951" i="1"/>
  <c r="AH951" i="1" s="1"/>
  <c r="AF945" i="1"/>
  <c r="AG945" i="1" s="1"/>
  <c r="AH945" i="1" s="1"/>
  <c r="AF926" i="1"/>
  <c r="AG926" i="1"/>
  <c r="AH926" i="1"/>
  <c r="AF906" i="1"/>
  <c r="AG906" i="1"/>
  <c r="AH906" i="1"/>
  <c r="AF947" i="1"/>
  <c r="AG941" i="1"/>
  <c r="AH941" i="1"/>
  <c r="AF930" i="1"/>
  <c r="AG930" i="1"/>
  <c r="AH930" i="1" s="1"/>
  <c r="AF925" i="1"/>
  <c r="AG925" i="1"/>
  <c r="AH925" i="1"/>
  <c r="AF809" i="1"/>
  <c r="AG809" i="1" s="1"/>
  <c r="AH809" i="1" s="1"/>
  <c r="AF589" i="1"/>
  <c r="AG589" i="1" s="1"/>
  <c r="AH589" i="1"/>
  <c r="V256" i="1"/>
  <c r="V266" i="1"/>
  <c r="AA423" i="1"/>
  <c r="AB423" i="1" s="1"/>
  <c r="V418" i="1"/>
  <c r="R488" i="1"/>
  <c r="S488" i="1"/>
  <c r="AA479" i="1"/>
  <c r="AA426" i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T288" i="1"/>
  <c r="AC288" i="1" s="1"/>
  <c r="AD288" i="1"/>
  <c r="U268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 s="1"/>
  <c r="R403" i="1"/>
  <c r="S403" i="1" s="1"/>
  <c r="T428" i="1"/>
  <c r="AC428" i="1" s="1"/>
  <c r="T389" i="1"/>
  <c r="U389" i="1"/>
  <c r="V408" i="1"/>
  <c r="T475" i="1"/>
  <c r="V475" i="1"/>
  <c r="T467" i="1"/>
  <c r="T438" i="1"/>
  <c r="U438" i="1"/>
  <c r="R532" i="1"/>
  <c r="S532" i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/>
  <c r="T373" i="1"/>
  <c r="T345" i="1"/>
  <c r="U345" i="1" s="1"/>
  <c r="R251" i="1"/>
  <c r="S251" i="1" s="1"/>
  <c r="T229" i="1"/>
  <c r="R535" i="1"/>
  <c r="S535" i="1"/>
  <c r="R526" i="1"/>
  <c r="S526" i="1"/>
  <c r="T443" i="1"/>
  <c r="T439" i="1"/>
  <c r="S437" i="1"/>
  <c r="AA429" i="1"/>
  <c r="AA425" i="1"/>
  <c r="R423" i="1"/>
  <c r="S423" i="1"/>
  <c r="AA422" i="1"/>
  <c r="AA419" i="1"/>
  <c r="R416" i="1"/>
  <c r="S416" i="1"/>
  <c r="T413" i="1"/>
  <c r="AA412" i="1"/>
  <c r="AB412" i="1" s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197" i="1"/>
  <c r="T530" i="1"/>
  <c r="U530" i="1"/>
  <c r="AB529" i="1"/>
  <c r="AC529" i="1"/>
  <c r="AD529" i="1" s="1"/>
  <c r="R528" i="1"/>
  <c r="S528" i="1" s="1"/>
  <c r="R527" i="1"/>
  <c r="S527" i="1" s="1"/>
  <c r="R491" i="1"/>
  <c r="S491" i="1" s="1"/>
  <c r="R490" i="1"/>
  <c r="S490" i="1" s="1"/>
  <c r="T516" i="1"/>
  <c r="T478" i="1"/>
  <c r="U478" i="1"/>
  <c r="T464" i="1"/>
  <c r="U464" i="1"/>
  <c r="AA535" i="1"/>
  <c r="T534" i="1"/>
  <c r="U534" i="1" s="1"/>
  <c r="T531" i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R507" i="1"/>
  <c r="S507" i="1" s="1"/>
  <c r="R497" i="1"/>
  <c r="S497" i="1" s="1"/>
  <c r="AA493" i="1"/>
  <c r="R493" i="1"/>
  <c r="S493" i="1"/>
  <c r="S486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G419" i="1" s="1"/>
  <c r="AH419" i="1" s="1"/>
  <c r="AF419" i="1"/>
  <c r="AA222" i="1"/>
  <c r="AB222" i="1" s="1"/>
  <c r="V488" i="1"/>
  <c r="V452" i="1"/>
  <c r="V535" i="1"/>
  <c r="T535" i="1"/>
  <c r="V486" i="1"/>
  <c r="T486" i="1"/>
  <c r="R483" i="1"/>
  <c r="S483" i="1" s="1"/>
  <c r="T481" i="1"/>
  <c r="U481" i="1" s="1"/>
  <c r="AA471" i="1"/>
  <c r="T440" i="1"/>
  <c r="AC440" i="1" s="1"/>
  <c r="AD440" i="1" s="1"/>
  <c r="AF440" i="1" s="1"/>
  <c r="U440" i="1"/>
  <c r="AG440" i="1" s="1"/>
  <c r="R433" i="1"/>
  <c r="S433" i="1"/>
  <c r="AA416" i="1"/>
  <c r="AA414" i="1"/>
  <c r="AB414" i="1" s="1"/>
  <c r="AC414" i="1"/>
  <c r="AD414" i="1" s="1"/>
  <c r="R537" i="1"/>
  <c r="S537" i="1"/>
  <c r="S492" i="1"/>
  <c r="V491" i="1"/>
  <c r="T491" i="1"/>
  <c r="R456" i="1"/>
  <c r="S456" i="1" s="1"/>
  <c r="AC408" i="1"/>
  <c r="AD408" i="1"/>
  <c r="AF408" i="1" s="1"/>
  <c r="T267" i="1"/>
  <c r="AC267" i="1" s="1"/>
  <c r="AD267" i="1" s="1"/>
  <c r="U267" i="1"/>
  <c r="T444" i="1"/>
  <c r="V511" i="1"/>
  <c r="T511" i="1"/>
  <c r="T496" i="1"/>
  <c r="AB503" i="1"/>
  <c r="T509" i="1"/>
  <c r="AC509" i="1" s="1"/>
  <c r="R536" i="1"/>
  <c r="S536" i="1"/>
  <c r="V533" i="1"/>
  <c r="T533" i="1"/>
  <c r="AB533" i="1" s="1"/>
  <c r="V532" i="1"/>
  <c r="T532" i="1"/>
  <c r="U532" i="1"/>
  <c r="AC485" i="1"/>
  <c r="AD485" i="1"/>
  <c r="AF485" i="1" s="1"/>
  <c r="V446" i="1"/>
  <c r="U446" i="1"/>
  <c r="R531" i="1"/>
  <c r="S531" i="1" s="1"/>
  <c r="R522" i="1"/>
  <c r="S522" i="1" s="1"/>
  <c r="T521" i="1"/>
  <c r="R520" i="1"/>
  <c r="S520" i="1" s="1"/>
  <c r="R518" i="1"/>
  <c r="S518" i="1" s="1"/>
  <c r="R512" i="1"/>
  <c r="S512" i="1"/>
  <c r="T510" i="1"/>
  <c r="T477" i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U526" i="1" s="1"/>
  <c r="R496" i="1"/>
  <c r="S496" i="1" s="1"/>
  <c r="S495" i="1"/>
  <c r="AA482" i="1"/>
  <c r="AA477" i="1"/>
  <c r="AA437" i="1"/>
  <c r="AB437" i="1" s="1"/>
  <c r="AA411" i="1"/>
  <c r="AB411" i="1"/>
  <c r="R411" i="1"/>
  <c r="S411" i="1"/>
  <c r="V250" i="1"/>
  <c r="V495" i="1"/>
  <c r="AC495" i="1"/>
  <c r="AD495" i="1" s="1"/>
  <c r="AF495" i="1" s="1"/>
  <c r="S479" i="1"/>
  <c r="R455" i="1"/>
  <c r="S455" i="1"/>
  <c r="AA449" i="1"/>
  <c r="T442" i="1"/>
  <c r="U442" i="1"/>
  <c r="AA441" i="1"/>
  <c r="AB441" i="1" s="1"/>
  <c r="AA440" i="1"/>
  <c r="T433" i="1"/>
  <c r="U433" i="1" s="1"/>
  <c r="T431" i="1"/>
  <c r="U431" i="1"/>
  <c r="V431" i="1"/>
  <c r="T429" i="1"/>
  <c r="AB429" i="1"/>
  <c r="AA418" i="1"/>
  <c r="AB418" i="1"/>
  <c r="V476" i="1"/>
  <c r="T476" i="1"/>
  <c r="U476" i="1" s="1"/>
  <c r="T487" i="1"/>
  <c r="AB487" i="1" s="1"/>
  <c r="U487" i="1"/>
  <c r="T498" i="1"/>
  <c r="T489" i="1"/>
  <c r="U489" i="1" s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B456" i="1" s="1"/>
  <c r="AA450" i="1"/>
  <c r="AA436" i="1"/>
  <c r="AA434" i="1"/>
  <c r="AA432" i="1"/>
  <c r="AB432" i="1" s="1"/>
  <c r="AA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A417" i="1"/>
  <c r="R401" i="1"/>
  <c r="S401" i="1" s="1"/>
  <c r="AA334" i="1"/>
  <c r="R422" i="1"/>
  <c r="S422" i="1"/>
  <c r="U437" i="1"/>
  <c r="AC571" i="1"/>
  <c r="AD571" i="1" s="1"/>
  <c r="AF571" i="1" s="1"/>
  <c r="U561" i="1"/>
  <c r="U511" i="1"/>
  <c r="AB546" i="1"/>
  <c r="T569" i="1"/>
  <c r="AB569" i="1"/>
  <c r="U564" i="1"/>
  <c r="AC564" i="1"/>
  <c r="AD564" i="1" s="1"/>
  <c r="V543" i="1"/>
  <c r="T543" i="1"/>
  <c r="AC543" i="1" s="1"/>
  <c r="AB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AB562" i="1"/>
  <c r="U565" i="1"/>
  <c r="AC565" i="1"/>
  <c r="AD565" i="1"/>
  <c r="V583" i="1"/>
  <c r="T583" i="1"/>
  <c r="U583" i="1" s="1"/>
  <c r="V581" i="1"/>
  <c r="T581" i="1"/>
  <c r="AC581" i="1" s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AB447" i="1" s="1"/>
  <c r="V436" i="1"/>
  <c r="T436" i="1"/>
  <c r="U436" i="1" s="1"/>
  <c r="V435" i="1"/>
  <c r="V432" i="1"/>
  <c r="T432" i="1"/>
  <c r="V430" i="1"/>
  <c r="T430" i="1"/>
  <c r="AB430" i="1" s="1"/>
  <c r="AE424" i="1"/>
  <c r="AA424" i="1"/>
  <c r="U541" i="1"/>
  <c r="AC541" i="1"/>
  <c r="AD541" i="1" s="1"/>
  <c r="AC585" i="1"/>
  <c r="AD585" i="1" s="1"/>
  <c r="AC425" i="1"/>
  <c r="AD425" i="1" s="1"/>
  <c r="AF425" i="1"/>
  <c r="AG425" i="1" s="1"/>
  <c r="AH425" i="1" s="1"/>
  <c r="U495" i="1"/>
  <c r="V574" i="1"/>
  <c r="T574" i="1"/>
  <c r="AB565" i="1"/>
  <c r="AA444" i="1"/>
  <c r="AC542" i="1"/>
  <c r="AD542" i="1" s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89" i="1"/>
  <c r="AA387" i="1"/>
  <c r="AB387" i="1" s="1"/>
  <c r="AA378" i="1"/>
  <c r="AA366" i="1"/>
  <c r="AB366" i="1" s="1"/>
  <c r="AB572" i="1"/>
  <c r="AA396" i="1"/>
  <c r="AB396" i="1" s="1"/>
  <c r="AA391" i="1"/>
  <c r="AB391" i="1" s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 s="1"/>
  <c r="AC538" i="1"/>
  <c r="AD538" i="1" s="1"/>
  <c r="AA527" i="1"/>
  <c r="R523" i="1"/>
  <c r="S523" i="1"/>
  <c r="S506" i="1"/>
  <c r="R489" i="1"/>
  <c r="S489" i="1" s="1"/>
  <c r="R400" i="1"/>
  <c r="S400" i="1" s="1"/>
  <c r="T379" i="1"/>
  <c r="U379" i="1" s="1"/>
  <c r="R574" i="1"/>
  <c r="S574" i="1" s="1"/>
  <c r="R573" i="1"/>
  <c r="S573" i="1" s="1"/>
  <c r="R571" i="1"/>
  <c r="S571" i="1" s="1"/>
  <c r="R555" i="1"/>
  <c r="S555" i="1" s="1"/>
  <c r="T527" i="1"/>
  <c r="U527" i="1"/>
  <c r="T522" i="1"/>
  <c r="U522" i="1" s="1"/>
  <c r="R517" i="1"/>
  <c r="S517" i="1" s="1"/>
  <c r="R511" i="1"/>
  <c r="S511" i="1" s="1"/>
  <c r="AA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A402" i="1"/>
  <c r="AB402" i="1"/>
  <c r="R396" i="1"/>
  <c r="S396" i="1"/>
  <c r="U393" i="1"/>
  <c r="AA363" i="1"/>
  <c r="T197" i="1"/>
  <c r="AC197" i="1"/>
  <c r="AD197" i="1" s="1"/>
  <c r="AA312" i="1"/>
  <c r="AB312" i="1" s="1"/>
  <c r="R209" i="1"/>
  <c r="S209" i="1" s="1"/>
  <c r="T195" i="1"/>
  <c r="U195" i="1"/>
  <c r="AE473" i="1"/>
  <c r="V462" i="1"/>
  <c r="T462" i="1"/>
  <c r="V461" i="1"/>
  <c r="T461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 s="1"/>
  <c r="AH548" i="1" s="1"/>
  <c r="AG553" i="1"/>
  <c r="AH553" i="1" s="1"/>
  <c r="AF565" i="1"/>
  <c r="AC554" i="1"/>
  <c r="AD554" i="1"/>
  <c r="U554" i="1"/>
  <c r="AB554" i="1"/>
  <c r="T523" i="1"/>
  <c r="AC523" i="1" s="1"/>
  <c r="AD523" i="1" s="1"/>
  <c r="AF562" i="1"/>
  <c r="AG562" i="1" s="1"/>
  <c r="AH562" i="1"/>
  <c r="U552" i="1"/>
  <c r="U566" i="1"/>
  <c r="AC566" i="1"/>
  <c r="AD566" i="1" s="1"/>
  <c r="AB566" i="1"/>
  <c r="AA487" i="1"/>
  <c r="V381" i="1"/>
  <c r="T381" i="1"/>
  <c r="AC381" i="1"/>
  <c r="AD381" i="1" s="1"/>
  <c r="AF381" i="1" s="1"/>
  <c r="AB582" i="1"/>
  <c r="AC582" i="1"/>
  <c r="AD582" i="1"/>
  <c r="AB581" i="1"/>
  <c r="AB557" i="1"/>
  <c r="AC557" i="1"/>
  <c r="AD557" i="1"/>
  <c r="AC563" i="1"/>
  <c r="AD563" i="1"/>
  <c r="U545" i="1"/>
  <c r="AB545" i="1"/>
  <c r="AC545" i="1"/>
  <c r="AD545" i="1" s="1"/>
  <c r="T560" i="1"/>
  <c r="V559" i="1"/>
  <c r="T559" i="1"/>
  <c r="V584" i="1"/>
  <c r="AA551" i="1"/>
  <c r="R548" i="1"/>
  <c r="S548" i="1" s="1"/>
  <c r="AB540" i="1"/>
  <c r="AC540" i="1"/>
  <c r="AD540" i="1" s="1"/>
  <c r="V539" i="1"/>
  <c r="T539" i="1"/>
  <c r="AA523" i="1"/>
  <c r="AA515" i="1"/>
  <c r="AC584" i="1"/>
  <c r="AD584" i="1" s="1"/>
  <c r="AB584" i="1"/>
  <c r="U576" i="1"/>
  <c r="AC576" i="1"/>
  <c r="AD576" i="1" s="1"/>
  <c r="AA550" i="1"/>
  <c r="AB550" i="1"/>
  <c r="AC550" i="1"/>
  <c r="AD550" i="1"/>
  <c r="U547" i="1"/>
  <c r="AC547" i="1"/>
  <c r="AD547" i="1" s="1"/>
  <c r="T537" i="1"/>
  <c r="V537" i="1"/>
  <c r="T524" i="1"/>
  <c r="V519" i="1"/>
  <c r="T497" i="1"/>
  <c r="AB497" i="1"/>
  <c r="AA465" i="1"/>
  <c r="AB464" i="1"/>
  <c r="AC464" i="1"/>
  <c r="AD464" i="1"/>
  <c r="AF464" i="1" s="1"/>
  <c r="AB531" i="1"/>
  <c r="AB532" i="1"/>
  <c r="AC532" i="1"/>
  <c r="AD532" i="1"/>
  <c r="AF532" i="1" s="1"/>
  <c r="U543" i="1"/>
  <c r="AD543" i="1"/>
  <c r="AB579" i="1"/>
  <c r="V575" i="1"/>
  <c r="T575" i="1"/>
  <c r="R564" i="1"/>
  <c r="S564" i="1" s="1"/>
  <c r="AA470" i="1"/>
  <c r="T567" i="1"/>
  <c r="T558" i="1"/>
  <c r="T515" i="1"/>
  <c r="AB515" i="1" s="1"/>
  <c r="T513" i="1"/>
  <c r="T490" i="1"/>
  <c r="AC490" i="1" s="1"/>
  <c r="AD490" i="1" s="1"/>
  <c r="AF490" i="1" s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 s="1"/>
  <c r="R498" i="1"/>
  <c r="S498" i="1"/>
  <c r="R482" i="1"/>
  <c r="S482" i="1" s="1"/>
  <c r="R475" i="1"/>
  <c r="S475" i="1" s="1"/>
  <c r="AA454" i="1"/>
  <c r="AA448" i="1"/>
  <c r="AA446" i="1"/>
  <c r="AB446" i="1" s="1"/>
  <c r="R446" i="1"/>
  <c r="S446" i="1"/>
  <c r="S445" i="1"/>
  <c r="AA406" i="1"/>
  <c r="AB406" i="1" s="1"/>
  <c r="T484" i="1"/>
  <c r="R463" i="1"/>
  <c r="S463" i="1" s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/>
  <c r="R341" i="1"/>
  <c r="S341" i="1" s="1"/>
  <c r="R313" i="1"/>
  <c r="S313" i="1"/>
  <c r="T227" i="1"/>
  <c r="R223" i="1"/>
  <c r="S223" i="1" s="1"/>
  <c r="R215" i="1"/>
  <c r="S215" i="1"/>
  <c r="T237" i="1"/>
  <c r="V215" i="1"/>
  <c r="V197" i="1"/>
  <c r="V234" i="1"/>
  <c r="T234" i="1"/>
  <c r="T376" i="1"/>
  <c r="AC376" i="1" s="1"/>
  <c r="AD376" i="1" s="1"/>
  <c r="AF376" i="1" s="1"/>
  <c r="AB376" i="1"/>
  <c r="R375" i="1"/>
  <c r="S375" i="1" s="1"/>
  <c r="R346" i="1"/>
  <c r="S346" i="1" s="1"/>
  <c r="T236" i="1"/>
  <c r="AC236" i="1" s="1"/>
  <c r="AD236" i="1"/>
  <c r="AF236" i="1" s="1"/>
  <c r="R372" i="1"/>
  <c r="S372" i="1" s="1"/>
  <c r="U370" i="1"/>
  <c r="S368" i="1"/>
  <c r="U366" i="1"/>
  <c r="S292" i="1"/>
  <c r="S280" i="1"/>
  <c r="T274" i="1"/>
  <c r="T246" i="1"/>
  <c r="R240" i="1"/>
  <c r="S240" i="1"/>
  <c r="T356" i="1"/>
  <c r="AA320" i="1"/>
  <c r="T224" i="1"/>
  <c r="T210" i="1"/>
  <c r="T372" i="1"/>
  <c r="T354" i="1"/>
  <c r="U354" i="1" s="1"/>
  <c r="R339" i="1"/>
  <c r="S339" i="1" s="1"/>
  <c r="R337" i="1"/>
  <c r="S337" i="1"/>
  <c r="R334" i="1"/>
  <c r="S334" i="1" s="1"/>
  <c r="T333" i="1"/>
  <c r="U333" i="1" s="1"/>
  <c r="T308" i="1"/>
  <c r="R303" i="1"/>
  <c r="S303" i="1"/>
  <c r="R302" i="1"/>
  <c r="S302" i="1"/>
  <c r="R221" i="1"/>
  <c r="S221" i="1"/>
  <c r="R213" i="1"/>
  <c r="S213" i="1"/>
  <c r="T257" i="1"/>
  <c r="AA226" i="1"/>
  <c r="AB393" i="1"/>
  <c r="AD393" i="1"/>
  <c r="AF393" i="1" s="1"/>
  <c r="V406" i="1"/>
  <c r="R360" i="1"/>
  <c r="S360" i="1" s="1"/>
  <c r="V239" i="1"/>
  <c r="V233" i="1"/>
  <c r="V392" i="1"/>
  <c r="T392" i="1"/>
  <c r="T386" i="1"/>
  <c r="V361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R345" i="1"/>
  <c r="S345" i="1" s="1"/>
  <c r="T342" i="1"/>
  <c r="AC342" i="1" s="1"/>
  <c r="AD342" i="1" s="1"/>
  <c r="AF342" i="1" s="1"/>
  <c r="T339" i="1"/>
  <c r="R331" i="1"/>
  <c r="S331" i="1"/>
  <c r="R323" i="1"/>
  <c r="S323" i="1"/>
  <c r="R318" i="1"/>
  <c r="S318" i="1"/>
  <c r="R312" i="1"/>
  <c r="S312" i="1" s="1"/>
  <c r="T305" i="1"/>
  <c r="U305" i="1"/>
  <c r="AA304" i="1"/>
  <c r="R289" i="1"/>
  <c r="S289" i="1" s="1"/>
  <c r="T287" i="1"/>
  <c r="R252" i="1"/>
  <c r="S252" i="1" s="1"/>
  <c r="AA229" i="1"/>
  <c r="R405" i="1"/>
  <c r="S405" i="1"/>
  <c r="T402" i="1"/>
  <c r="T394" i="1"/>
  <c r="AC394" i="1" s="1"/>
  <c r="AD394" i="1" s="1"/>
  <c r="T388" i="1"/>
  <c r="R385" i="1"/>
  <c r="S385" i="1"/>
  <c r="R377" i="1"/>
  <c r="S377" i="1"/>
  <c r="T374" i="1"/>
  <c r="R362" i="1"/>
  <c r="S362" i="1" s="1"/>
  <c r="AA332" i="1"/>
  <c r="T324" i="1"/>
  <c r="U324" i="1"/>
  <c r="R392" i="1"/>
  <c r="S392" i="1"/>
  <c r="R361" i="1"/>
  <c r="S361" i="1" s="1"/>
  <c r="R351" i="1"/>
  <c r="S351" i="1"/>
  <c r="R311" i="1"/>
  <c r="S311" i="1"/>
  <c r="R306" i="1"/>
  <c r="S306" i="1"/>
  <c r="AA263" i="1"/>
  <c r="AB263" i="1" s="1"/>
  <c r="R254" i="1"/>
  <c r="S254" i="1" s="1"/>
  <c r="R247" i="1"/>
  <c r="S247" i="1" s="1"/>
  <c r="T245" i="1"/>
  <c r="AC245" i="1" s="1"/>
  <c r="AD245" i="1" s="1"/>
  <c r="AA239" i="1"/>
  <c r="R239" i="1"/>
  <c r="S239" i="1"/>
  <c r="R212" i="1"/>
  <c r="S212" i="1"/>
  <c r="V243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AB407" i="1" s="1"/>
  <c r="V395" i="1"/>
  <c r="T395" i="1"/>
  <c r="AB395" i="1"/>
  <c r="AA249" i="1"/>
  <c r="V333" i="1"/>
  <c r="V402" i="1"/>
  <c r="V403" i="1"/>
  <c r="T403" i="1"/>
  <c r="AE385" i="1"/>
  <c r="AA385" i="1"/>
  <c r="V353" i="1"/>
  <c r="T353" i="1"/>
  <c r="AB353" i="1" s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 s="1"/>
  <c r="AA380" i="1"/>
  <c r="AB380" i="1" s="1"/>
  <c r="AA379" i="1"/>
  <c r="R378" i="1"/>
  <c r="S378" i="1" s="1"/>
  <c r="AA375" i="1"/>
  <c r="AB375" i="1"/>
  <c r="T367" i="1"/>
  <c r="AA344" i="1"/>
  <c r="AA313" i="1"/>
  <c r="AA295" i="1"/>
  <c r="AA286" i="1"/>
  <c r="AA214" i="1"/>
  <c r="R402" i="1"/>
  <c r="S402" i="1"/>
  <c r="R376" i="1"/>
  <c r="S376" i="1" s="1"/>
  <c r="AA374" i="1"/>
  <c r="AB374" i="1" s="1"/>
  <c r="R369" i="1"/>
  <c r="S369" i="1"/>
  <c r="AA355" i="1"/>
  <c r="R333" i="1"/>
  <c r="S333" i="1" s="1"/>
  <c r="R390" i="1"/>
  <c r="S390" i="1"/>
  <c r="AA367" i="1"/>
  <c r="R367" i="1"/>
  <c r="S367" i="1"/>
  <c r="R364" i="1"/>
  <c r="S364" i="1" s="1"/>
  <c r="T357" i="1"/>
  <c r="U357" i="1"/>
  <c r="AA356" i="1"/>
  <c r="R350" i="1"/>
  <c r="S350" i="1" s="1"/>
  <c r="T344" i="1"/>
  <c r="R343" i="1"/>
  <c r="S343" i="1"/>
  <c r="R338" i="1"/>
  <c r="S338" i="1"/>
  <c r="R329" i="1"/>
  <c r="S329" i="1"/>
  <c r="U325" i="1"/>
  <c r="R316" i="1"/>
  <c r="S316" i="1" s="1"/>
  <c r="R308" i="1"/>
  <c r="S308" i="1" s="1"/>
  <c r="R297" i="1"/>
  <c r="S297" i="1" s="1"/>
  <c r="T279" i="1"/>
  <c r="AB279" i="1" s="1"/>
  <c r="AC279" i="1"/>
  <c r="AD279" i="1" s="1"/>
  <c r="T272" i="1"/>
  <c r="T226" i="1"/>
  <c r="S217" i="1"/>
  <c r="R196" i="1"/>
  <c r="S196" i="1"/>
  <c r="T307" i="1"/>
  <c r="U307" i="1" s="1"/>
  <c r="R285" i="1"/>
  <c r="S285" i="1"/>
  <c r="S281" i="1"/>
  <c r="T249" i="1"/>
  <c r="AB249" i="1" s="1"/>
  <c r="R227" i="1"/>
  <c r="S227" i="1" s="1"/>
  <c r="U256" i="1"/>
  <c r="V384" i="1"/>
  <c r="T384" i="1"/>
  <c r="V362" i="1"/>
  <c r="T362" i="1"/>
  <c r="T310" i="1"/>
  <c r="V310" i="1"/>
  <c r="AA305" i="1"/>
  <c r="AB305" i="1" s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 s="1"/>
  <c r="V338" i="1"/>
  <c r="T330" i="1"/>
  <c r="AB330" i="1" s="1"/>
  <c r="T326" i="1"/>
  <c r="V326" i="1"/>
  <c r="R320" i="1"/>
  <c r="S320" i="1"/>
  <c r="R317" i="1"/>
  <c r="S317" i="1"/>
  <c r="V314" i="1"/>
  <c r="T314" i="1"/>
  <c r="AB314" i="1" s="1"/>
  <c r="AA284" i="1"/>
  <c r="V371" i="1"/>
  <c r="T371" i="1"/>
  <c r="T319" i="1"/>
  <c r="AC319" i="1" s="1"/>
  <c r="AD319" i="1"/>
  <c r="V319" i="1"/>
  <c r="V272" i="1"/>
  <c r="T385" i="1"/>
  <c r="U385" i="1" s="1"/>
  <c r="T377" i="1"/>
  <c r="V377" i="1"/>
  <c r="AA353" i="1"/>
  <c r="AA349" i="1"/>
  <c r="AA342" i="1"/>
  <c r="AA340" i="1"/>
  <c r="AA326" i="1"/>
  <c r="AB326" i="1" s="1"/>
  <c r="AA321" i="1"/>
  <c r="AA317" i="1"/>
  <c r="AA303" i="1"/>
  <c r="AA292" i="1"/>
  <c r="AA283" i="1"/>
  <c r="AA271" i="1"/>
  <c r="AA264" i="1"/>
  <c r="AA337" i="1"/>
  <c r="R324" i="1"/>
  <c r="S324" i="1"/>
  <c r="AA319" i="1"/>
  <c r="V311" i="1"/>
  <c r="T311" i="1"/>
  <c r="AA309" i="1"/>
  <c r="AB309" i="1" s="1"/>
  <c r="AA291" i="1"/>
  <c r="V253" i="1"/>
  <c r="T253" i="1"/>
  <c r="AC253" i="1" s="1"/>
  <c r="AD253" i="1" s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 s="1"/>
  <c r="R305" i="1"/>
  <c r="S305" i="1" s="1"/>
  <c r="R304" i="1"/>
  <c r="S304" i="1" s="1"/>
  <c r="T297" i="1"/>
  <c r="U297" i="1" s="1"/>
  <c r="T282" i="1"/>
  <c r="R274" i="1"/>
  <c r="S274" i="1" s="1"/>
  <c r="S262" i="1"/>
  <c r="AA256" i="1"/>
  <c r="AB256" i="1" s="1"/>
  <c r="AC256" i="1"/>
  <c r="AD256" i="1" s="1"/>
  <c r="R243" i="1"/>
  <c r="S243" i="1" s="1"/>
  <c r="T359" i="1"/>
  <c r="R358" i="1"/>
  <c r="S358" i="1" s="1"/>
  <c r="AA357" i="1"/>
  <c r="R357" i="1"/>
  <c r="S357" i="1"/>
  <c r="T351" i="1"/>
  <c r="AC351" i="1"/>
  <c r="AD351" i="1" s="1"/>
  <c r="AF351" i="1" s="1"/>
  <c r="T349" i="1"/>
  <c r="R347" i="1"/>
  <c r="S347" i="1" s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 s="1"/>
  <c r="AA293" i="1"/>
  <c r="AA289" i="1"/>
  <c r="AB261" i="1"/>
  <c r="AA254" i="1"/>
  <c r="R250" i="1"/>
  <c r="S250" i="1"/>
  <c r="R246" i="1"/>
  <c r="S246" i="1" s="1"/>
  <c r="R309" i="1"/>
  <c r="S309" i="1" s="1"/>
  <c r="T302" i="1"/>
  <c r="U302" i="1" s="1"/>
  <c r="R283" i="1"/>
  <c r="S283" i="1"/>
  <c r="T281" i="1"/>
  <c r="T275" i="1"/>
  <c r="AB275" i="1" s="1"/>
  <c r="AA265" i="1"/>
  <c r="R253" i="1"/>
  <c r="S253" i="1"/>
  <c r="S248" i="1"/>
  <c r="R241" i="1"/>
  <c r="S241" i="1" s="1"/>
  <c r="R278" i="1"/>
  <c r="S278" i="1"/>
  <c r="S272" i="1"/>
  <c r="T269" i="1"/>
  <c r="S266" i="1"/>
  <c r="R265" i="1"/>
  <c r="S265" i="1"/>
  <c r="R244" i="1"/>
  <c r="S244" i="1"/>
  <c r="T211" i="1"/>
  <c r="U211" i="1"/>
  <c r="AG211" i="1" s="1"/>
  <c r="AH211" i="1" s="1"/>
  <c r="T358" i="1"/>
  <c r="V358" i="1"/>
  <c r="T327" i="1"/>
  <c r="AB327" i="1"/>
  <c r="V327" i="1"/>
  <c r="V295" i="1"/>
  <c r="V293" i="1"/>
  <c r="AA251" i="1"/>
  <c r="AA339" i="1"/>
  <c r="V352" i="1"/>
  <c r="V323" i="1"/>
  <c r="T323" i="1"/>
  <c r="AA315" i="1"/>
  <c r="AB315" i="1" s="1"/>
  <c r="AE314" i="1"/>
  <c r="AA314" i="1"/>
  <c r="T306" i="1"/>
  <c r="AA285" i="1"/>
  <c r="V276" i="1"/>
  <c r="T265" i="1"/>
  <c r="AC265" i="1"/>
  <c r="AD265" i="1"/>
  <c r="AF265" i="1" s="1"/>
  <c r="V262" i="1"/>
  <c r="T219" i="1"/>
  <c r="U219" i="1"/>
  <c r="V219" i="1"/>
  <c r="U356" i="1"/>
  <c r="T343" i="1"/>
  <c r="T335" i="1"/>
  <c r="AC335" i="1" s="1"/>
  <c r="AD335" i="1" s="1"/>
  <c r="V335" i="1"/>
  <c r="T334" i="1"/>
  <c r="V332" i="1"/>
  <c r="T332" i="1"/>
  <c r="V321" i="1"/>
  <c r="V316" i="1"/>
  <c r="T316" i="1"/>
  <c r="AB316" i="1"/>
  <c r="V296" i="1"/>
  <c r="T283" i="1"/>
  <c r="AB283" i="1" s="1"/>
  <c r="AA282" i="1"/>
  <c r="V235" i="1"/>
  <c r="AA235" i="1"/>
  <c r="V226" i="1"/>
  <c r="T304" i="1"/>
  <c r="U304" i="1"/>
  <c r="V269" i="1"/>
  <c r="T331" i="1"/>
  <c r="V348" i="1"/>
  <c r="T348" i="1"/>
  <c r="AA345" i="1"/>
  <c r="T336" i="1"/>
  <c r="AA333" i="1"/>
  <c r="AB333" i="1"/>
  <c r="AC333" i="1"/>
  <c r="AD333" i="1"/>
  <c r="V328" i="1"/>
  <c r="T328" i="1"/>
  <c r="AB328" i="1" s="1"/>
  <c r="V315" i="1"/>
  <c r="T315" i="1"/>
  <c r="U315" i="1" s="1"/>
  <c r="AA311" i="1"/>
  <c r="AA310" i="1"/>
  <c r="AB310" i="1" s="1"/>
  <c r="V309" i="1"/>
  <c r="T309" i="1"/>
  <c r="AA308" i="1"/>
  <c r="V303" i="1"/>
  <c r="T303" i="1"/>
  <c r="T273" i="1"/>
  <c r="U273" i="1"/>
  <c r="AA242" i="1"/>
  <c r="AA346" i="1"/>
  <c r="AA343" i="1"/>
  <c r="AA336" i="1"/>
  <c r="AB336" i="1" s="1"/>
  <c r="AA324" i="1"/>
  <c r="AB324" i="1"/>
  <c r="AC324" i="1"/>
  <c r="AD324" i="1"/>
  <c r="AF324" i="1" s="1"/>
  <c r="T313" i="1"/>
  <c r="AA307" i="1"/>
  <c r="AA306" i="1"/>
  <c r="AA302" i="1"/>
  <c r="V286" i="1"/>
  <c r="AA230" i="1"/>
  <c r="R216" i="1"/>
  <c r="S216" i="1" s="1"/>
  <c r="AA348" i="1"/>
  <c r="R340" i="1"/>
  <c r="S340" i="1"/>
  <c r="AA338" i="1"/>
  <c r="AA323" i="1"/>
  <c r="V312" i="1"/>
  <c r="T312" i="1"/>
  <c r="U312" i="1" s="1"/>
  <c r="AA243" i="1"/>
  <c r="T222" i="1"/>
  <c r="AA259" i="1"/>
  <c r="T248" i="1"/>
  <c r="AB248" i="1" s="1"/>
  <c r="V248" i="1"/>
  <c r="AA228" i="1"/>
  <c r="AB381" i="1"/>
  <c r="AB268" i="1"/>
  <c r="AF268" i="1"/>
  <c r="AB356" i="1"/>
  <c r="AC356" i="1"/>
  <c r="AD356" i="1"/>
  <c r="AF356" i="1" s="1"/>
  <c r="AG408" i="1"/>
  <c r="AH408" i="1" s="1"/>
  <c r="AB421" i="1"/>
  <c r="AC437" i="1"/>
  <c r="AD437" i="1"/>
  <c r="AF437" i="1"/>
  <c r="AC406" i="1"/>
  <c r="AD406" i="1" s="1"/>
  <c r="AF406" i="1" s="1"/>
  <c r="AC404" i="1"/>
  <c r="AD404" i="1" s="1"/>
  <c r="AB478" i="1"/>
  <c r="AB401" i="1"/>
  <c r="AC401" i="1"/>
  <c r="AD401" i="1"/>
  <c r="AF401" i="1"/>
  <c r="AB438" i="1"/>
  <c r="AC438" i="1"/>
  <c r="AD438" i="1"/>
  <c r="AF438" i="1" s="1"/>
  <c r="AC487" i="1"/>
  <c r="AD487" i="1" s="1"/>
  <c r="AF487" i="1" s="1"/>
  <c r="AC478" i="1"/>
  <c r="AD478" i="1"/>
  <c r="AB495" i="1"/>
  <c r="AC534" i="1"/>
  <c r="AD534" i="1" s="1"/>
  <c r="AF534" i="1" s="1"/>
  <c r="AB496" i="1"/>
  <c r="U443" i="1"/>
  <c r="AB443" i="1"/>
  <c r="AC443" i="1"/>
  <c r="AD443" i="1" s="1"/>
  <c r="AF443" i="1" s="1"/>
  <c r="AB345" i="1"/>
  <c r="AC345" i="1"/>
  <c r="AD345" i="1"/>
  <c r="AC449" i="1"/>
  <c r="AD449" i="1" s="1"/>
  <c r="AF449" i="1" s="1"/>
  <c r="AG449" i="1" s="1"/>
  <c r="AH449" i="1" s="1"/>
  <c r="AB530" i="1"/>
  <c r="AC530" i="1"/>
  <c r="AD530" i="1"/>
  <c r="AF530" i="1" s="1"/>
  <c r="AG530" i="1"/>
  <c r="AH530" i="1" s="1"/>
  <c r="AB534" i="1"/>
  <c r="AB488" i="1"/>
  <c r="AC247" i="1"/>
  <c r="AD247" i="1" s="1"/>
  <c r="AF247" i="1"/>
  <c r="AC372" i="1"/>
  <c r="AD372" i="1"/>
  <c r="AF372" i="1" s="1"/>
  <c r="AB454" i="1"/>
  <c r="AC536" i="1"/>
  <c r="AD536" i="1" s="1"/>
  <c r="AF536" i="1" s="1"/>
  <c r="AG536" i="1"/>
  <c r="AH536" i="1" s="1"/>
  <c r="U419" i="1"/>
  <c r="AB440" i="1"/>
  <c r="U492" i="1"/>
  <c r="AC492" i="1"/>
  <c r="AD492" i="1"/>
  <c r="AF492" i="1" s="1"/>
  <c r="AG492" i="1" s="1"/>
  <c r="AH492" i="1" s="1"/>
  <c r="AD509" i="1"/>
  <c r="AF509" i="1" s="1"/>
  <c r="AB492" i="1"/>
  <c r="AC383" i="1"/>
  <c r="AD383" i="1" s="1"/>
  <c r="AF383" i="1"/>
  <c r="AG383" i="1" s="1"/>
  <c r="AH383" i="1" s="1"/>
  <c r="AC446" i="1"/>
  <c r="AD446" i="1" s="1"/>
  <c r="AF446" i="1"/>
  <c r="AB481" i="1"/>
  <c r="AC481" i="1"/>
  <c r="AD481" i="1" s="1"/>
  <c r="AB535" i="1"/>
  <c r="AC391" i="1"/>
  <c r="AD391" i="1" s="1"/>
  <c r="AF391" i="1" s="1"/>
  <c r="AB433" i="1"/>
  <c r="AC433" i="1"/>
  <c r="AD433" i="1"/>
  <c r="AF433" i="1" s="1"/>
  <c r="AC460" i="1"/>
  <c r="AD460" i="1"/>
  <c r="AB450" i="1"/>
  <c r="AB476" i="1"/>
  <c r="AC476" i="1"/>
  <c r="AD476" i="1"/>
  <c r="U429" i="1"/>
  <c r="AB347" i="1"/>
  <c r="AC347" i="1"/>
  <c r="AD347" i="1" s="1"/>
  <c r="AF347" i="1"/>
  <c r="AC366" i="1"/>
  <c r="AD366" i="1" s="1"/>
  <c r="AC453" i="1"/>
  <c r="AD453" i="1" s="1"/>
  <c r="AF453" i="1" s="1"/>
  <c r="AB379" i="1"/>
  <c r="AC379" i="1"/>
  <c r="AD379" i="1" s="1"/>
  <c r="AC387" i="1"/>
  <c r="AD387" i="1"/>
  <c r="AF387" i="1"/>
  <c r="AB378" i="1"/>
  <c r="AC378" i="1"/>
  <c r="AD378" i="1"/>
  <c r="AC451" i="1"/>
  <c r="AD451" i="1" s="1"/>
  <c r="AB445" i="1"/>
  <c r="AB574" i="1"/>
  <c r="U574" i="1"/>
  <c r="AG574" i="1" s="1"/>
  <c r="AH574" i="1" s="1"/>
  <c r="AC574" i="1"/>
  <c r="AD574" i="1"/>
  <c r="AB536" i="1"/>
  <c r="U432" i="1"/>
  <c r="AC525" i="1"/>
  <c r="AD525" i="1" s="1"/>
  <c r="U525" i="1"/>
  <c r="AC580" i="1"/>
  <c r="AD580" i="1" s="1"/>
  <c r="AC583" i="1"/>
  <c r="AD583" i="1" s="1"/>
  <c r="AF583" i="1" s="1"/>
  <c r="AB583" i="1"/>
  <c r="U569" i="1"/>
  <c r="AC569" i="1"/>
  <c r="AD569" i="1"/>
  <c r="AF538" i="1"/>
  <c r="U577" i="1"/>
  <c r="AC577" i="1"/>
  <c r="AD577" i="1"/>
  <c r="AB357" i="1"/>
  <c r="AC357" i="1"/>
  <c r="AD357" i="1"/>
  <c r="U406" i="1"/>
  <c r="U586" i="1"/>
  <c r="AC586" i="1"/>
  <c r="AD586" i="1" s="1"/>
  <c r="AF586" i="1"/>
  <c r="AB522" i="1"/>
  <c r="AC522" i="1"/>
  <c r="AD522" i="1" s="1"/>
  <c r="AC572" i="1"/>
  <c r="AD572" i="1" s="1"/>
  <c r="U572" i="1"/>
  <c r="U581" i="1"/>
  <c r="AD581" i="1"/>
  <c r="AF540" i="1"/>
  <c r="U412" i="1"/>
  <c r="AC412" i="1"/>
  <c r="AD412" i="1"/>
  <c r="AB484" i="1"/>
  <c r="AC484" i="1"/>
  <c r="AD484" i="1" s="1"/>
  <c r="U484" i="1"/>
  <c r="U558" i="1"/>
  <c r="AC558" i="1"/>
  <c r="AD558" i="1" s="1"/>
  <c r="AB558" i="1"/>
  <c r="U497" i="1"/>
  <c r="AF584" i="1"/>
  <c r="AB559" i="1"/>
  <c r="U559" i="1"/>
  <c r="AC559" i="1"/>
  <c r="AD559" i="1"/>
  <c r="AF582" i="1"/>
  <c r="AG582" i="1"/>
  <c r="AH582" i="1" s="1"/>
  <c r="AG487" i="1"/>
  <c r="AH487" i="1" s="1"/>
  <c r="AB472" i="1"/>
  <c r="AC472" i="1"/>
  <c r="AD472" i="1"/>
  <c r="U472" i="1"/>
  <c r="AG446" i="1"/>
  <c r="AH446" i="1" s="1"/>
  <c r="U490" i="1"/>
  <c r="AG490" i="1"/>
  <c r="AH490" i="1"/>
  <c r="U567" i="1"/>
  <c r="AB578" i="1"/>
  <c r="AC578" i="1"/>
  <c r="AD578" i="1"/>
  <c r="U578" i="1"/>
  <c r="U462" i="1"/>
  <c r="AC462" i="1"/>
  <c r="AD462" i="1" s="1"/>
  <c r="AF462" i="1" s="1"/>
  <c r="AC217" i="1"/>
  <c r="AD217" i="1" s="1"/>
  <c r="AF217" i="1"/>
  <c r="AG217" i="1" s="1"/>
  <c r="AH217" i="1" s="1"/>
  <c r="AC370" i="1"/>
  <c r="AD370" i="1"/>
  <c r="AF370" i="1" s="1"/>
  <c r="AG532" i="1"/>
  <c r="AH532" i="1" s="1"/>
  <c r="AG464" i="1"/>
  <c r="AH464" i="1" s="1"/>
  <c r="AF550" i="1"/>
  <c r="U560" i="1"/>
  <c r="AC560" i="1"/>
  <c r="AD560" i="1" s="1"/>
  <c r="AF563" i="1"/>
  <c r="AF554" i="1"/>
  <c r="AG554" i="1" s="1"/>
  <c r="AH554" i="1" s="1"/>
  <c r="U573" i="1"/>
  <c r="AF544" i="1"/>
  <c r="AG544" i="1"/>
  <c r="AH544" i="1" s="1"/>
  <c r="U376" i="1"/>
  <c r="AC515" i="1"/>
  <c r="AD515" i="1"/>
  <c r="AF515" i="1" s="1"/>
  <c r="AG534" i="1"/>
  <c r="AH534" i="1" s="1"/>
  <c r="AB560" i="1"/>
  <c r="AB461" i="1"/>
  <c r="AC305" i="1"/>
  <c r="AD305" i="1" s="1"/>
  <c r="AB338" i="1"/>
  <c r="AC338" i="1"/>
  <c r="AD338" i="1" s="1"/>
  <c r="AC246" i="1"/>
  <c r="AD246" i="1" s="1"/>
  <c r="AF246" i="1"/>
  <c r="AC329" i="1"/>
  <c r="AD329" i="1"/>
  <c r="AC337" i="1"/>
  <c r="AD337" i="1"/>
  <c r="AF337" i="1"/>
  <c r="AC308" i="1"/>
  <c r="AD308" i="1" s="1"/>
  <c r="AC374" i="1"/>
  <c r="AD374" i="1" s="1"/>
  <c r="U392" i="1"/>
  <c r="AB350" i="1"/>
  <c r="AC350" i="1"/>
  <c r="AD350" i="1"/>
  <c r="AF350" i="1" s="1"/>
  <c r="AC402" i="1"/>
  <c r="AD402" i="1" s="1"/>
  <c r="U402" i="1"/>
  <c r="AC395" i="1"/>
  <c r="AD395" i="1"/>
  <c r="AF395" i="1" s="1"/>
  <c r="AD325" i="1"/>
  <c r="U407" i="1"/>
  <c r="AG393" i="1"/>
  <c r="AH393" i="1"/>
  <c r="U352" i="1"/>
  <c r="AB403" i="1"/>
  <c r="AB302" i="1"/>
  <c r="AC302" i="1"/>
  <c r="AD302" i="1"/>
  <c r="AF302" i="1" s="1"/>
  <c r="U319" i="1"/>
  <c r="AC275" i="1"/>
  <c r="AD275" i="1"/>
  <c r="AC377" i="1"/>
  <c r="AD377" i="1" s="1"/>
  <c r="AB211" i="1"/>
  <c r="U371" i="1"/>
  <c r="AB371" i="1"/>
  <c r="AC371" i="1"/>
  <c r="AD371" i="1"/>
  <c r="U382" i="1"/>
  <c r="U362" i="1"/>
  <c r="AB362" i="1"/>
  <c r="AC362" i="1"/>
  <c r="AD362" i="1"/>
  <c r="AC310" i="1"/>
  <c r="AD310" i="1"/>
  <c r="AB355" i="1"/>
  <c r="AC326" i="1"/>
  <c r="AD326" i="1" s="1"/>
  <c r="U326" i="1"/>
  <c r="U316" i="1"/>
  <c r="AC316" i="1"/>
  <c r="AD316" i="1" s="1"/>
  <c r="AF316" i="1" s="1"/>
  <c r="AC323" i="1"/>
  <c r="AD323" i="1" s="1"/>
  <c r="U222" i="1"/>
  <c r="AC222" i="1"/>
  <c r="AD222" i="1" s="1"/>
  <c r="AF222" i="1" s="1"/>
  <c r="AC312" i="1"/>
  <c r="AD312" i="1" s="1"/>
  <c r="AF312" i="1"/>
  <c r="AC296" i="1"/>
  <c r="AD296" i="1"/>
  <c r="AG296" i="1"/>
  <c r="AH296" i="1" s="1"/>
  <c r="U296" i="1"/>
  <c r="U343" i="1"/>
  <c r="U265" i="1"/>
  <c r="AC309" i="1"/>
  <c r="AD309" i="1"/>
  <c r="U309" i="1"/>
  <c r="AC315" i="1"/>
  <c r="AD315" i="1"/>
  <c r="AF315" i="1" s="1"/>
  <c r="AG315" i="1" s="1"/>
  <c r="AH315" i="1" s="1"/>
  <c r="AB303" i="1"/>
  <c r="AB343" i="1"/>
  <c r="AC343" i="1"/>
  <c r="AD343" i="1" s="1"/>
  <c r="U327" i="1"/>
  <c r="U328" i="1"/>
  <c r="AC328" i="1"/>
  <c r="AD328" i="1"/>
  <c r="U336" i="1"/>
  <c r="AC336" i="1"/>
  <c r="AD336" i="1"/>
  <c r="AC219" i="1"/>
  <c r="AD219" i="1"/>
  <c r="AB304" i="1"/>
  <c r="AC304" i="1"/>
  <c r="AD304" i="1"/>
  <c r="AG401" i="1"/>
  <c r="AH401" i="1" s="1"/>
  <c r="AG443" i="1"/>
  <c r="AH443" i="1" s="1"/>
  <c r="AF569" i="1"/>
  <c r="AG569" i="1"/>
  <c r="AH569" i="1"/>
  <c r="AF574" i="1"/>
  <c r="AF577" i="1"/>
  <c r="AF525" i="1"/>
  <c r="AF472" i="1"/>
  <c r="AG472" i="1"/>
  <c r="AH472" i="1" s="1"/>
  <c r="AF412" i="1"/>
  <c r="AF559" i="1"/>
  <c r="AF578" i="1"/>
  <c r="AG578" i="1" s="1"/>
  <c r="AH578" i="1" s="1"/>
  <c r="AF362" i="1"/>
  <c r="AF304" i="1"/>
  <c r="AF296" i="1"/>
  <c r="V176" i="1"/>
  <c r="T208" i="1"/>
  <c r="U208" i="1" s="1"/>
  <c r="R197" i="1"/>
  <c r="S197" i="1" s="1"/>
  <c r="AF328" i="1"/>
  <c r="U358" i="1"/>
  <c r="AC358" i="1"/>
  <c r="AD358" i="1"/>
  <c r="U314" i="1"/>
  <c r="U430" i="1"/>
  <c r="AF329" i="1"/>
  <c r="AG329" i="1" s="1"/>
  <c r="AH329" i="1" s="1"/>
  <c r="AC330" i="1"/>
  <c r="AD330" i="1"/>
  <c r="AB319" i="1"/>
  <c r="AB416" i="1"/>
  <c r="AG460" i="1"/>
  <c r="AH460" i="1" s="1"/>
  <c r="AG391" i="1"/>
  <c r="AH391" i="1" s="1"/>
  <c r="AC248" i="1"/>
  <c r="AD248" i="1" s="1"/>
  <c r="T320" i="1"/>
  <c r="U303" i="1"/>
  <c r="AC303" i="1"/>
  <c r="AD303" i="1" s="1"/>
  <c r="AF303" i="1" s="1"/>
  <c r="AC297" i="1"/>
  <c r="AD297" i="1" s="1"/>
  <c r="AF297" i="1" s="1"/>
  <c r="U311" i="1"/>
  <c r="AC311" i="1"/>
  <c r="AD311" i="1" s="1"/>
  <c r="AF311" i="1" s="1"/>
  <c r="AB385" i="1"/>
  <c r="AC380" i="1"/>
  <c r="AD380" i="1" s="1"/>
  <c r="AF380" i="1" s="1"/>
  <c r="AG380" i="1" s="1"/>
  <c r="AH380" i="1" s="1"/>
  <c r="U380" i="1"/>
  <c r="T390" i="1"/>
  <c r="AC353" i="1"/>
  <c r="AD353" i="1" s="1"/>
  <c r="AF353" i="1" s="1"/>
  <c r="U353" i="1"/>
  <c r="AC403" i="1"/>
  <c r="AD403" i="1"/>
  <c r="U403" i="1"/>
  <c r="U399" i="1"/>
  <c r="U374" i="1"/>
  <c r="U394" i="1"/>
  <c r="AB394" i="1"/>
  <c r="U216" i="1"/>
  <c r="AC216" i="1"/>
  <c r="AD216" i="1"/>
  <c r="AF216" i="1" s="1"/>
  <c r="AC498" i="1"/>
  <c r="AD498" i="1"/>
  <c r="AG498" i="1" s="1"/>
  <c r="AH498" i="1" s="1"/>
  <c r="U498" i="1"/>
  <c r="AB498" i="1"/>
  <c r="AC511" i="1"/>
  <c r="AD511" i="1"/>
  <c r="AB511" i="1"/>
  <c r="U413" i="1"/>
  <c r="AB413" i="1"/>
  <c r="AB502" i="1"/>
  <c r="U503" i="1"/>
  <c r="AC503" i="1"/>
  <c r="AD503" i="1" s="1"/>
  <c r="AF503" i="1" s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AC363" i="1" s="1"/>
  <c r="AD363" i="1" s="1"/>
  <c r="AF363" i="1" s="1"/>
  <c r="AB363" i="1"/>
  <c r="T361" i="1"/>
  <c r="AB321" i="1"/>
  <c r="T318" i="1"/>
  <c r="V213" i="1"/>
  <c r="T213" i="1"/>
  <c r="U213" i="1" s="1"/>
  <c r="AB213" i="1"/>
  <c r="AF310" i="1"/>
  <c r="AC382" i="1"/>
  <c r="AD382" i="1" s="1"/>
  <c r="AC385" i="1"/>
  <c r="AD385" i="1"/>
  <c r="AF385" i="1" s="1"/>
  <c r="AG302" i="1"/>
  <c r="AH302" i="1" s="1"/>
  <c r="AC407" i="1"/>
  <c r="AD407" i="1"/>
  <c r="AB311" i="1"/>
  <c r="AB340" i="1"/>
  <c r="AC497" i="1"/>
  <c r="AD497" i="1"/>
  <c r="AF497" i="1" s="1"/>
  <c r="AC432" i="1"/>
  <c r="AD432" i="1"/>
  <c r="AF432" i="1" s="1"/>
  <c r="AG432" i="1" s="1"/>
  <c r="AH432" i="1" s="1"/>
  <c r="AC430" i="1"/>
  <c r="AD430" i="1" s="1"/>
  <c r="AG433" i="1"/>
  <c r="AH433" i="1"/>
  <c r="AH440" i="1"/>
  <c r="AG372" i="1"/>
  <c r="AH372" i="1" s="1"/>
  <c r="AC413" i="1"/>
  <c r="AD413" i="1"/>
  <c r="AC389" i="1"/>
  <c r="AD389" i="1"/>
  <c r="AG356" i="1"/>
  <c r="AH356" i="1" s="1"/>
  <c r="AG324" i="1"/>
  <c r="AH324" i="1" s="1"/>
  <c r="T321" i="1"/>
  <c r="AB392" i="1"/>
  <c r="AC392" i="1"/>
  <c r="AD392" i="1"/>
  <c r="AF392" i="1" s="1"/>
  <c r="U372" i="1"/>
  <c r="AB372" i="1"/>
  <c r="U292" i="1"/>
  <c r="AG292" i="1" s="1"/>
  <c r="AC461" i="1"/>
  <c r="AD461" i="1" s="1"/>
  <c r="U461" i="1"/>
  <c r="AG461" i="1" s="1"/>
  <c r="AC467" i="1"/>
  <c r="AD467" i="1"/>
  <c r="T505" i="1"/>
  <c r="U505" i="1" s="1"/>
  <c r="V505" i="1"/>
  <c r="U488" i="1"/>
  <c r="AC488" i="1"/>
  <c r="AD488" i="1"/>
  <c r="V483" i="1"/>
  <c r="T483" i="1"/>
  <c r="U483" i="1" s="1"/>
  <c r="T482" i="1"/>
  <c r="AB482" i="1"/>
  <c r="V474" i="1"/>
  <c r="T474" i="1"/>
  <c r="V470" i="1"/>
  <c r="T470" i="1"/>
  <c r="AB470" i="1" s="1"/>
  <c r="T469" i="1"/>
  <c r="AB469" i="1"/>
  <c r="V459" i="1"/>
  <c r="T459" i="1"/>
  <c r="AB459" i="1" s="1"/>
  <c r="AB449" i="1"/>
  <c r="U421" i="1"/>
  <c r="AC421" i="1"/>
  <c r="AD421" i="1" s="1"/>
  <c r="AF421" i="1" s="1"/>
  <c r="AG437" i="1"/>
  <c r="AH437" i="1" s="1"/>
  <c r="AC317" i="1"/>
  <c r="AD317" i="1" s="1"/>
  <c r="U317" i="1"/>
  <c r="U447" i="1"/>
  <c r="AC447" i="1"/>
  <c r="AD447" i="1"/>
  <c r="U485" i="1"/>
  <c r="AG485" i="1"/>
  <c r="AH485" i="1" s="1"/>
  <c r="AB485" i="1"/>
  <c r="U456" i="1"/>
  <c r="AC416" i="1"/>
  <c r="AD416" i="1"/>
  <c r="AF416" i="1" s="1"/>
  <c r="U416" i="1"/>
  <c r="AB389" i="1"/>
  <c r="V365" i="1"/>
  <c r="T365" i="1"/>
  <c r="V341" i="1"/>
  <c r="T341" i="1"/>
  <c r="U341" i="1" s="1"/>
  <c r="U340" i="1"/>
  <c r="AC340" i="1"/>
  <c r="AD340" i="1" s="1"/>
  <c r="T218" i="1"/>
  <c r="U218" i="1" s="1"/>
  <c r="V212" i="1"/>
  <c r="T212" i="1"/>
  <c r="AE202" i="1"/>
  <c r="AA202" i="1"/>
  <c r="AG376" i="1"/>
  <c r="AH376" i="1"/>
  <c r="AC327" i="1"/>
  <c r="AD327" i="1" s="1"/>
  <c r="AF327" i="1" s="1"/>
  <c r="AB358" i="1"/>
  <c r="AB325" i="1"/>
  <c r="U395" i="1"/>
  <c r="AC314" i="1"/>
  <c r="AD314" i="1" s="1"/>
  <c r="AC429" i="1"/>
  <c r="AD429" i="1" s="1"/>
  <c r="AF429" i="1" s="1"/>
  <c r="AF460" i="1"/>
  <c r="AG438" i="1"/>
  <c r="AH438" i="1"/>
  <c r="AG268" i="1"/>
  <c r="AH268" i="1"/>
  <c r="T220" i="1"/>
  <c r="AB329" i="1"/>
  <c r="U329" i="1"/>
  <c r="AC355" i="1"/>
  <c r="AD355" i="1"/>
  <c r="U355" i="1"/>
  <c r="U310" i="1"/>
  <c r="AB226" i="1"/>
  <c r="U346" i="1"/>
  <c r="AC346" i="1"/>
  <c r="AD346" i="1" s="1"/>
  <c r="T322" i="1"/>
  <c r="AC322" i="1" s="1"/>
  <c r="AD322" i="1" s="1"/>
  <c r="U342" i="1"/>
  <c r="AG342" i="1"/>
  <c r="AH342" i="1" s="1"/>
  <c r="U308" i="1"/>
  <c r="AB308" i="1"/>
  <c r="U451" i="1"/>
  <c r="AB451" i="1"/>
  <c r="U445" i="1"/>
  <c r="AC445" i="1"/>
  <c r="AD445" i="1" s="1"/>
  <c r="T417" i="1"/>
  <c r="U417" i="1" s="1"/>
  <c r="U441" i="1"/>
  <c r="AC441" i="1"/>
  <c r="AD441" i="1"/>
  <c r="AF441" i="1" s="1"/>
  <c r="AB509" i="1"/>
  <c r="U509" i="1"/>
  <c r="AG509" i="1"/>
  <c r="AH509" i="1" s="1"/>
  <c r="U496" i="1"/>
  <c r="AC496" i="1"/>
  <c r="AD496" i="1"/>
  <c r="AG496" i="1" s="1"/>
  <c r="AH496" i="1" s="1"/>
  <c r="AB475" i="1"/>
  <c r="U428" i="1"/>
  <c r="AD428" i="1"/>
  <c r="AG428" i="1" s="1"/>
  <c r="AH428" i="1" s="1"/>
  <c r="T512" i="1"/>
  <c r="V512" i="1"/>
  <c r="T507" i="1"/>
  <c r="V507" i="1"/>
  <c r="V500" i="1"/>
  <c r="T500" i="1"/>
  <c r="AC499" i="1"/>
  <c r="AD499" i="1" s="1"/>
  <c r="AF499" i="1" s="1"/>
  <c r="U499" i="1"/>
  <c r="V494" i="1"/>
  <c r="T494" i="1"/>
  <c r="AC494" i="1" s="1"/>
  <c r="AD494" i="1" s="1"/>
  <c r="T473" i="1"/>
  <c r="AB473" i="1" s="1"/>
  <c r="V473" i="1"/>
  <c r="V471" i="1"/>
  <c r="T471" i="1"/>
  <c r="V455" i="1"/>
  <c r="T455" i="1"/>
  <c r="U454" i="1"/>
  <c r="AC454" i="1"/>
  <c r="AD454" i="1" s="1"/>
  <c r="AF454" i="1" s="1"/>
  <c r="U427" i="1"/>
  <c r="AC427" i="1"/>
  <c r="AD427" i="1"/>
  <c r="AB427" i="1"/>
  <c r="V426" i="1"/>
  <c r="T426" i="1"/>
  <c r="U426" i="1" s="1"/>
  <c r="AB425" i="1"/>
  <c r="U423" i="1"/>
  <c r="AC423" i="1"/>
  <c r="AD423" i="1" s="1"/>
  <c r="U422" i="1"/>
  <c r="AB422" i="1"/>
  <c r="AC422" i="1"/>
  <c r="AD422" i="1"/>
  <c r="V420" i="1"/>
  <c r="T420" i="1"/>
  <c r="AB420" i="1" s="1"/>
  <c r="AB419" i="1"/>
  <c r="U418" i="1"/>
  <c r="AC418" i="1"/>
  <c r="AD418" i="1" s="1"/>
  <c r="AC489" i="1"/>
  <c r="AD489" i="1"/>
  <c r="AB516" i="1"/>
  <c r="U405" i="1"/>
  <c r="AC405" i="1"/>
  <c r="AD405" i="1" s="1"/>
  <c r="AF405" i="1" s="1"/>
  <c r="V504" i="1"/>
  <c r="T504" i="1"/>
  <c r="AC504" i="1" s="1"/>
  <c r="AD504" i="1" s="1"/>
  <c r="V501" i="1"/>
  <c r="T501" i="1"/>
  <c r="U466" i="1"/>
  <c r="AC466" i="1"/>
  <c r="AD466" i="1" s="1"/>
  <c r="AF466" i="1" s="1"/>
  <c r="U463" i="1"/>
  <c r="AC463" i="1"/>
  <c r="AD463" i="1"/>
  <c r="V415" i="1"/>
  <c r="T415" i="1"/>
  <c r="U415" i="1" s="1"/>
  <c r="V400" i="1"/>
  <c r="T400" i="1"/>
  <c r="AB400" i="1" s="1"/>
  <c r="AB424" i="1"/>
  <c r="V506" i="1"/>
  <c r="T506" i="1"/>
  <c r="V493" i="1"/>
  <c r="T493" i="1"/>
  <c r="T468" i="1"/>
  <c r="V468" i="1"/>
  <c r="V457" i="1"/>
  <c r="T457" i="1"/>
  <c r="V448" i="1"/>
  <c r="T448" i="1"/>
  <c r="AC448" i="1" s="1"/>
  <c r="T434" i="1"/>
  <c r="AB434" i="1"/>
  <c r="AB428" i="1"/>
  <c r="T410" i="1"/>
  <c r="V410" i="1"/>
  <c r="V396" i="1"/>
  <c r="T396" i="1"/>
  <c r="V360" i="1"/>
  <c r="T360" i="1"/>
  <c r="AB360" i="1" s="1"/>
  <c r="V251" i="1"/>
  <c r="T251" i="1"/>
  <c r="V465" i="1"/>
  <c r="T465" i="1"/>
  <c r="AC465" i="1" s="1"/>
  <c r="AD465" i="1" s="1"/>
  <c r="AF465" i="1" s="1"/>
  <c r="T240" i="1"/>
  <c r="U240" i="1" s="1"/>
  <c r="U251" i="1"/>
  <c r="AF489" i="1"/>
  <c r="AF423" i="1"/>
  <c r="AG423" i="1"/>
  <c r="AH423" i="1" s="1"/>
  <c r="AG454" i="1"/>
  <c r="AH454" i="1" s="1"/>
  <c r="AC471" i="1"/>
  <c r="AD471" i="1" s="1"/>
  <c r="AB471" i="1"/>
  <c r="U471" i="1"/>
  <c r="U500" i="1"/>
  <c r="AC500" i="1"/>
  <c r="AD500" i="1" s="1"/>
  <c r="AB500" i="1"/>
  <c r="AF428" i="1"/>
  <c r="AG421" i="1"/>
  <c r="AH421" i="1" s="1"/>
  <c r="U470" i="1"/>
  <c r="AC470" i="1"/>
  <c r="AD470" i="1" s="1"/>
  <c r="AF488" i="1"/>
  <c r="AF467" i="1"/>
  <c r="AH461" i="1"/>
  <c r="AF461" i="1"/>
  <c r="AF407" i="1"/>
  <c r="AG407" i="1" s="1"/>
  <c r="AH407" i="1" s="1"/>
  <c r="AB369" i="1"/>
  <c r="AG503" i="1"/>
  <c r="AH503" i="1"/>
  <c r="AF498" i="1"/>
  <c r="AG353" i="1"/>
  <c r="AH353" i="1" s="1"/>
  <c r="AC457" i="1"/>
  <c r="AD457" i="1" s="1"/>
  <c r="AB457" i="1"/>
  <c r="U457" i="1"/>
  <c r="AB493" i="1"/>
  <c r="AC493" i="1"/>
  <c r="AD493" i="1" s="1"/>
  <c r="U493" i="1"/>
  <c r="AB512" i="1"/>
  <c r="U512" i="1"/>
  <c r="AC512" i="1"/>
  <c r="AD512" i="1"/>
  <c r="AF355" i="1"/>
  <c r="AG429" i="1"/>
  <c r="AH429" i="1"/>
  <c r="AG327" i="1"/>
  <c r="AH327" i="1"/>
  <c r="AB341" i="1"/>
  <c r="AC341" i="1"/>
  <c r="AD341" i="1" s="1"/>
  <c r="U482" i="1"/>
  <c r="AC482" i="1"/>
  <c r="AD482" i="1"/>
  <c r="AG392" i="1"/>
  <c r="AH392" i="1" s="1"/>
  <c r="U363" i="1"/>
  <c r="U397" i="1"/>
  <c r="AC397" i="1"/>
  <c r="AD397" i="1"/>
  <c r="AF397" i="1" s="1"/>
  <c r="AB390" i="1"/>
  <c r="AC390" i="1"/>
  <c r="AD390" i="1" s="1"/>
  <c r="U390" i="1"/>
  <c r="AG303" i="1"/>
  <c r="AH303" i="1" s="1"/>
  <c r="U396" i="1"/>
  <c r="AC396" i="1"/>
  <c r="AD396" i="1" s="1"/>
  <c r="AG396" i="1" s="1"/>
  <c r="AH396" i="1" s="1"/>
  <c r="U400" i="1"/>
  <c r="AC400" i="1"/>
  <c r="AD400" i="1"/>
  <c r="AB465" i="1"/>
  <c r="AC360" i="1"/>
  <c r="AD360" i="1" s="1"/>
  <c r="U360" i="1"/>
  <c r="AG466" i="1"/>
  <c r="AH466" i="1" s="1"/>
  <c r="U504" i="1"/>
  <c r="AB504" i="1"/>
  <c r="AF427" i="1"/>
  <c r="U455" i="1"/>
  <c r="AB455" i="1"/>
  <c r="AC455" i="1"/>
  <c r="AD455" i="1" s="1"/>
  <c r="AF455" i="1" s="1"/>
  <c r="AG455" i="1" s="1"/>
  <c r="AH455" i="1" s="1"/>
  <c r="AF496" i="1"/>
  <c r="AB417" i="1"/>
  <c r="AC417" i="1"/>
  <c r="AD417" i="1"/>
  <c r="AB212" i="1"/>
  <c r="AC212" i="1"/>
  <c r="AD212" i="1" s="1"/>
  <c r="AF212" i="1" s="1"/>
  <c r="U212" i="1"/>
  <c r="AF447" i="1"/>
  <c r="AC483" i="1"/>
  <c r="AD483" i="1"/>
  <c r="AB483" i="1"/>
  <c r="AG389" i="1"/>
  <c r="AH389" i="1" s="1"/>
  <c r="AF389" i="1"/>
  <c r="AG385" i="1"/>
  <c r="AH385" i="1" s="1"/>
  <c r="AB398" i="1"/>
  <c r="AC398" i="1"/>
  <c r="AD398" i="1" s="1"/>
  <c r="U398" i="1"/>
  <c r="U410" i="1"/>
  <c r="AC410" i="1"/>
  <c r="AD410" i="1"/>
  <c r="AB410" i="1"/>
  <c r="AD448" i="1"/>
  <c r="AB506" i="1"/>
  <c r="AC506" i="1"/>
  <c r="AD506" i="1"/>
  <c r="U506" i="1"/>
  <c r="U420" i="1"/>
  <c r="AC420" i="1"/>
  <c r="AD420" i="1" s="1"/>
  <c r="AC426" i="1"/>
  <c r="AD426" i="1"/>
  <c r="AF426" i="1" s="1"/>
  <c r="AC473" i="1"/>
  <c r="AD473" i="1"/>
  <c r="U473" i="1"/>
  <c r="AG499" i="1"/>
  <c r="AH499" i="1" s="1"/>
  <c r="AB507" i="1"/>
  <c r="AC507" i="1"/>
  <c r="AD507" i="1" s="1"/>
  <c r="U507" i="1"/>
  <c r="U322" i="1"/>
  <c r="AB322" i="1"/>
  <c r="U365" i="1"/>
  <c r="AC365" i="1"/>
  <c r="AD365" i="1"/>
  <c r="AB365" i="1"/>
  <c r="AC469" i="1"/>
  <c r="AD469" i="1" s="1"/>
  <c r="AF469" i="1" s="1"/>
  <c r="U469" i="1"/>
  <c r="AB505" i="1"/>
  <c r="AG394" i="1"/>
  <c r="AH394" i="1"/>
  <c r="AF394" i="1"/>
  <c r="U318" i="1"/>
  <c r="AC318" i="1"/>
  <c r="AD318" i="1" s="1"/>
  <c r="AB364" i="1"/>
  <c r="U364" i="1"/>
  <c r="AC364" i="1"/>
  <c r="AD364" i="1"/>
  <c r="AF364" i="1" s="1"/>
  <c r="U320" i="1"/>
  <c r="AF473" i="1"/>
  <c r="AF420" i="1"/>
  <c r="AG420" i="1" s="1"/>
  <c r="AH420" i="1" s="1"/>
  <c r="AF398" i="1"/>
  <c r="AG398" i="1"/>
  <c r="AH398" i="1" s="1"/>
  <c r="AF417" i="1"/>
  <c r="AF360" i="1"/>
  <c r="AF396" i="1"/>
  <c r="AF390" i="1"/>
  <c r="AF341" i="1"/>
  <c r="AF470" i="1"/>
  <c r="AF410" i="1"/>
  <c r="AG410" i="1"/>
  <c r="AH410" i="1" s="1"/>
  <c r="AF504" i="1"/>
  <c r="AF457" i="1"/>
  <c r="AG457" i="1"/>
  <c r="AH457" i="1"/>
  <c r="AF318" i="1"/>
  <c r="AG469" i="1"/>
  <c r="AH469" i="1" s="1"/>
  <c r="AF448" i="1"/>
  <c r="AG363" i="1"/>
  <c r="AH363" i="1" s="1"/>
  <c r="AF471" i="1"/>
  <c r="AG471" i="1"/>
  <c r="AH471" i="1"/>
  <c r="AH292" i="1"/>
  <c r="AF292" i="1"/>
  <c r="AB286" i="1"/>
  <c r="U286" i="1"/>
  <c r="AC286" i="1"/>
  <c r="AD286" i="1"/>
  <c r="AC278" i="1"/>
  <c r="AD278" i="1" s="1"/>
  <c r="AF278" i="1" s="1"/>
  <c r="AG278" i="1" s="1"/>
  <c r="AH278" i="1" s="1"/>
  <c r="U278" i="1"/>
  <c r="U250" i="1"/>
  <c r="AC250" i="1"/>
  <c r="AD250" i="1" s="1"/>
  <c r="AF250" i="1"/>
  <c r="AB223" i="1"/>
  <c r="AC223" i="1"/>
  <c r="AD223" i="1"/>
  <c r="U223" i="1"/>
  <c r="V231" i="1"/>
  <c r="T231" i="1"/>
  <c r="U231" i="1"/>
  <c r="AC213" i="1"/>
  <c r="AD213" i="1"/>
  <c r="AC262" i="1"/>
  <c r="AD262" i="1" s="1"/>
  <c r="AF262" i="1" s="1"/>
  <c r="U248" i="1"/>
  <c r="T203" i="1"/>
  <c r="AB203" i="1" s="1"/>
  <c r="U203" i="1"/>
  <c r="U245" i="1"/>
  <c r="AC224" i="1"/>
  <c r="AD224" i="1" s="1"/>
  <c r="AB242" i="1"/>
  <c r="T258" i="1"/>
  <c r="T243" i="1"/>
  <c r="T221" i="1"/>
  <c r="AB221" i="1"/>
  <c r="R300" i="1"/>
  <c r="S300" i="1"/>
  <c r="R295" i="1"/>
  <c r="S295" i="1" s="1"/>
  <c r="V284" i="1"/>
  <c r="T284" i="1"/>
  <c r="AB284" i="1" s="1"/>
  <c r="AB250" i="1"/>
  <c r="AB229" i="1"/>
  <c r="AC249" i="1"/>
  <c r="AD249" i="1"/>
  <c r="AB265" i="1"/>
  <c r="AB273" i="1"/>
  <c r="AC273" i="1"/>
  <c r="AD273" i="1"/>
  <c r="AF273" i="1" s="1"/>
  <c r="T260" i="1"/>
  <c r="AC260" i="1" s="1"/>
  <c r="AD260" i="1"/>
  <c r="AF260" i="1"/>
  <c r="T232" i="1"/>
  <c r="U257" i="1"/>
  <c r="AC257" i="1"/>
  <c r="AD257" i="1" s="1"/>
  <c r="V294" i="1"/>
  <c r="T294" i="1"/>
  <c r="V225" i="1"/>
  <c r="T225" i="1"/>
  <c r="AC225" i="1" s="1"/>
  <c r="AD225" i="1" s="1"/>
  <c r="AB220" i="1"/>
  <c r="AC240" i="1"/>
  <c r="AD240" i="1"/>
  <c r="U287" i="1"/>
  <c r="AC211" i="1"/>
  <c r="AD211" i="1"/>
  <c r="AF211" i="1" s="1"/>
  <c r="U249" i="1"/>
  <c r="AB262" i="1"/>
  <c r="U253" i="1"/>
  <c r="AB247" i="1"/>
  <c r="AB292" i="1"/>
  <c r="U274" i="1"/>
  <c r="U288" i="1"/>
  <c r="R299" i="1"/>
  <c r="S299" i="1" s="1"/>
  <c r="T293" i="1"/>
  <c r="AB267" i="1"/>
  <c r="V242" i="1"/>
  <c r="T242" i="1"/>
  <c r="AC242" i="1" s="1"/>
  <c r="AD242" i="1" s="1"/>
  <c r="T295" i="1"/>
  <c r="U295" i="1" s="1"/>
  <c r="AB240" i="1"/>
  <c r="T238" i="1"/>
  <c r="V238" i="1"/>
  <c r="R229" i="1"/>
  <c r="S229" i="1"/>
  <c r="R287" i="1"/>
  <c r="S287" i="1"/>
  <c r="AB278" i="1"/>
  <c r="R269" i="1"/>
  <c r="S269" i="1" s="1"/>
  <c r="R260" i="1"/>
  <c r="S260" i="1" s="1"/>
  <c r="R259" i="1"/>
  <c r="S259" i="1" s="1"/>
  <c r="R256" i="1"/>
  <c r="S256" i="1"/>
  <c r="R255" i="1"/>
  <c r="S255" i="1" s="1"/>
  <c r="R242" i="1"/>
  <c r="S242" i="1" s="1"/>
  <c r="R233" i="1"/>
  <c r="S233" i="1"/>
  <c r="R232" i="1"/>
  <c r="S232" i="1" s="1"/>
  <c r="R226" i="1"/>
  <c r="S226" i="1" s="1"/>
  <c r="AB217" i="1"/>
  <c r="AB216" i="1"/>
  <c r="R208" i="1"/>
  <c r="S208" i="1"/>
  <c r="R207" i="1"/>
  <c r="S207" i="1"/>
  <c r="R206" i="1"/>
  <c r="S206" i="1"/>
  <c r="T204" i="1"/>
  <c r="U204" i="1" s="1"/>
  <c r="R195" i="1"/>
  <c r="S195" i="1"/>
  <c r="R190" i="1"/>
  <c r="S190" i="1" s="1"/>
  <c r="R290" i="1"/>
  <c r="S290" i="1" s="1"/>
  <c r="R288" i="1"/>
  <c r="S288" i="1" s="1"/>
  <c r="R284" i="1"/>
  <c r="S284" i="1"/>
  <c r="R282" i="1"/>
  <c r="S282" i="1" s="1"/>
  <c r="R273" i="1"/>
  <c r="S273" i="1" s="1"/>
  <c r="R270" i="1"/>
  <c r="S270" i="1" s="1"/>
  <c r="AB253" i="1"/>
  <c r="T252" i="1"/>
  <c r="AC252" i="1" s="1"/>
  <c r="AB252" i="1"/>
  <c r="R211" i="1"/>
  <c r="S211" i="1"/>
  <c r="AF266" i="1"/>
  <c r="AG266" i="1" s="1"/>
  <c r="AH266" i="1" s="1"/>
  <c r="AC270" i="1"/>
  <c r="AD270" i="1"/>
  <c r="AF270" i="1" s="1"/>
  <c r="U270" i="1"/>
  <c r="U282" i="1"/>
  <c r="AC282" i="1"/>
  <c r="AD282" i="1"/>
  <c r="AF282" i="1" s="1"/>
  <c r="AB234" i="1"/>
  <c r="AC234" i="1"/>
  <c r="AD234" i="1"/>
  <c r="V264" i="1"/>
  <c r="T264" i="1"/>
  <c r="AC264" i="1" s="1"/>
  <c r="AD264" i="1" s="1"/>
  <c r="T259" i="1"/>
  <c r="AC218" i="1"/>
  <c r="AD218" i="1" s="1"/>
  <c r="AB231" i="1"/>
  <c r="AB264" i="1"/>
  <c r="T255" i="1"/>
  <c r="U255" i="1" s="1"/>
  <c r="V255" i="1"/>
  <c r="AG262" i="1"/>
  <c r="AH262" i="1" s="1"/>
  <c r="U236" i="1"/>
  <c r="AB218" i="1"/>
  <c r="AF288" i="1"/>
  <c r="AG288" i="1"/>
  <c r="AH288" i="1" s="1"/>
  <c r="V270" i="1"/>
  <c r="U279" i="1"/>
  <c r="AB288" i="1"/>
  <c r="U234" i="1"/>
  <c r="U227" i="1"/>
  <c r="AB227" i="1"/>
  <c r="AC227" i="1"/>
  <c r="AD227" i="1"/>
  <c r="U261" i="1"/>
  <c r="AC261" i="1"/>
  <c r="AD261" i="1"/>
  <c r="AF261" i="1" s="1"/>
  <c r="AG261" i="1" s="1"/>
  <c r="AH261" i="1" s="1"/>
  <c r="T291" i="1"/>
  <c r="AB291" i="1" s="1"/>
  <c r="V289" i="1"/>
  <c r="T289" i="1"/>
  <c r="T285" i="1"/>
  <c r="AC285" i="1" s="1"/>
  <c r="AB282" i="1"/>
  <c r="U229" i="1"/>
  <c r="AC229" i="1"/>
  <c r="AD229" i="1"/>
  <c r="V241" i="1"/>
  <c r="T241" i="1"/>
  <c r="AG265" i="1"/>
  <c r="AH265" i="1" s="1"/>
  <c r="AB236" i="1"/>
  <c r="AF267" i="1"/>
  <c r="AG267" i="1" s="1"/>
  <c r="AH267" i="1"/>
  <c r="AC226" i="1"/>
  <c r="AD226" i="1"/>
  <c r="AF226" i="1" s="1"/>
  <c r="U226" i="1"/>
  <c r="U221" i="1"/>
  <c r="V301" i="1"/>
  <c r="T301" i="1"/>
  <c r="U301" i="1" s="1"/>
  <c r="T298" i="1"/>
  <c r="V298" i="1"/>
  <c r="T280" i="1"/>
  <c r="V280" i="1"/>
  <c r="V277" i="1"/>
  <c r="T277" i="1"/>
  <c r="U277" i="1" s="1"/>
  <c r="V271" i="1"/>
  <c r="T271" i="1"/>
  <c r="AB271" i="1" s="1"/>
  <c r="AB266" i="1"/>
  <c r="U266" i="1"/>
  <c r="V299" i="1"/>
  <c r="T299" i="1"/>
  <c r="AB296" i="1"/>
  <c r="T263" i="1"/>
  <c r="V263" i="1"/>
  <c r="T254" i="1"/>
  <c r="V254" i="1"/>
  <c r="V228" i="1"/>
  <c r="T228" i="1"/>
  <c r="AB228" i="1" s="1"/>
  <c r="U275" i="1"/>
  <c r="AB233" i="1"/>
  <c r="AC233" i="1"/>
  <c r="AD233" i="1" s="1"/>
  <c r="AF233" i="1" s="1"/>
  <c r="U233" i="1"/>
  <c r="AB246" i="1"/>
  <c r="U246" i="1"/>
  <c r="T300" i="1"/>
  <c r="AB300" i="1"/>
  <c r="V300" i="1"/>
  <c r="AB299" i="1"/>
  <c r="T276" i="1"/>
  <c r="U276" i="1" s="1"/>
  <c r="R201" i="1"/>
  <c r="S201" i="1"/>
  <c r="T194" i="1"/>
  <c r="AB194" i="1"/>
  <c r="R192" i="1"/>
  <c r="S192" i="1"/>
  <c r="R203" i="1"/>
  <c r="S203" i="1"/>
  <c r="R202" i="1"/>
  <c r="S202" i="1"/>
  <c r="R188" i="1"/>
  <c r="S188" i="1"/>
  <c r="R185" i="1"/>
  <c r="S185" i="1"/>
  <c r="T183" i="1"/>
  <c r="U183" i="1"/>
  <c r="R175" i="1"/>
  <c r="S175" i="1"/>
  <c r="R199" i="1"/>
  <c r="S199" i="1"/>
  <c r="R194" i="1"/>
  <c r="S194" i="1"/>
  <c r="V194" i="1"/>
  <c r="T199" i="1"/>
  <c r="AC208" i="1"/>
  <c r="AD208" i="1" s="1"/>
  <c r="AB195" i="1"/>
  <c r="AC195" i="1"/>
  <c r="AD195" i="1"/>
  <c r="AF195" i="1" s="1"/>
  <c r="AG195" i="1"/>
  <c r="AH195" i="1" s="1"/>
  <c r="T205" i="1"/>
  <c r="AB205" i="1" s="1"/>
  <c r="T207" i="1"/>
  <c r="AC207" i="1"/>
  <c r="AD207" i="1" s="1"/>
  <c r="T189" i="1"/>
  <c r="R187" i="1"/>
  <c r="S187" i="1" s="1"/>
  <c r="T209" i="1"/>
  <c r="AB209" i="1" s="1"/>
  <c r="T206" i="1"/>
  <c r="AC206" i="1" s="1"/>
  <c r="AD206" i="1" s="1"/>
  <c r="T201" i="1"/>
  <c r="AC201" i="1" s="1"/>
  <c r="AD201" i="1" s="1"/>
  <c r="U201" i="1"/>
  <c r="R200" i="1"/>
  <c r="S200" i="1"/>
  <c r="T191" i="1"/>
  <c r="AC191" i="1"/>
  <c r="AD191" i="1" s="1"/>
  <c r="T188" i="1"/>
  <c r="AF208" i="1"/>
  <c r="U197" i="1"/>
  <c r="AB197" i="1"/>
  <c r="U207" i="1"/>
  <c r="AB204" i="1"/>
  <c r="AC204" i="1"/>
  <c r="AD204" i="1"/>
  <c r="AF204" i="1" s="1"/>
  <c r="AG204" i="1" s="1"/>
  <c r="AH204" i="1" s="1"/>
  <c r="AA192" i="1"/>
  <c r="AB192" i="1"/>
  <c r="AC192" i="1"/>
  <c r="AD192" i="1"/>
  <c r="AG192" i="1" s="1"/>
  <c r="AH192" i="1" s="1"/>
  <c r="AB208" i="1"/>
  <c r="T196" i="1"/>
  <c r="T200" i="1"/>
  <c r="T193" i="1"/>
  <c r="AB207" i="1"/>
  <c r="AA191" i="1"/>
  <c r="AB191" i="1" s="1"/>
  <c r="R186" i="1"/>
  <c r="S186" i="1"/>
  <c r="AA176" i="1"/>
  <c r="T202" i="1"/>
  <c r="R177" i="1"/>
  <c r="S177" i="1"/>
  <c r="AA144" i="1"/>
  <c r="R191" i="1"/>
  <c r="S191" i="1" s="1"/>
  <c r="AA188" i="1"/>
  <c r="T187" i="1"/>
  <c r="U187" i="1" s="1"/>
  <c r="R171" i="1"/>
  <c r="S171" i="1" s="1"/>
  <c r="AA172" i="1"/>
  <c r="R172" i="1"/>
  <c r="S172" i="1"/>
  <c r="V183" i="1"/>
  <c r="R184" i="1"/>
  <c r="S184" i="1" s="1"/>
  <c r="V181" i="1"/>
  <c r="T178" i="1"/>
  <c r="AC178" i="1" s="1"/>
  <c r="AD178" i="1" s="1"/>
  <c r="R170" i="1"/>
  <c r="S170" i="1"/>
  <c r="T177" i="1"/>
  <c r="U177" i="1"/>
  <c r="R183" i="1"/>
  <c r="S183" i="1"/>
  <c r="AA181" i="1"/>
  <c r="AB181" i="1" s="1"/>
  <c r="AC181" i="1"/>
  <c r="AD181" i="1"/>
  <c r="AF181" i="1" s="1"/>
  <c r="R181" i="1"/>
  <c r="S181" i="1"/>
  <c r="R179" i="1"/>
  <c r="S179" i="1"/>
  <c r="R178" i="1"/>
  <c r="S178" i="1" s="1"/>
  <c r="R174" i="1"/>
  <c r="S174" i="1"/>
  <c r="AA182" i="1"/>
  <c r="AA177" i="1"/>
  <c r="AB177" i="1" s="1"/>
  <c r="AA170" i="1"/>
  <c r="T154" i="1"/>
  <c r="AB154" i="1" s="1"/>
  <c r="U154" i="1"/>
  <c r="T172" i="1"/>
  <c r="AC172" i="1" s="1"/>
  <c r="T170" i="1"/>
  <c r="U170" i="1"/>
  <c r="T165" i="1"/>
  <c r="R162" i="1"/>
  <c r="S162" i="1" s="1"/>
  <c r="V185" i="1"/>
  <c r="AA168" i="1"/>
  <c r="T163" i="1"/>
  <c r="U163" i="1" s="1"/>
  <c r="T184" i="1"/>
  <c r="AC184" i="1" s="1"/>
  <c r="AD184" i="1" s="1"/>
  <c r="R182" i="1"/>
  <c r="S182" i="1"/>
  <c r="R180" i="1"/>
  <c r="S180" i="1"/>
  <c r="T176" i="1"/>
  <c r="U176" i="1"/>
  <c r="T171" i="1"/>
  <c r="U171" i="1"/>
  <c r="T179" i="1"/>
  <c r="AC179" i="1" s="1"/>
  <c r="U179" i="1"/>
  <c r="T167" i="1"/>
  <c r="AC167" i="1" s="1"/>
  <c r="AD167" i="1" s="1"/>
  <c r="U167" i="1"/>
  <c r="T180" i="1"/>
  <c r="U180" i="1"/>
  <c r="R176" i="1"/>
  <c r="S176" i="1"/>
  <c r="AA163" i="1"/>
  <c r="AA162" i="1"/>
  <c r="R158" i="1"/>
  <c r="S158" i="1"/>
  <c r="AC188" i="1"/>
  <c r="AD188" i="1"/>
  <c r="AF188" i="1" s="1"/>
  <c r="R189" i="1"/>
  <c r="S189" i="1"/>
  <c r="V184" i="1"/>
  <c r="T174" i="1"/>
  <c r="V171" i="1"/>
  <c r="AA169" i="1"/>
  <c r="AA167" i="1"/>
  <c r="AB167" i="1"/>
  <c r="T166" i="1"/>
  <c r="V165" i="1"/>
  <c r="R161" i="1"/>
  <c r="S161" i="1"/>
  <c r="V154" i="1"/>
  <c r="T148" i="1"/>
  <c r="U148" i="1" s="1"/>
  <c r="AA147" i="1"/>
  <c r="T186" i="1"/>
  <c r="AB186" i="1"/>
  <c r="T175" i="1"/>
  <c r="U175" i="1"/>
  <c r="T173" i="1"/>
  <c r="AC173" i="1" s="1"/>
  <c r="AD173" i="1" s="1"/>
  <c r="R173" i="1"/>
  <c r="S173" i="1"/>
  <c r="R169" i="1"/>
  <c r="S169" i="1"/>
  <c r="AA180" i="1"/>
  <c r="AB180" i="1" s="1"/>
  <c r="AA190" i="1"/>
  <c r="AA183" i="1"/>
  <c r="U191" i="1"/>
  <c r="U185" i="1"/>
  <c r="AB185" i="1"/>
  <c r="AC185" i="1"/>
  <c r="AD185" i="1"/>
  <c r="AG185" i="1" s="1"/>
  <c r="AH185" i="1" s="1"/>
  <c r="U181" i="1"/>
  <c r="AA178" i="1"/>
  <c r="V169" i="1"/>
  <c r="T169" i="1"/>
  <c r="AC177" i="1"/>
  <c r="AD177" i="1" s="1"/>
  <c r="T182" i="1"/>
  <c r="U182" i="1" s="1"/>
  <c r="AA175" i="1"/>
  <c r="AA173" i="1"/>
  <c r="AA166" i="1"/>
  <c r="AA164" i="1"/>
  <c r="AA174" i="1"/>
  <c r="AA153" i="1"/>
  <c r="AB153" i="1" s="1"/>
  <c r="AA179" i="1"/>
  <c r="AB179" i="1" s="1"/>
  <c r="V186" i="1"/>
  <c r="V175" i="1"/>
  <c r="AA171" i="1"/>
  <c r="AA165" i="1"/>
  <c r="R165" i="1"/>
  <c r="S165" i="1"/>
  <c r="R167" i="1"/>
  <c r="S167" i="1"/>
  <c r="R164" i="1"/>
  <c r="S164" i="1"/>
  <c r="R163" i="1"/>
  <c r="S163" i="1"/>
  <c r="AA159" i="1"/>
  <c r="AA155" i="1"/>
  <c r="AB155" i="1" s="1"/>
  <c r="AA160" i="1"/>
  <c r="T158" i="1"/>
  <c r="U158" i="1" s="1"/>
  <c r="R154" i="1"/>
  <c r="S154" i="1" s="1"/>
  <c r="AA143" i="1"/>
  <c r="R157" i="1"/>
  <c r="S157" i="1"/>
  <c r="R153" i="1"/>
  <c r="S153" i="1"/>
  <c r="AA145" i="1"/>
  <c r="T156" i="1"/>
  <c r="T153" i="1"/>
  <c r="U153" i="1" s="1"/>
  <c r="R151" i="1"/>
  <c r="S151" i="1" s="1"/>
  <c r="R150" i="1"/>
  <c r="S150" i="1" s="1"/>
  <c r="T145" i="1"/>
  <c r="U145" i="1" s="1"/>
  <c r="T157" i="1"/>
  <c r="T152" i="1"/>
  <c r="AC152" i="1" s="1"/>
  <c r="AD152" i="1" s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/>
  <c r="T144" i="1"/>
  <c r="AC144" i="1" s="1"/>
  <c r="AD144" i="1" s="1"/>
  <c r="R143" i="1"/>
  <c r="S143" i="1"/>
  <c r="AA14" i="1"/>
  <c r="T50" i="1"/>
  <c r="U50" i="1" s="1"/>
  <c r="R130" i="1"/>
  <c r="S130" i="1"/>
  <c r="T104" i="1"/>
  <c r="T92" i="1"/>
  <c r="U92" i="1" s="1"/>
  <c r="R69" i="1"/>
  <c r="S69" i="1" s="1"/>
  <c r="T67" i="1"/>
  <c r="U67" i="1"/>
  <c r="R65" i="1"/>
  <c r="S65" i="1" s="1"/>
  <c r="R52" i="1"/>
  <c r="S52" i="1" s="1"/>
  <c r="R48" i="1"/>
  <c r="S48" i="1" s="1"/>
  <c r="T46" i="1"/>
  <c r="U46" i="1" s="1"/>
  <c r="T38" i="1"/>
  <c r="U38" i="1" s="1"/>
  <c r="T22" i="1"/>
  <c r="U22" i="1" s="1"/>
  <c r="R20" i="1"/>
  <c r="S20" i="1" s="1"/>
  <c r="R128" i="1"/>
  <c r="S128" i="1"/>
  <c r="T126" i="1"/>
  <c r="U126" i="1" s="1"/>
  <c r="R125" i="1"/>
  <c r="S125" i="1" s="1"/>
  <c r="T114" i="1"/>
  <c r="AB114" i="1" s="1"/>
  <c r="R96" i="1"/>
  <c r="S96" i="1" s="1"/>
  <c r="R63" i="1"/>
  <c r="S63" i="1" s="1"/>
  <c r="R51" i="1"/>
  <c r="S51" i="1" s="1"/>
  <c r="R23" i="1"/>
  <c r="S23" i="1" s="1"/>
  <c r="AA18" i="1"/>
  <c r="AB18" i="1" s="1"/>
  <c r="R17" i="1"/>
  <c r="S17" i="1" s="1"/>
  <c r="T15" i="1"/>
  <c r="U15" i="1"/>
  <c r="R14" i="1"/>
  <c r="S14" i="1"/>
  <c r="AA103" i="1"/>
  <c r="R49" i="1"/>
  <c r="S49" i="1"/>
  <c r="AA17" i="1"/>
  <c r="AB17" i="1" s="1"/>
  <c r="AA81" i="1"/>
  <c r="AA89" i="1"/>
  <c r="T83" i="1"/>
  <c r="U83" i="1"/>
  <c r="T53" i="1"/>
  <c r="AB53" i="1" s="1"/>
  <c r="U53" i="1"/>
  <c r="AG53" i="1" s="1"/>
  <c r="AH53" i="1" s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 s="1"/>
  <c r="R21" i="1"/>
  <c r="S21" i="1"/>
  <c r="T79" i="1"/>
  <c r="U79" i="1" s="1"/>
  <c r="AA125" i="1"/>
  <c r="AA109" i="1"/>
  <c r="AA118" i="1"/>
  <c r="R44" i="1"/>
  <c r="S44" i="1"/>
  <c r="T41" i="1"/>
  <c r="AB41" i="1" s="1"/>
  <c r="U41" i="1"/>
  <c r="T37" i="1"/>
  <c r="U37" i="1"/>
  <c r="R71" i="1"/>
  <c r="S71" i="1"/>
  <c r="T35" i="1"/>
  <c r="U35" i="1"/>
  <c r="R34" i="1"/>
  <c r="S34" i="1"/>
  <c r="R29" i="1"/>
  <c r="S29" i="1"/>
  <c r="T27" i="1"/>
  <c r="U27" i="1"/>
  <c r="T51" i="1"/>
  <c r="U51" i="1"/>
  <c r="AA131" i="1"/>
  <c r="T118" i="1"/>
  <c r="U118" i="1" s="1"/>
  <c r="R80" i="1"/>
  <c r="S80" i="1" s="1"/>
  <c r="AA77" i="1"/>
  <c r="T56" i="1"/>
  <c r="U56" i="1"/>
  <c r="AA47" i="1"/>
  <c r="T24" i="1"/>
  <c r="U24" i="1" s="1"/>
  <c r="AA117" i="1"/>
  <c r="AA99" i="1"/>
  <c r="AA95" i="1"/>
  <c r="AB95" i="1" s="1"/>
  <c r="AC95" i="1" s="1"/>
  <c r="AD95" i="1" s="1"/>
  <c r="AA91" i="1"/>
  <c r="AA66" i="1"/>
  <c r="AA136" i="1"/>
  <c r="T93" i="1"/>
  <c r="U93" i="1" s="1"/>
  <c r="R92" i="1"/>
  <c r="S92" i="1" s="1"/>
  <c r="T73" i="1"/>
  <c r="U73" i="1" s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 s="1"/>
  <c r="T129" i="1"/>
  <c r="U129" i="1" s="1"/>
  <c r="T135" i="1"/>
  <c r="U135" i="1"/>
  <c r="R133" i="1"/>
  <c r="S133" i="1" s="1"/>
  <c r="R121" i="1"/>
  <c r="S121" i="1" s="1"/>
  <c r="T119" i="1"/>
  <c r="U119" i="1" s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/>
  <c r="T42" i="1"/>
  <c r="U42" i="1" s="1"/>
  <c r="T40" i="1"/>
  <c r="AC40" i="1" s="1"/>
  <c r="AD40" i="1" s="1"/>
  <c r="AB40" i="1"/>
  <c r="AA33" i="1"/>
  <c r="R27" i="1"/>
  <c r="S27" i="1"/>
  <c r="R26" i="1"/>
  <c r="S26" i="1" s="1"/>
  <c r="AA105" i="1"/>
  <c r="AB105" i="1" s="1"/>
  <c r="AC105" i="1" s="1"/>
  <c r="AD105" i="1" s="1"/>
  <c r="AA38" i="1"/>
  <c r="T52" i="1"/>
  <c r="U52" i="1" s="1"/>
  <c r="T60" i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 s="1"/>
  <c r="T39" i="1"/>
  <c r="AB39" i="1" s="1"/>
  <c r="T141" i="1"/>
  <c r="AB141" i="1" s="1"/>
  <c r="T139" i="1"/>
  <c r="R138" i="1"/>
  <c r="S138" i="1" s="1"/>
  <c r="R122" i="1"/>
  <c r="S122" i="1" s="1"/>
  <c r="R120" i="1"/>
  <c r="S120" i="1"/>
  <c r="R116" i="1"/>
  <c r="S116" i="1" s="1"/>
  <c r="T109" i="1"/>
  <c r="U109" i="1" s="1"/>
  <c r="R108" i="1"/>
  <c r="S108" i="1" s="1"/>
  <c r="R106" i="1"/>
  <c r="S106" i="1"/>
  <c r="R102" i="1"/>
  <c r="S102" i="1" s="1"/>
  <c r="T100" i="1"/>
  <c r="AA98" i="1"/>
  <c r="R91" i="1"/>
  <c r="S91" i="1"/>
  <c r="R89" i="1"/>
  <c r="S89" i="1"/>
  <c r="T87" i="1"/>
  <c r="U87" i="1"/>
  <c r="R87" i="1"/>
  <c r="S87" i="1"/>
  <c r="T84" i="1"/>
  <c r="R82" i="1"/>
  <c r="S82" i="1" s="1"/>
  <c r="T80" i="1"/>
  <c r="T78" i="1"/>
  <c r="U78" i="1" s="1"/>
  <c r="R59" i="1"/>
  <c r="S59" i="1" s="1"/>
  <c r="T57" i="1"/>
  <c r="AB57" i="1" s="1"/>
  <c r="AC57" i="1" s="1"/>
  <c r="AD57" i="1" s="1"/>
  <c r="U57" i="1"/>
  <c r="T48" i="1"/>
  <c r="U48" i="1" s="1"/>
  <c r="R38" i="1"/>
  <c r="S38" i="1" s="1"/>
  <c r="T33" i="1"/>
  <c r="U33" i="1" s="1"/>
  <c r="R32" i="1"/>
  <c r="S32" i="1"/>
  <c r="T29" i="1"/>
  <c r="AA28" i="1"/>
  <c r="AB28" i="1" s="1"/>
  <c r="R28" i="1"/>
  <c r="S28" i="1"/>
  <c r="R22" i="1"/>
  <c r="S22" i="1"/>
  <c r="AA21" i="1"/>
  <c r="T20" i="1"/>
  <c r="U20" i="1" s="1"/>
  <c r="T13" i="1"/>
  <c r="T75" i="1"/>
  <c r="U75" i="1" s="1"/>
  <c r="R73" i="1"/>
  <c r="S73" i="1" s="1"/>
  <c r="T66" i="1"/>
  <c r="U66" i="1" s="1"/>
  <c r="T45" i="1"/>
  <c r="U45" i="1" s="1"/>
  <c r="T130" i="1"/>
  <c r="T61" i="1"/>
  <c r="T47" i="1"/>
  <c r="AB47" i="1" s="1"/>
  <c r="AC47" i="1" s="1"/>
  <c r="AD47" i="1" s="1"/>
  <c r="U47" i="1"/>
  <c r="T140" i="1"/>
  <c r="U140" i="1"/>
  <c r="T28" i="1"/>
  <c r="U28" i="1"/>
  <c r="R131" i="1"/>
  <c r="S131" i="1"/>
  <c r="R117" i="1"/>
  <c r="S117" i="1"/>
  <c r="R78" i="1"/>
  <c r="S78" i="1"/>
  <c r="R76" i="1"/>
  <c r="S76" i="1"/>
  <c r="T65" i="1"/>
  <c r="U65" i="1"/>
  <c r="T26" i="1"/>
  <c r="AB26" i="1" s="1"/>
  <c r="U26" i="1"/>
  <c r="T23" i="1"/>
  <c r="U23" i="1"/>
  <c r="AA154" i="1"/>
  <c r="AA94" i="1"/>
  <c r="AA90" i="1"/>
  <c r="AA86" i="1"/>
  <c r="AB86" i="1" s="1"/>
  <c r="AA82" i="1"/>
  <c r="AA56" i="1"/>
  <c r="AB56" i="1" s="1"/>
  <c r="V32" i="1"/>
  <c r="T32" i="1"/>
  <c r="U32" i="1" s="1"/>
  <c r="AA16" i="1"/>
  <c r="AB16" i="1" s="1"/>
  <c r="T138" i="1"/>
  <c r="AB138" i="1" s="1"/>
  <c r="U138" i="1"/>
  <c r="T110" i="1"/>
  <c r="U110" i="1"/>
  <c r="T164" i="1"/>
  <c r="V162" i="1"/>
  <c r="T162" i="1"/>
  <c r="AB162" i="1"/>
  <c r="AC162" i="1"/>
  <c r="AD162" i="1"/>
  <c r="AA115" i="1"/>
  <c r="R111" i="1"/>
  <c r="S111" i="1" s="1"/>
  <c r="AA74" i="1"/>
  <c r="V72" i="1"/>
  <c r="T72" i="1"/>
  <c r="U72" i="1" s="1"/>
  <c r="AA67" i="1"/>
  <c r="AB67" i="1" s="1"/>
  <c r="AC67" i="1" s="1"/>
  <c r="AD67" i="1" s="1"/>
  <c r="AA53" i="1"/>
  <c r="AA44" i="1"/>
  <c r="V168" i="1"/>
  <c r="T168" i="1"/>
  <c r="U168" i="1" s="1"/>
  <c r="AA124" i="1"/>
  <c r="V88" i="1"/>
  <c r="T88" i="1"/>
  <c r="U88" i="1"/>
  <c r="AG88" i="1" s="1"/>
  <c r="AH88" i="1" s="1"/>
  <c r="AA84" i="1"/>
  <c r="AA62" i="1"/>
  <c r="V14" i="1"/>
  <c r="T14" i="1"/>
  <c r="T121" i="1"/>
  <c r="T58" i="1"/>
  <c r="AB58" i="1" s="1"/>
  <c r="T98" i="1"/>
  <c r="U98" i="1" s="1"/>
  <c r="V133" i="1"/>
  <c r="T133" i="1"/>
  <c r="U133" i="1"/>
  <c r="V115" i="1"/>
  <c r="T115" i="1"/>
  <c r="AB115" i="1" s="1"/>
  <c r="V74" i="1"/>
  <c r="T74" i="1"/>
  <c r="V69" i="1"/>
  <c r="T69" i="1"/>
  <c r="U69" i="1"/>
  <c r="T64" i="1"/>
  <c r="U64" i="1"/>
  <c r="V64" i="1"/>
  <c r="AA51" i="1"/>
  <c r="AB51" i="1" s="1"/>
  <c r="AC51" i="1" s="1"/>
  <c r="AD51" i="1" s="1"/>
  <c r="AA49" i="1"/>
  <c r="T43" i="1"/>
  <c r="U43" i="1" s="1"/>
  <c r="V43" i="1"/>
  <c r="AA43" i="1"/>
  <c r="AA37" i="1"/>
  <c r="R168" i="1"/>
  <c r="S168" i="1"/>
  <c r="T161" i="1"/>
  <c r="AC161" i="1" s="1"/>
  <c r="AD161" i="1" s="1"/>
  <c r="U161" i="1"/>
  <c r="R152" i="1"/>
  <c r="S152" i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/>
  <c r="T112" i="1"/>
  <c r="U112" i="1"/>
  <c r="R107" i="1"/>
  <c r="S107" i="1"/>
  <c r="R101" i="1"/>
  <c r="S101" i="1" s="1"/>
  <c r="R93" i="1"/>
  <c r="S93" i="1"/>
  <c r="R56" i="1"/>
  <c r="S56" i="1"/>
  <c r="AA48" i="1"/>
  <c r="R36" i="1"/>
  <c r="S36" i="1"/>
  <c r="T30" i="1"/>
  <c r="U30" i="1"/>
  <c r="R15" i="1"/>
  <c r="S15" i="1" s="1"/>
  <c r="R166" i="1"/>
  <c r="S166" i="1" s="1"/>
  <c r="R159" i="1"/>
  <c r="S159" i="1"/>
  <c r="T155" i="1"/>
  <c r="U155" i="1"/>
  <c r="R141" i="1"/>
  <c r="S141" i="1" s="1"/>
  <c r="T136" i="1"/>
  <c r="AB136" i="1" s="1"/>
  <c r="T134" i="1"/>
  <c r="U134" i="1"/>
  <c r="T128" i="1"/>
  <c r="AB128" i="1" s="1"/>
  <c r="U128" i="1"/>
  <c r="R112" i="1"/>
  <c r="S112" i="1"/>
  <c r="R94" i="1"/>
  <c r="S94" i="1"/>
  <c r="R60" i="1"/>
  <c r="S60" i="1"/>
  <c r="R40" i="1"/>
  <c r="S40" i="1"/>
  <c r="R31" i="1"/>
  <c r="S31" i="1"/>
  <c r="T19" i="1"/>
  <c r="U19" i="1"/>
  <c r="U166" i="1"/>
  <c r="AA157" i="1"/>
  <c r="AA108" i="1"/>
  <c r="AB108" i="1" s="1"/>
  <c r="AC108" i="1" s="1"/>
  <c r="AD108" i="1" s="1"/>
  <c r="V89" i="1"/>
  <c r="T89" i="1"/>
  <c r="V86" i="1"/>
  <c r="T86" i="1"/>
  <c r="AA158" i="1"/>
  <c r="V87" i="1"/>
  <c r="AA161" i="1"/>
  <c r="AA141" i="1"/>
  <c r="AA134" i="1"/>
  <c r="AB134" i="1" s="1"/>
  <c r="AC134" i="1" s="1"/>
  <c r="AD134" i="1" s="1"/>
  <c r="T91" i="1"/>
  <c r="U91" i="1"/>
  <c r="AA78" i="1"/>
  <c r="V71" i="1"/>
  <c r="T71" i="1"/>
  <c r="U71" i="1"/>
  <c r="AA23" i="1"/>
  <c r="AB23" i="1" s="1"/>
  <c r="V18" i="1"/>
  <c r="T18" i="1"/>
  <c r="U18" i="1"/>
  <c r="V17" i="1"/>
  <c r="T17" i="1"/>
  <c r="V95" i="1"/>
  <c r="T97" i="1"/>
  <c r="AB97" i="1" s="1"/>
  <c r="U97" i="1"/>
  <c r="T76" i="1"/>
  <c r="V155" i="1"/>
  <c r="V147" i="1"/>
  <c r="T147" i="1"/>
  <c r="AA137" i="1"/>
  <c r="AA135" i="1"/>
  <c r="AB135" i="1" s="1"/>
  <c r="AC135" i="1" s="1"/>
  <c r="AD135" i="1" s="1"/>
  <c r="AA129" i="1"/>
  <c r="V26" i="1"/>
  <c r="AA152" i="1"/>
  <c r="AA146" i="1"/>
  <c r="AB146" i="1" s="1"/>
  <c r="AA130" i="1"/>
  <c r="AA31" i="1"/>
  <c r="AA93" i="1"/>
  <c r="AA35" i="1"/>
  <c r="T159" i="1"/>
  <c r="AB159" i="1" s="1"/>
  <c r="R156" i="1"/>
  <c r="S156" i="1" s="1"/>
  <c r="AA148" i="1"/>
  <c r="R148" i="1"/>
  <c r="S148" i="1"/>
  <c r="R142" i="1"/>
  <c r="S142" i="1"/>
  <c r="T137" i="1"/>
  <c r="AC137" i="1" s="1"/>
  <c r="AD137" i="1" s="1"/>
  <c r="U137" i="1"/>
  <c r="R132" i="1"/>
  <c r="S132" i="1"/>
  <c r="R126" i="1"/>
  <c r="S126" i="1"/>
  <c r="AA116" i="1"/>
  <c r="R109" i="1"/>
  <c r="S109" i="1"/>
  <c r="R104" i="1"/>
  <c r="S104" i="1" s="1"/>
  <c r="R95" i="1"/>
  <c r="S95" i="1" s="1"/>
  <c r="R77" i="1"/>
  <c r="S77" i="1" s="1"/>
  <c r="R64" i="1"/>
  <c r="S64" i="1"/>
  <c r="R39" i="1"/>
  <c r="S39" i="1"/>
  <c r="R16" i="1"/>
  <c r="S16" i="1" s="1"/>
  <c r="AA156" i="1"/>
  <c r="R155" i="1"/>
  <c r="S155" i="1"/>
  <c r="AA150" i="1"/>
  <c r="AB150" i="1" s="1"/>
  <c r="T123" i="1"/>
  <c r="U123" i="1"/>
  <c r="R114" i="1"/>
  <c r="S114" i="1" s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A133" i="1"/>
  <c r="AB133" i="1" s="1"/>
  <c r="AC133" i="1" s="1"/>
  <c r="AD133" i="1" s="1"/>
  <c r="V101" i="1"/>
  <c r="T101" i="1"/>
  <c r="AB101" i="1" s="1"/>
  <c r="T94" i="1"/>
  <c r="AC94" i="1" s="1"/>
  <c r="AD94" i="1" s="1"/>
  <c r="AA36" i="1"/>
  <c r="T85" i="1"/>
  <c r="V122" i="1"/>
  <c r="T122" i="1"/>
  <c r="U122" i="1" s="1"/>
  <c r="V102" i="1"/>
  <c r="T102" i="1"/>
  <c r="AC102" i="1" s="1"/>
  <c r="AD102" i="1" s="1"/>
  <c r="V25" i="1"/>
  <c r="T25" i="1"/>
  <c r="U25" i="1" s="1"/>
  <c r="R140" i="1"/>
  <c r="S140" i="1"/>
  <c r="R139" i="1"/>
  <c r="S139" i="1"/>
  <c r="R137" i="1"/>
  <c r="S137" i="1" s="1"/>
  <c r="T132" i="1"/>
  <c r="U132" i="1" s="1"/>
  <c r="R124" i="1"/>
  <c r="S124" i="1"/>
  <c r="AA121" i="1"/>
  <c r="AA120" i="1"/>
  <c r="AA110" i="1"/>
  <c r="AB110" i="1" s="1"/>
  <c r="AC110" i="1" s="1"/>
  <c r="AD110" i="1" s="1"/>
  <c r="R97" i="1"/>
  <c r="S97" i="1"/>
  <c r="T36" i="1"/>
  <c r="AA27" i="1"/>
  <c r="AB27" i="1" s="1"/>
  <c r="AA22" i="1"/>
  <c r="AB22" i="1" s="1"/>
  <c r="AA15" i="1"/>
  <c r="R136" i="1"/>
  <c r="S136" i="1"/>
  <c r="R135" i="1"/>
  <c r="S135" i="1"/>
  <c r="T111" i="1"/>
  <c r="R105" i="1"/>
  <c r="S105" i="1"/>
  <c r="AA57" i="1"/>
  <c r="AA54" i="1"/>
  <c r="AB54" i="1" s="1"/>
  <c r="AA52" i="1"/>
  <c r="AB52" i="1" s="1"/>
  <c r="AC52" i="1" s="1"/>
  <c r="AD52" i="1" s="1"/>
  <c r="AA32" i="1"/>
  <c r="AA20" i="1"/>
  <c r="AB20" i="1" s="1"/>
  <c r="AA142" i="1"/>
  <c r="AA123" i="1"/>
  <c r="AA122" i="1"/>
  <c r="AA75" i="1"/>
  <c r="R72" i="1"/>
  <c r="S72" i="1"/>
  <c r="AA71" i="1"/>
  <c r="T63" i="1"/>
  <c r="U63" i="1" s="1"/>
  <c r="R25" i="1"/>
  <c r="S25" i="1"/>
  <c r="AA101" i="1"/>
  <c r="AA97" i="1"/>
  <c r="AA87" i="1"/>
  <c r="AB87" i="1" s="1"/>
  <c r="AC87" i="1" s="1"/>
  <c r="AD87" i="1" s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T105" i="1"/>
  <c r="U105" i="1"/>
  <c r="R103" i="1"/>
  <c r="S103" i="1" s="1"/>
  <c r="AA102" i="1"/>
  <c r="T90" i="1"/>
  <c r="U90" i="1" s="1"/>
  <c r="R85" i="1"/>
  <c r="S85" i="1" s="1"/>
  <c r="R81" i="1"/>
  <c r="S81" i="1"/>
  <c r="T77" i="1"/>
  <c r="U77" i="1" s="1"/>
  <c r="R74" i="1"/>
  <c r="S74" i="1" s="1"/>
  <c r="R67" i="1"/>
  <c r="S67" i="1"/>
  <c r="T54" i="1"/>
  <c r="U54" i="1"/>
  <c r="AA42" i="1"/>
  <c r="R41" i="1"/>
  <c r="S41" i="1"/>
  <c r="R30" i="1"/>
  <c r="S30" i="1" s="1"/>
  <c r="R24" i="1"/>
  <c r="S24" i="1" s="1"/>
  <c r="T151" i="1"/>
  <c r="AC151" i="1" s="1"/>
  <c r="AA132" i="1"/>
  <c r="AA104" i="1"/>
  <c r="AE72" i="1"/>
  <c r="AA72" i="1"/>
  <c r="AE116" i="1"/>
  <c r="T44" i="1"/>
  <c r="AB44" i="1" s="1"/>
  <c r="T117" i="1"/>
  <c r="AA114" i="1"/>
  <c r="V113" i="1"/>
  <c r="T113" i="1"/>
  <c r="AB113" i="1" s="1"/>
  <c r="AC113" i="1" s="1"/>
  <c r="AD113" i="1" s="1"/>
  <c r="T99" i="1"/>
  <c r="U99" i="1" s="1"/>
  <c r="V99" i="1"/>
  <c r="AE83" i="1"/>
  <c r="AA83" i="1"/>
  <c r="V106" i="1"/>
  <c r="T106" i="1"/>
  <c r="AA50" i="1"/>
  <c r="V49" i="1"/>
  <c r="T49" i="1"/>
  <c r="AB49" i="1" s="1"/>
  <c r="AE41" i="1"/>
  <c r="AA41" i="1"/>
  <c r="T31" i="1"/>
  <c r="AB31" i="1" s="1"/>
  <c r="V31" i="1"/>
  <c r="V132" i="1"/>
  <c r="AE126" i="1"/>
  <c r="AA126" i="1"/>
  <c r="T125" i="1"/>
  <c r="AB125" i="1" s="1"/>
  <c r="T96" i="1"/>
  <c r="AB96" i="1" s="1"/>
  <c r="T143" i="1"/>
  <c r="V143" i="1"/>
  <c r="AE106" i="1"/>
  <c r="AA106" i="1"/>
  <c r="AA76" i="1"/>
  <c r="AA73" i="1"/>
  <c r="AB73" i="1" s="1"/>
  <c r="AC73" i="1" s="1"/>
  <c r="AD73" i="1" s="1"/>
  <c r="T149" i="1"/>
  <c r="AC149" i="1" s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C120" i="1" s="1"/>
  <c r="AD120" i="1" s="1"/>
  <c r="AA100" i="1"/>
  <c r="AA79" i="1"/>
  <c r="V131" i="1"/>
  <c r="T131" i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A65" i="1"/>
  <c r="R33" i="1"/>
  <c r="S33" i="1" s="1"/>
  <c r="R19" i="1"/>
  <c r="S19" i="1" s="1"/>
  <c r="AA69" i="1"/>
  <c r="AB69" i="1" s="1"/>
  <c r="AC69" i="1" s="1"/>
  <c r="AD69" i="1" s="1"/>
  <c r="R68" i="1"/>
  <c r="S68" i="1" s="1"/>
  <c r="AA64" i="1"/>
  <c r="AA60" i="1"/>
  <c r="AA55" i="1"/>
  <c r="AA26" i="1"/>
  <c r="AA13" i="1"/>
  <c r="AA29" i="1"/>
  <c r="AA24" i="1"/>
  <c r="AB24" i="1" s="1"/>
  <c r="AC203" i="1"/>
  <c r="AD203" i="1"/>
  <c r="AF203" i="1"/>
  <c r="AC221" i="1"/>
  <c r="AD221" i="1"/>
  <c r="U260" i="1"/>
  <c r="AG260" i="1"/>
  <c r="AH260" i="1" s="1"/>
  <c r="U243" i="1"/>
  <c r="AC243" i="1"/>
  <c r="AD243" i="1"/>
  <c r="AB243" i="1"/>
  <c r="AC231" i="1"/>
  <c r="AD231" i="1" s="1"/>
  <c r="U252" i="1"/>
  <c r="AD252" i="1"/>
  <c r="AG252" i="1" s="1"/>
  <c r="AH252" i="1" s="1"/>
  <c r="U242" i="1"/>
  <c r="AB293" i="1"/>
  <c r="AC232" i="1"/>
  <c r="AD232" i="1"/>
  <c r="AF232" i="1" s="1"/>
  <c r="U258" i="1"/>
  <c r="AC258" i="1"/>
  <c r="AD258" i="1" s="1"/>
  <c r="AB258" i="1"/>
  <c r="AB294" i="1"/>
  <c r="AC238" i="1"/>
  <c r="AD238" i="1"/>
  <c r="AF238" i="1"/>
  <c r="AG238" i="1"/>
  <c r="AH238" i="1"/>
  <c r="AB238" i="1"/>
  <c r="U238" i="1"/>
  <c r="AB225" i="1"/>
  <c r="U284" i="1"/>
  <c r="AC284" i="1"/>
  <c r="AD284" i="1"/>
  <c r="AF284" i="1" s="1"/>
  <c r="AG286" i="1"/>
  <c r="AH286" i="1" s="1"/>
  <c r="AF286" i="1"/>
  <c r="AB166" i="1"/>
  <c r="AC166" i="1"/>
  <c r="AD166" i="1"/>
  <c r="AG166" i="1" s="1"/>
  <c r="AH166" i="1" s="1"/>
  <c r="U194" i="1"/>
  <c r="AB295" i="1"/>
  <c r="AF227" i="1"/>
  <c r="AG227" i="1"/>
  <c r="AH227" i="1" s="1"/>
  <c r="U259" i="1"/>
  <c r="AC259" i="1"/>
  <c r="AD259" i="1" s="1"/>
  <c r="AC254" i="1"/>
  <c r="AD254" i="1"/>
  <c r="AG254" i="1" s="1"/>
  <c r="AH254" i="1" s="1"/>
  <c r="AB254" i="1"/>
  <c r="U254" i="1"/>
  <c r="AC299" i="1"/>
  <c r="AD299" i="1" s="1"/>
  <c r="AF299" i="1" s="1"/>
  <c r="U299" i="1"/>
  <c r="AC277" i="1"/>
  <c r="AD277" i="1"/>
  <c r="AF277" i="1" s="1"/>
  <c r="AG277" i="1" s="1"/>
  <c r="AH277" i="1" s="1"/>
  <c r="AB277" i="1"/>
  <c r="U241" i="1"/>
  <c r="AC241" i="1"/>
  <c r="AD241" i="1" s="1"/>
  <c r="AF241" i="1" s="1"/>
  <c r="AB241" i="1"/>
  <c r="U264" i="1"/>
  <c r="AC186" i="1"/>
  <c r="AD186" i="1" s="1"/>
  <c r="AC180" i="1"/>
  <c r="AD180" i="1" s="1"/>
  <c r="U228" i="1"/>
  <c r="AC228" i="1"/>
  <c r="AD228" i="1"/>
  <c r="AF228" i="1" s="1"/>
  <c r="AC298" i="1"/>
  <c r="AD298" i="1"/>
  <c r="U298" i="1"/>
  <c r="AB298" i="1"/>
  <c r="AB289" i="1"/>
  <c r="U289" i="1"/>
  <c r="AC289" i="1"/>
  <c r="AD289" i="1"/>
  <c r="AC280" i="1"/>
  <c r="AD280" i="1" s="1"/>
  <c r="U280" i="1"/>
  <c r="AB280" i="1"/>
  <c r="AD285" i="1"/>
  <c r="AF285" i="1" s="1"/>
  <c r="U285" i="1"/>
  <c r="AF218" i="1"/>
  <c r="AG218" i="1"/>
  <c r="AH218" i="1"/>
  <c r="AF234" i="1"/>
  <c r="AG234" i="1"/>
  <c r="AH234" i="1" s="1"/>
  <c r="AB172" i="1"/>
  <c r="AD172" i="1"/>
  <c r="AF172" i="1"/>
  <c r="AC194" i="1"/>
  <c r="AD194" i="1"/>
  <c r="AF194" i="1"/>
  <c r="AC276" i="1"/>
  <c r="AD276" i="1" s="1"/>
  <c r="AC300" i="1"/>
  <c r="AD300" i="1"/>
  <c r="U300" i="1"/>
  <c r="AC263" i="1"/>
  <c r="AD263" i="1" s="1"/>
  <c r="U263" i="1"/>
  <c r="AB301" i="1"/>
  <c r="AF229" i="1"/>
  <c r="AG229" i="1"/>
  <c r="AH229" i="1" s="1"/>
  <c r="AB259" i="1"/>
  <c r="U189" i="1"/>
  <c r="AB201" i="1"/>
  <c r="U209" i="1"/>
  <c r="U205" i="1"/>
  <c r="AC205" i="1"/>
  <c r="AD205" i="1"/>
  <c r="AF205" i="1" s="1"/>
  <c r="AF192" i="1"/>
  <c r="AB196" i="1"/>
  <c r="U196" i="1"/>
  <c r="AC196" i="1"/>
  <c r="AD196" i="1"/>
  <c r="U193" i="1"/>
  <c r="AB187" i="1"/>
  <c r="AC187" i="1"/>
  <c r="AD187" i="1"/>
  <c r="AF187" i="1" s="1"/>
  <c r="AG187" i="1"/>
  <c r="AH187" i="1" s="1"/>
  <c r="AB202" i="1"/>
  <c r="U202" i="1"/>
  <c r="AC202" i="1"/>
  <c r="AD202" i="1"/>
  <c r="AB200" i="1"/>
  <c r="U200" i="1"/>
  <c r="AC200" i="1"/>
  <c r="AD200" i="1" s="1"/>
  <c r="AF200" i="1" s="1"/>
  <c r="AB193" i="1"/>
  <c r="AC193" i="1"/>
  <c r="AD193" i="1"/>
  <c r="AF193" i="1" s="1"/>
  <c r="AB164" i="1"/>
  <c r="AC164" i="1"/>
  <c r="AD164" i="1" s="1"/>
  <c r="AB151" i="1"/>
  <c r="AD151" i="1"/>
  <c r="AF151" i="1" s="1"/>
  <c r="U172" i="1"/>
  <c r="AG172" i="1" s="1"/>
  <c r="AH172" i="1" s="1"/>
  <c r="AB184" i="1"/>
  <c r="AC159" i="1"/>
  <c r="AD159" i="1" s="1"/>
  <c r="AF159" i="1" s="1"/>
  <c r="AD179" i="1"/>
  <c r="AF179" i="1"/>
  <c r="AG179" i="1"/>
  <c r="AH179" i="1"/>
  <c r="AB178" i="1"/>
  <c r="U165" i="1"/>
  <c r="AB165" i="1"/>
  <c r="AC165" i="1"/>
  <c r="AD165" i="1" s="1"/>
  <c r="AG165" i="1" s="1"/>
  <c r="AH165" i="1" s="1"/>
  <c r="AF165" i="1"/>
  <c r="AB176" i="1"/>
  <c r="AC176" i="1"/>
  <c r="AD176" i="1"/>
  <c r="AF176" i="1" s="1"/>
  <c r="AC154" i="1"/>
  <c r="AD154" i="1" s="1"/>
  <c r="AF154" i="1"/>
  <c r="AG154" i="1" s="1"/>
  <c r="AH154" i="1" s="1"/>
  <c r="AB168" i="1"/>
  <c r="AB170" i="1"/>
  <c r="AC170" i="1"/>
  <c r="AD170" i="1"/>
  <c r="AF170" i="1" s="1"/>
  <c r="AG170" i="1"/>
  <c r="AH170" i="1"/>
  <c r="AB161" i="1"/>
  <c r="U184" i="1"/>
  <c r="AB175" i="1"/>
  <c r="AC175" i="1"/>
  <c r="AD175" i="1" s="1"/>
  <c r="AF175" i="1"/>
  <c r="U186" i="1"/>
  <c r="AB163" i="1"/>
  <c r="AB171" i="1"/>
  <c r="AC171" i="1"/>
  <c r="AD171" i="1"/>
  <c r="AF171" i="1" s="1"/>
  <c r="AF184" i="1"/>
  <c r="AB152" i="1"/>
  <c r="AF180" i="1"/>
  <c r="AG180" i="1"/>
  <c r="AH180" i="1"/>
  <c r="AF185" i="1"/>
  <c r="AC153" i="1"/>
  <c r="AD153" i="1" s="1"/>
  <c r="AF153" i="1"/>
  <c r="AC157" i="1"/>
  <c r="AD157" i="1"/>
  <c r="AF157" i="1" s="1"/>
  <c r="AB182" i="1"/>
  <c r="AF177" i="1"/>
  <c r="AG181" i="1"/>
  <c r="AH181" i="1" s="1"/>
  <c r="AB89" i="1"/>
  <c r="AC89" i="1" s="1"/>
  <c r="AD89" i="1" s="1"/>
  <c r="U162" i="1"/>
  <c r="AB145" i="1"/>
  <c r="AC145" i="1"/>
  <c r="AD145" i="1" s="1"/>
  <c r="AC150" i="1"/>
  <c r="AD150" i="1"/>
  <c r="AF150" i="1"/>
  <c r="AG150" i="1"/>
  <c r="AH150" i="1"/>
  <c r="AC22" i="1"/>
  <c r="AD22" i="1"/>
  <c r="AF22" i="1"/>
  <c r="AC46" i="1"/>
  <c r="AD46" i="1" s="1"/>
  <c r="AB142" i="1"/>
  <c r="AC142" i="1" s="1"/>
  <c r="AD142" i="1" s="1"/>
  <c r="AB126" i="1"/>
  <c r="AC126" i="1"/>
  <c r="AD126" i="1" s="1"/>
  <c r="AB83" i="1"/>
  <c r="AC83" i="1" s="1"/>
  <c r="AD83" i="1" s="1"/>
  <c r="AC38" i="1"/>
  <c r="AD38" i="1" s="1"/>
  <c r="AB50" i="1"/>
  <c r="AC50" i="1"/>
  <c r="AD50" i="1"/>
  <c r="AF50" i="1"/>
  <c r="AG50" i="1"/>
  <c r="AH50" i="1" s="1"/>
  <c r="AC114" i="1"/>
  <c r="AD114" i="1" s="1"/>
  <c r="AB92" i="1"/>
  <c r="AC92" i="1"/>
  <c r="AD92" i="1"/>
  <c r="AF92" i="1"/>
  <c r="AB15" i="1"/>
  <c r="AC15" i="1"/>
  <c r="AD15" i="1" s="1"/>
  <c r="U40" i="1"/>
  <c r="AB117" i="1"/>
  <c r="AC117" i="1" s="1"/>
  <c r="AD117" i="1" s="1"/>
  <c r="AC30" i="1"/>
  <c r="AD30" i="1"/>
  <c r="AF30" i="1"/>
  <c r="AG30" i="1"/>
  <c r="AH30" i="1" s="1"/>
  <c r="AB45" i="1"/>
  <c r="AC45" i="1"/>
  <c r="AD45" i="1" s="1"/>
  <c r="AG45" i="1" s="1"/>
  <c r="AH45" i="1" s="1"/>
  <c r="AF45" i="1"/>
  <c r="AC35" i="1"/>
  <c r="AD35" i="1" s="1"/>
  <c r="AB37" i="1"/>
  <c r="AC37" i="1"/>
  <c r="AD37" i="1" s="1"/>
  <c r="AF37" i="1"/>
  <c r="AG37" i="1"/>
  <c r="AH37" i="1" s="1"/>
  <c r="AB119" i="1"/>
  <c r="AC119" i="1" s="1"/>
  <c r="AD119" i="1" s="1"/>
  <c r="AB59" i="1"/>
  <c r="AC59" i="1"/>
  <c r="AD59" i="1" s="1"/>
  <c r="AB129" i="1"/>
  <c r="AC129" i="1" s="1"/>
  <c r="AD129" i="1" s="1"/>
  <c r="AC56" i="1"/>
  <c r="AD56" i="1"/>
  <c r="AG56" i="1" s="1"/>
  <c r="AH56" i="1" s="1"/>
  <c r="AF56" i="1"/>
  <c r="AC53" i="1"/>
  <c r="AD53" i="1"/>
  <c r="AF53" i="1"/>
  <c r="AB61" i="1"/>
  <c r="AC61" i="1" s="1"/>
  <c r="AD61" i="1" s="1"/>
  <c r="AB65" i="1"/>
  <c r="AC65" i="1"/>
  <c r="AD65" i="1" s="1"/>
  <c r="AF65" i="1" s="1"/>
  <c r="AB19" i="1"/>
  <c r="AC19" i="1"/>
  <c r="AD19" i="1" s="1"/>
  <c r="AC41" i="1"/>
  <c r="AD41" i="1"/>
  <c r="AF41" i="1" s="1"/>
  <c r="AB123" i="1"/>
  <c r="AC123" i="1"/>
  <c r="AD123" i="1" s="1"/>
  <c r="AB34" i="1"/>
  <c r="AC34" i="1"/>
  <c r="AD34" i="1"/>
  <c r="AF34" i="1" s="1"/>
  <c r="AC27" i="1"/>
  <c r="AD27" i="1"/>
  <c r="AF27" i="1"/>
  <c r="AG27" i="1"/>
  <c r="AH27" i="1"/>
  <c r="AC24" i="1"/>
  <c r="AD24" i="1"/>
  <c r="AF24" i="1" s="1"/>
  <c r="AB112" i="1"/>
  <c r="AC112" i="1"/>
  <c r="AD112" i="1"/>
  <c r="AF112" i="1"/>
  <c r="AB66" i="1"/>
  <c r="U61" i="1"/>
  <c r="AB93" i="1"/>
  <c r="AC93" i="1"/>
  <c r="AD93" i="1" s="1"/>
  <c r="AB48" i="1"/>
  <c r="AC48" i="1"/>
  <c r="AD48" i="1"/>
  <c r="AF48" i="1"/>
  <c r="AG48" i="1"/>
  <c r="AH48" i="1" s="1"/>
  <c r="AB29" i="1"/>
  <c r="AB107" i="1"/>
  <c r="AC107" i="1"/>
  <c r="AD107" i="1" s="1"/>
  <c r="AB121" i="1"/>
  <c r="U136" i="1"/>
  <c r="AB68" i="1"/>
  <c r="AC68" i="1" s="1"/>
  <c r="AD68" i="1" s="1"/>
  <c r="AB72" i="1"/>
  <c r="AC72" i="1" s="1"/>
  <c r="AD72" i="1" s="1"/>
  <c r="AC136" i="1"/>
  <c r="AD136" i="1"/>
  <c r="AF136" i="1"/>
  <c r="AC23" i="1"/>
  <c r="AD23" i="1"/>
  <c r="AF23" i="1" s="1"/>
  <c r="AB33" i="1"/>
  <c r="AC33" i="1"/>
  <c r="AD33" i="1"/>
  <c r="AG33" i="1" s="1"/>
  <c r="AH33" i="1" s="1"/>
  <c r="AF33" i="1"/>
  <c r="AC16" i="1"/>
  <c r="AD16" i="1" s="1"/>
  <c r="AF16" i="1" s="1"/>
  <c r="AC28" i="1"/>
  <c r="AD28" i="1" s="1"/>
  <c r="AC13" i="1"/>
  <c r="AD13" i="1"/>
  <c r="AF13" i="1" s="1"/>
  <c r="AB140" i="1"/>
  <c r="AC140" i="1"/>
  <c r="AD140" i="1" s="1"/>
  <c r="AF140" i="1"/>
  <c r="AG140" i="1"/>
  <c r="AH140" i="1"/>
  <c r="AC26" i="1"/>
  <c r="AD26" i="1" s="1"/>
  <c r="AC20" i="1"/>
  <c r="AD20" i="1"/>
  <c r="AF20" i="1" s="1"/>
  <c r="AC39" i="1"/>
  <c r="AD39" i="1"/>
  <c r="AF39" i="1"/>
  <c r="U84" i="1"/>
  <c r="AB84" i="1"/>
  <c r="AB78" i="1"/>
  <c r="AC78" i="1"/>
  <c r="AD78" i="1"/>
  <c r="AF78" i="1"/>
  <c r="AG78" i="1"/>
  <c r="AH78" i="1" s="1"/>
  <c r="AC141" i="1"/>
  <c r="AD141" i="1" s="1"/>
  <c r="AB64" i="1"/>
  <c r="AC64" i="1"/>
  <c r="AD64" i="1" s="1"/>
  <c r="AB14" i="1"/>
  <c r="AB71" i="1"/>
  <c r="AC71" i="1" s="1"/>
  <c r="AD71" i="1" s="1"/>
  <c r="AB43" i="1"/>
  <c r="AB102" i="1"/>
  <c r="AB32" i="1"/>
  <c r="AC32" i="1"/>
  <c r="AD32" i="1"/>
  <c r="AF32" i="1" s="1"/>
  <c r="U89" i="1"/>
  <c r="U164" i="1"/>
  <c r="AB88" i="1"/>
  <c r="AC88" i="1"/>
  <c r="AD88" i="1"/>
  <c r="AF88" i="1" s="1"/>
  <c r="AB147" i="1"/>
  <c r="AC147" i="1"/>
  <c r="AD147" i="1"/>
  <c r="AF147" i="1" s="1"/>
  <c r="AC54" i="1"/>
  <c r="AD54" i="1"/>
  <c r="AF54" i="1"/>
  <c r="AG54" i="1"/>
  <c r="AH54" i="1" s="1"/>
  <c r="U115" i="1"/>
  <c r="AB90" i="1"/>
  <c r="AC90" i="1"/>
  <c r="AD90" i="1" s="1"/>
  <c r="AF90" i="1"/>
  <c r="AG90" i="1"/>
  <c r="AH90" i="1"/>
  <c r="AB137" i="1"/>
  <c r="AC155" i="1"/>
  <c r="AD155" i="1"/>
  <c r="AG155" i="1" s="1"/>
  <c r="AH155" i="1" s="1"/>
  <c r="AF155" i="1"/>
  <c r="AC138" i="1"/>
  <c r="AD138" i="1"/>
  <c r="AF138" i="1"/>
  <c r="AG138" i="1"/>
  <c r="AH138" i="1"/>
  <c r="AB132" i="1"/>
  <c r="AF166" i="1"/>
  <c r="U86" i="1"/>
  <c r="AC18" i="1"/>
  <c r="AD18" i="1"/>
  <c r="AF18" i="1" s="1"/>
  <c r="U147" i="1"/>
  <c r="U159" i="1"/>
  <c r="AC17" i="1"/>
  <c r="AD17" i="1"/>
  <c r="AF17" i="1"/>
  <c r="U17" i="1"/>
  <c r="AC86" i="1"/>
  <c r="AD86" i="1" s="1"/>
  <c r="AF162" i="1"/>
  <c r="AB91" i="1"/>
  <c r="AC91" i="1"/>
  <c r="AD91" i="1" s="1"/>
  <c r="U21" i="1"/>
  <c r="AB21" i="1"/>
  <c r="AC21" i="1"/>
  <c r="AD21" i="1" s="1"/>
  <c r="AB25" i="1"/>
  <c r="AC25" i="1"/>
  <c r="AD25" i="1"/>
  <c r="AB63" i="1"/>
  <c r="AB85" i="1"/>
  <c r="AC85" i="1"/>
  <c r="AD85" i="1"/>
  <c r="AF85" i="1" s="1"/>
  <c r="U85" i="1"/>
  <c r="U36" i="1"/>
  <c r="AB36" i="1"/>
  <c r="AC36" i="1"/>
  <c r="AD36" i="1"/>
  <c r="U111" i="1"/>
  <c r="AB111" i="1"/>
  <c r="AC111" i="1"/>
  <c r="AD111" i="1" s="1"/>
  <c r="AF111" i="1" s="1"/>
  <c r="AB94" i="1"/>
  <c r="U81" i="1"/>
  <c r="AB81" i="1"/>
  <c r="U160" i="1"/>
  <c r="U124" i="1"/>
  <c r="AG124" i="1" s="1"/>
  <c r="AH124" i="1" s="1"/>
  <c r="AB124" i="1"/>
  <c r="AC124" i="1"/>
  <c r="AD124" i="1"/>
  <c r="AB149" i="1"/>
  <c r="AD149" i="1"/>
  <c r="AG149" i="1" s="1"/>
  <c r="AH149" i="1" s="1"/>
  <c r="U149" i="1"/>
  <c r="U31" i="1"/>
  <c r="AC31" i="1"/>
  <c r="AD31" i="1"/>
  <c r="AF31" i="1" s="1"/>
  <c r="AC49" i="1"/>
  <c r="AD49" i="1"/>
  <c r="AF49" i="1" s="1"/>
  <c r="AG49" i="1" s="1"/>
  <c r="AH49" i="1" s="1"/>
  <c r="U49" i="1"/>
  <c r="U70" i="1"/>
  <c r="AB70" i="1"/>
  <c r="AC70" i="1" s="1"/>
  <c r="AD70" i="1" s="1"/>
  <c r="AB160" i="1"/>
  <c r="AC160" i="1"/>
  <c r="AD160" i="1"/>
  <c r="AF160" i="1" s="1"/>
  <c r="U146" i="1"/>
  <c r="AC146" i="1"/>
  <c r="AD146" i="1"/>
  <c r="U116" i="1"/>
  <c r="AB116" i="1"/>
  <c r="AC116" i="1"/>
  <c r="AD116" i="1" s="1"/>
  <c r="U96" i="1"/>
  <c r="U151" i="1"/>
  <c r="U131" i="1"/>
  <c r="AB131" i="1"/>
  <c r="AC131" i="1" s="1"/>
  <c r="AD131" i="1" s="1"/>
  <c r="AB120" i="1"/>
  <c r="U120" i="1"/>
  <c r="U62" i="1"/>
  <c r="AB62" i="1"/>
  <c r="AC62" i="1"/>
  <c r="AD62" i="1" s="1"/>
  <c r="AF62" i="1" s="1"/>
  <c r="AF40" i="1"/>
  <c r="AG40" i="1" s="1"/>
  <c r="AH40" i="1" s="1"/>
  <c r="U113" i="1"/>
  <c r="U117" i="1"/>
  <c r="U44" i="1"/>
  <c r="AC44" i="1"/>
  <c r="AD44" i="1" s="1"/>
  <c r="U143" i="1"/>
  <c r="AB143" i="1"/>
  <c r="AC143" i="1" s="1"/>
  <c r="AD143" i="1"/>
  <c r="AB106" i="1"/>
  <c r="AC106" i="1" s="1"/>
  <c r="AD106" i="1" s="1"/>
  <c r="U106" i="1"/>
  <c r="AF252" i="1"/>
  <c r="AF243" i="1"/>
  <c r="AG243" i="1"/>
  <c r="AH243" i="1" s="1"/>
  <c r="AF289" i="1"/>
  <c r="AG289" i="1"/>
  <c r="AH289" i="1"/>
  <c r="AG298" i="1"/>
  <c r="AH298" i="1" s="1"/>
  <c r="AF298" i="1"/>
  <c r="AG228" i="1"/>
  <c r="AH228" i="1"/>
  <c r="AF300" i="1"/>
  <c r="AG300" i="1"/>
  <c r="AH300" i="1"/>
  <c r="AF259" i="1"/>
  <c r="AG259" i="1" s="1"/>
  <c r="AH259" i="1" s="1"/>
  <c r="AF254" i="1"/>
  <c r="AG193" i="1"/>
  <c r="AH193" i="1" s="1"/>
  <c r="AF196" i="1"/>
  <c r="AG196" i="1"/>
  <c r="AH196" i="1" s="1"/>
  <c r="AF202" i="1"/>
  <c r="AG202" i="1"/>
  <c r="AH202" i="1" s="1"/>
  <c r="AG184" i="1"/>
  <c r="AH184" i="1"/>
  <c r="AG162" i="1"/>
  <c r="AH162" i="1"/>
  <c r="AG153" i="1"/>
  <c r="AH153" i="1"/>
  <c r="AG136" i="1"/>
  <c r="AH136" i="1"/>
  <c r="AG17" i="1"/>
  <c r="AH17" i="1" s="1"/>
  <c r="AF164" i="1"/>
  <c r="AG159" i="1"/>
  <c r="AH159" i="1" s="1"/>
  <c r="AF36" i="1"/>
  <c r="AG36" i="1"/>
  <c r="AH36" i="1" s="1"/>
  <c r="AF25" i="1"/>
  <c r="AG25" i="1"/>
  <c r="AH25" i="1" s="1"/>
  <c r="AF146" i="1"/>
  <c r="AG146" i="1"/>
  <c r="AH146" i="1"/>
  <c r="AF124" i="1"/>
  <c r="AF149" i="1"/>
  <c r="AF64" i="1" l="1"/>
  <c r="AG64" i="1"/>
  <c r="AH64" i="1" s="1"/>
  <c r="AF123" i="1"/>
  <c r="AG123" i="1" s="1"/>
  <c r="AH123" i="1" s="1"/>
  <c r="AF61" i="1"/>
  <c r="AG61" i="1" s="1"/>
  <c r="AH61" i="1" s="1"/>
  <c r="AF59" i="1"/>
  <c r="AG59" i="1" s="1"/>
  <c r="AH59" i="1" s="1"/>
  <c r="AF263" i="1"/>
  <c r="AG263" i="1"/>
  <c r="AH263" i="1" s="1"/>
  <c r="AF57" i="1"/>
  <c r="AG57" i="1"/>
  <c r="AH57" i="1" s="1"/>
  <c r="AF95" i="1"/>
  <c r="AG95" i="1"/>
  <c r="AH95" i="1" s="1"/>
  <c r="AG463" i="1"/>
  <c r="AH463" i="1" s="1"/>
  <c r="AF346" i="1"/>
  <c r="AG346" i="1"/>
  <c r="AH346" i="1" s="1"/>
  <c r="AF314" i="1"/>
  <c r="AG314" i="1" s="1"/>
  <c r="AH314" i="1" s="1"/>
  <c r="AF523" i="1"/>
  <c r="AF116" i="1"/>
  <c r="AG116" i="1"/>
  <c r="AH116" i="1" s="1"/>
  <c r="AF15" i="1"/>
  <c r="AG15" i="1"/>
  <c r="AH15" i="1" s="1"/>
  <c r="AF142" i="1"/>
  <c r="AG142" i="1" s="1"/>
  <c r="AH142" i="1" s="1"/>
  <c r="AF186" i="1"/>
  <c r="AG186" i="1" s="1"/>
  <c r="AH186" i="1" s="1"/>
  <c r="AF52" i="1"/>
  <c r="AG52" i="1"/>
  <c r="AH52" i="1" s="1"/>
  <c r="AF110" i="1"/>
  <c r="AG110" i="1" s="1"/>
  <c r="AH110" i="1" s="1"/>
  <c r="AF161" i="1"/>
  <c r="AG161" i="1" s="1"/>
  <c r="AH161" i="1" s="1"/>
  <c r="AF51" i="1"/>
  <c r="AG51" i="1" s="1"/>
  <c r="AH51" i="1" s="1"/>
  <c r="AF173" i="1"/>
  <c r="AG173" i="1" s="1"/>
  <c r="AH173" i="1" s="1"/>
  <c r="AF178" i="1"/>
  <c r="AF225" i="1"/>
  <c r="AF946" i="1"/>
  <c r="AG946" i="1"/>
  <c r="AH946" i="1" s="1"/>
  <c r="AF167" i="1"/>
  <c r="AG167" i="1" s="1"/>
  <c r="AH167" i="1" s="1"/>
  <c r="AF72" i="1"/>
  <c r="AG72" i="1" s="1"/>
  <c r="AH72" i="1" s="1"/>
  <c r="AF47" i="1"/>
  <c r="AG47" i="1" s="1"/>
  <c r="AH47" i="1" s="1"/>
  <c r="AF152" i="1"/>
  <c r="AG152" i="1" s="1"/>
  <c r="AH152" i="1" s="1"/>
  <c r="AF69" i="1"/>
  <c r="AG69" i="1" s="1"/>
  <c r="AH69" i="1" s="1"/>
  <c r="AF131" i="1"/>
  <c r="AG131" i="1" s="1"/>
  <c r="AH131" i="1" s="1"/>
  <c r="AF191" i="1"/>
  <c r="AG191" i="1"/>
  <c r="AH191" i="1" s="1"/>
  <c r="AF86" i="1"/>
  <c r="AG86" i="1" s="1"/>
  <c r="AH86" i="1" s="1"/>
  <c r="AG46" i="1"/>
  <c r="AH46" i="1" s="1"/>
  <c r="AF46" i="1"/>
  <c r="AG134" i="1"/>
  <c r="AH134" i="1" s="1"/>
  <c r="AF134" i="1"/>
  <c r="AF44" i="1"/>
  <c r="AG44" i="1" s="1"/>
  <c r="AH44" i="1" s="1"/>
  <c r="AF145" i="1"/>
  <c r="AG145" i="1" s="1"/>
  <c r="AH145" i="1" s="1"/>
  <c r="AF21" i="1"/>
  <c r="AG21" i="1" s="1"/>
  <c r="AH21" i="1" s="1"/>
  <c r="AF19" i="1"/>
  <c r="AG19" i="1" s="1"/>
  <c r="AH19" i="1" s="1"/>
  <c r="AG276" i="1"/>
  <c r="AH276" i="1" s="1"/>
  <c r="AF276" i="1"/>
  <c r="AF280" i="1"/>
  <c r="AG280" i="1" s="1"/>
  <c r="AH280" i="1" s="1"/>
  <c r="AF94" i="1"/>
  <c r="AG340" i="1"/>
  <c r="AH340" i="1" s="1"/>
  <c r="AF340" i="1"/>
  <c r="AF404" i="1"/>
  <c r="AG404" i="1" s="1"/>
  <c r="AH404" i="1" s="1"/>
  <c r="AF335" i="1"/>
  <c r="AG335" i="1" s="1"/>
  <c r="AH335" i="1" s="1"/>
  <c r="AF38" i="1"/>
  <c r="AG38" i="1" s="1"/>
  <c r="AH38" i="1" s="1"/>
  <c r="AF137" i="1"/>
  <c r="AG137" i="1" s="1"/>
  <c r="AH137" i="1" s="1"/>
  <c r="AF135" i="1"/>
  <c r="AG135" i="1"/>
  <c r="AH135" i="1" s="1"/>
  <c r="AF71" i="1"/>
  <c r="AG71" i="1" s="1"/>
  <c r="AH71" i="1" s="1"/>
  <c r="AF107" i="1"/>
  <c r="AG107" i="1"/>
  <c r="AH107" i="1" s="1"/>
  <c r="AF93" i="1"/>
  <c r="AG93" i="1" s="1"/>
  <c r="AH93" i="1" s="1"/>
  <c r="AF83" i="1"/>
  <c r="AG83" i="1"/>
  <c r="AH83" i="1" s="1"/>
  <c r="AF89" i="1"/>
  <c r="AG89" i="1" s="1"/>
  <c r="AH89" i="1" s="1"/>
  <c r="AG102" i="1"/>
  <c r="AH102" i="1" s="1"/>
  <c r="AF102" i="1"/>
  <c r="AF67" i="1"/>
  <c r="AG67" i="1" s="1"/>
  <c r="AH67" i="1" s="1"/>
  <c r="AF817" i="1"/>
  <c r="AG817" i="1" s="1"/>
  <c r="AH817" i="1" s="1"/>
  <c r="AG70" i="1"/>
  <c r="AH70" i="1" s="1"/>
  <c r="AF70" i="1"/>
  <c r="AF141" i="1"/>
  <c r="AG141" i="1" s="1"/>
  <c r="AH141" i="1" s="1"/>
  <c r="AF119" i="1"/>
  <c r="AG119" i="1" s="1"/>
  <c r="AH119" i="1" s="1"/>
  <c r="AF87" i="1"/>
  <c r="AG87" i="1" s="1"/>
  <c r="AH87" i="1" s="1"/>
  <c r="AC76" i="1"/>
  <c r="AD76" i="1" s="1"/>
  <c r="AF144" i="1"/>
  <c r="AF68" i="1"/>
  <c r="AG68" i="1"/>
  <c r="AH68" i="1" s="1"/>
  <c r="AF108" i="1"/>
  <c r="AG108" i="1" s="1"/>
  <c r="AH108" i="1" s="1"/>
  <c r="AF105" i="1"/>
  <c r="AG105" i="1"/>
  <c r="AH105" i="1" s="1"/>
  <c r="AF206" i="1"/>
  <c r="AG206" i="1" s="1"/>
  <c r="AH206" i="1" s="1"/>
  <c r="AF375" i="1"/>
  <c r="AG375" i="1"/>
  <c r="AH375" i="1" s="1"/>
  <c r="AF106" i="1"/>
  <c r="AG106" i="1" s="1"/>
  <c r="AH106" i="1" s="1"/>
  <c r="AF91" i="1"/>
  <c r="AG91" i="1"/>
  <c r="AH91" i="1" s="1"/>
  <c r="AF26" i="1"/>
  <c r="AG26" i="1" s="1"/>
  <c r="AH26" i="1" s="1"/>
  <c r="AF28" i="1"/>
  <c r="AG28" i="1"/>
  <c r="AH28" i="1" s="1"/>
  <c r="AF129" i="1"/>
  <c r="AG129" i="1" s="1"/>
  <c r="AH129" i="1" s="1"/>
  <c r="AF35" i="1"/>
  <c r="AG35" i="1" s="1"/>
  <c r="AH35" i="1" s="1"/>
  <c r="AF117" i="1"/>
  <c r="AG117" i="1"/>
  <c r="AH117" i="1" s="1"/>
  <c r="AF114" i="1"/>
  <c r="AF126" i="1"/>
  <c r="AG126" i="1" s="1"/>
  <c r="AH126" i="1" s="1"/>
  <c r="AF258" i="1"/>
  <c r="AG258" i="1"/>
  <c r="AH258" i="1" s="1"/>
  <c r="AF120" i="1"/>
  <c r="AG120" i="1"/>
  <c r="AH120" i="1" s="1"/>
  <c r="AF73" i="1"/>
  <c r="AG73" i="1"/>
  <c r="AH73" i="1" s="1"/>
  <c r="AF113" i="1"/>
  <c r="AG113" i="1" s="1"/>
  <c r="AH113" i="1" s="1"/>
  <c r="AF133" i="1"/>
  <c r="AG133" i="1"/>
  <c r="AH133" i="1" s="1"/>
  <c r="AF207" i="1"/>
  <c r="AG207" i="1"/>
  <c r="AH207" i="1" s="1"/>
  <c r="AF264" i="1"/>
  <c r="AG264" i="1" s="1"/>
  <c r="AH264" i="1" s="1"/>
  <c r="AF242" i="1"/>
  <c r="AG242" i="1" s="1"/>
  <c r="AH242" i="1" s="1"/>
  <c r="AF322" i="1"/>
  <c r="AG322" i="1"/>
  <c r="AH322" i="1" s="1"/>
  <c r="AF414" i="1"/>
  <c r="AG414" i="1" s="1"/>
  <c r="AH414" i="1" s="1"/>
  <c r="AG62" i="1"/>
  <c r="AH62" i="1" s="1"/>
  <c r="AG20" i="1"/>
  <c r="AH20" i="1" s="1"/>
  <c r="AG16" i="1"/>
  <c r="AH16" i="1" s="1"/>
  <c r="AG34" i="1"/>
  <c r="AH34" i="1" s="1"/>
  <c r="AG41" i="1"/>
  <c r="AH41" i="1" s="1"/>
  <c r="AG65" i="1"/>
  <c r="AH65" i="1" s="1"/>
  <c r="AB76" i="1"/>
  <c r="AG171" i="1"/>
  <c r="AH171" i="1" s="1"/>
  <c r="AC158" i="1"/>
  <c r="AD158" i="1" s="1"/>
  <c r="U291" i="1"/>
  <c r="AB188" i="1"/>
  <c r="AC199" i="1"/>
  <c r="AD199" i="1" s="1"/>
  <c r="U199" i="1"/>
  <c r="U283" i="1"/>
  <c r="AG212" i="1"/>
  <c r="AH212" i="1" s="1"/>
  <c r="AF240" i="1"/>
  <c r="AG240" i="1" s="1"/>
  <c r="AH240" i="1" s="1"/>
  <c r="AG506" i="1"/>
  <c r="AH506" i="1" s="1"/>
  <c r="AF506" i="1"/>
  <c r="AG360" i="1"/>
  <c r="AH360" i="1" s="1"/>
  <c r="AF463" i="1"/>
  <c r="AF418" i="1"/>
  <c r="AG418" i="1" s="1"/>
  <c r="AH418" i="1" s="1"/>
  <c r="U361" i="1"/>
  <c r="AC361" i="1"/>
  <c r="AD361" i="1" s="1"/>
  <c r="AG248" i="1"/>
  <c r="AH248" i="1" s="1"/>
  <c r="AF330" i="1"/>
  <c r="AF379" i="1"/>
  <c r="AG379" i="1" s="1"/>
  <c r="AH379" i="1" s="1"/>
  <c r="AG247" i="1"/>
  <c r="AH247" i="1" s="1"/>
  <c r="AF345" i="1"/>
  <c r="AG345" i="1"/>
  <c r="AH345" i="1" s="1"/>
  <c r="AB526" i="1"/>
  <c r="AB348" i="1"/>
  <c r="AC348" i="1"/>
  <c r="AD348" i="1" s="1"/>
  <c r="U348" i="1"/>
  <c r="U332" i="1"/>
  <c r="AB332" i="1"/>
  <c r="U306" i="1"/>
  <c r="AC306" i="1"/>
  <c r="AD306" i="1" s="1"/>
  <c r="AF279" i="1"/>
  <c r="AG279" i="1"/>
  <c r="AH279" i="1" s="1"/>
  <c r="AB388" i="1"/>
  <c r="AC388" i="1"/>
  <c r="AD388" i="1" s="1"/>
  <c r="U388" i="1"/>
  <c r="U539" i="1"/>
  <c r="AB539" i="1"/>
  <c r="AC539" i="1"/>
  <c r="AD539" i="1" s="1"/>
  <c r="AC570" i="1"/>
  <c r="AD570" i="1" s="1"/>
  <c r="U570" i="1"/>
  <c r="AB570" i="1"/>
  <c r="U373" i="1"/>
  <c r="AC373" i="1"/>
  <c r="AD373" i="1" s="1"/>
  <c r="AB373" i="1"/>
  <c r="AB518" i="1"/>
  <c r="AC518" i="1"/>
  <c r="AD518" i="1" s="1"/>
  <c r="AF818" i="1"/>
  <c r="AG818" i="1" s="1"/>
  <c r="AH818" i="1" s="1"/>
  <c r="AF920" i="1"/>
  <c r="AG920" i="1" s="1"/>
  <c r="AH920" i="1" s="1"/>
  <c r="AF884" i="1"/>
  <c r="AG884" i="1" s="1"/>
  <c r="AH884" i="1" s="1"/>
  <c r="AF823" i="1"/>
  <c r="AG823" i="1" s="1"/>
  <c r="AH823" i="1" s="1"/>
  <c r="AF922" i="1"/>
  <c r="AG922" i="1" s="1"/>
  <c r="AH922" i="1" s="1"/>
  <c r="AF625" i="1"/>
  <c r="AG625" i="1"/>
  <c r="AH625" i="1" s="1"/>
  <c r="AF985" i="1"/>
  <c r="AG985" i="1"/>
  <c r="AH985" i="1" s="1"/>
  <c r="AB793" i="1"/>
  <c r="U793" i="1"/>
  <c r="U942" i="1"/>
  <c r="AC942" i="1"/>
  <c r="AD942" i="1" s="1"/>
  <c r="AB942" i="1"/>
  <c r="AF997" i="1"/>
  <c r="AG997" i="1" s="1"/>
  <c r="AH997" i="1" s="1"/>
  <c r="AF688" i="1"/>
  <c r="AG688" i="1" s="1"/>
  <c r="AH688" i="1" s="1"/>
  <c r="AG712" i="1"/>
  <c r="AH712" i="1" s="1"/>
  <c r="AF712" i="1"/>
  <c r="AC808" i="1"/>
  <c r="AD808" i="1" s="1"/>
  <c r="AB808" i="1"/>
  <c r="AG651" i="1"/>
  <c r="AH651" i="1" s="1"/>
  <c r="T955" i="1"/>
  <c r="AB955" i="1"/>
  <c r="T659" i="1"/>
  <c r="AB659" i="1"/>
  <c r="T658" i="1"/>
  <c r="V658" i="1"/>
  <c r="V654" i="1"/>
  <c r="T654" i="1"/>
  <c r="AG160" i="1"/>
  <c r="AH160" i="1" s="1"/>
  <c r="AG299" i="1"/>
  <c r="AH299" i="1" s="1"/>
  <c r="U125" i="1"/>
  <c r="U94" i="1"/>
  <c r="AG94" i="1" s="1"/>
  <c r="AH94" i="1" s="1"/>
  <c r="AB77" i="1"/>
  <c r="AC77" i="1" s="1"/>
  <c r="AD77" i="1" s="1"/>
  <c r="AC63" i="1"/>
  <c r="AD63" i="1" s="1"/>
  <c r="AC132" i="1"/>
  <c r="AD132" i="1" s="1"/>
  <c r="AG32" i="1"/>
  <c r="AH32" i="1" s="1"/>
  <c r="AC43" i="1"/>
  <c r="AD43" i="1" s="1"/>
  <c r="AC66" i="1"/>
  <c r="AD66" i="1" s="1"/>
  <c r="AC182" i="1"/>
  <c r="AD182" i="1" s="1"/>
  <c r="AB158" i="1"/>
  <c r="AC168" i="1"/>
  <c r="AD168" i="1" s="1"/>
  <c r="AF201" i="1"/>
  <c r="AG201" i="1" s="1"/>
  <c r="AH201" i="1" s="1"/>
  <c r="AG282" i="1"/>
  <c r="AH282" i="1" s="1"/>
  <c r="U102" i="1"/>
  <c r="U101" i="1"/>
  <c r="U76" i="1"/>
  <c r="AB74" i="1"/>
  <c r="AC74" i="1" s="1"/>
  <c r="AD74" i="1" s="1"/>
  <c r="U74" i="1"/>
  <c r="U58" i="1"/>
  <c r="AC84" i="1"/>
  <c r="AD84" i="1" s="1"/>
  <c r="U144" i="1"/>
  <c r="AG144" i="1" s="1"/>
  <c r="AH144" i="1" s="1"/>
  <c r="U173" i="1"/>
  <c r="AB206" i="1"/>
  <c r="AB183" i="1"/>
  <c r="AC183" i="1"/>
  <c r="AD183" i="1" s="1"/>
  <c r="AB276" i="1"/>
  <c r="AF257" i="1"/>
  <c r="AG257" i="1"/>
  <c r="AH257" i="1" s="1"/>
  <c r="AF223" i="1"/>
  <c r="AG223" i="1" s="1"/>
  <c r="AH223" i="1" s="1"/>
  <c r="AG250" i="1"/>
  <c r="AH250" i="1" s="1"/>
  <c r="AG364" i="1"/>
  <c r="AH364" i="1" s="1"/>
  <c r="AG416" i="1"/>
  <c r="AH416" i="1" s="1"/>
  <c r="AB426" i="1"/>
  <c r="U465" i="1"/>
  <c r="AG465" i="1" s="1"/>
  <c r="AH465" i="1" s="1"/>
  <c r="AF493" i="1"/>
  <c r="AG493" i="1"/>
  <c r="AH493" i="1" s="1"/>
  <c r="AG504" i="1"/>
  <c r="AH504" i="1" s="1"/>
  <c r="AG362" i="1"/>
  <c r="AH362" i="1" s="1"/>
  <c r="AF374" i="1"/>
  <c r="AG374" i="1" s="1"/>
  <c r="AH374" i="1" s="1"/>
  <c r="AG246" i="1"/>
  <c r="AH246" i="1" s="1"/>
  <c r="AF481" i="1"/>
  <c r="AG481" i="1" s="1"/>
  <c r="AH481" i="1" s="1"/>
  <c r="U281" i="1"/>
  <c r="AC281" i="1"/>
  <c r="AD281" i="1" s="1"/>
  <c r="AB281" i="1"/>
  <c r="U351" i="1"/>
  <c r="AB351" i="1"/>
  <c r="AG256" i="1"/>
  <c r="AH256" i="1" s="1"/>
  <c r="AB274" i="1"/>
  <c r="AC274" i="1"/>
  <c r="AD274" i="1" s="1"/>
  <c r="AB513" i="1"/>
  <c r="AC513" i="1"/>
  <c r="AD513" i="1" s="1"/>
  <c r="U513" i="1"/>
  <c r="AC537" i="1"/>
  <c r="AD537" i="1" s="1"/>
  <c r="U537" i="1"/>
  <c r="AB537" i="1"/>
  <c r="AF576" i="1"/>
  <c r="AG576" i="1"/>
  <c r="AH576" i="1" s="1"/>
  <c r="AF564" i="1"/>
  <c r="AG564" i="1" s="1"/>
  <c r="AH564" i="1" s="1"/>
  <c r="AB442" i="1"/>
  <c r="AC442" i="1"/>
  <c r="AD442" i="1" s="1"/>
  <c r="AC458" i="1"/>
  <c r="AD458" i="1" s="1"/>
  <c r="AB458" i="1"/>
  <c r="AC475" i="1"/>
  <c r="AD475" i="1" s="1"/>
  <c r="U475" i="1"/>
  <c r="AF456" i="1"/>
  <c r="AG456" i="1"/>
  <c r="AH456" i="1" s="1"/>
  <c r="AG857" i="1"/>
  <c r="AH857" i="1" s="1"/>
  <c r="AF958" i="1"/>
  <c r="AG958" i="1" s="1"/>
  <c r="AH958" i="1" s="1"/>
  <c r="AF873" i="1"/>
  <c r="AG873" i="1" s="1"/>
  <c r="AH873" i="1" s="1"/>
  <c r="AF796" i="1"/>
  <c r="AG796" i="1" s="1"/>
  <c r="AH796" i="1" s="1"/>
  <c r="AG724" i="1"/>
  <c r="AH724" i="1" s="1"/>
  <c r="AF959" i="1"/>
  <c r="AG959" i="1"/>
  <c r="AH959" i="1" s="1"/>
  <c r="AG705" i="1"/>
  <c r="AH705" i="1" s="1"/>
  <c r="AF656" i="1"/>
  <c r="AG656" i="1"/>
  <c r="AH656" i="1" s="1"/>
  <c r="AF673" i="1"/>
  <c r="AG673" i="1" s="1"/>
  <c r="AH673" i="1" s="1"/>
  <c r="AF597" i="1"/>
  <c r="AG597" i="1" s="1"/>
  <c r="AH597" i="1" s="1"/>
  <c r="AG749" i="1"/>
  <c r="AH749" i="1" s="1"/>
  <c r="AC960" i="1"/>
  <c r="AD960" i="1" s="1"/>
  <c r="U960" i="1"/>
  <c r="AB960" i="1"/>
  <c r="U571" i="1"/>
  <c r="AB571" i="1"/>
  <c r="AF377" i="1"/>
  <c r="AG377" i="1" s="1"/>
  <c r="AH377" i="1" s="1"/>
  <c r="AF402" i="1"/>
  <c r="AG402" i="1" s="1"/>
  <c r="AH402" i="1" s="1"/>
  <c r="AG560" i="1"/>
  <c r="AH560" i="1" s="1"/>
  <c r="AF581" i="1"/>
  <c r="AG581" i="1"/>
  <c r="AH581" i="1" s="1"/>
  <c r="AG586" i="1"/>
  <c r="AH586" i="1" s="1"/>
  <c r="AC352" i="1"/>
  <c r="AD352" i="1" s="1"/>
  <c r="AB352" i="1"/>
  <c r="AB339" i="1"/>
  <c r="U339" i="1"/>
  <c r="AC339" i="1"/>
  <c r="AD339" i="1" s="1"/>
  <c r="AB224" i="1"/>
  <c r="U224" i="1"/>
  <c r="AF545" i="1"/>
  <c r="AG545" i="1"/>
  <c r="AH545" i="1" s="1"/>
  <c r="AB527" i="1"/>
  <c r="AC527" i="1"/>
  <c r="AD527" i="1" s="1"/>
  <c r="AF541" i="1"/>
  <c r="AG541" i="1" s="1"/>
  <c r="AH541" i="1" s="1"/>
  <c r="AB491" i="1"/>
  <c r="U491" i="1"/>
  <c r="AG797" i="1"/>
  <c r="AH797" i="1" s="1"/>
  <c r="AF918" i="1"/>
  <c r="AG918" i="1" s="1"/>
  <c r="AH918" i="1" s="1"/>
  <c r="AG590" i="1"/>
  <c r="AH590" i="1" s="1"/>
  <c r="AF590" i="1"/>
  <c r="AF827" i="1"/>
  <c r="AG827" i="1"/>
  <c r="AH827" i="1" s="1"/>
  <c r="AG791" i="1"/>
  <c r="AH791" i="1" s="1"/>
  <c r="AF646" i="1"/>
  <c r="AG646" i="1" s="1"/>
  <c r="AH646" i="1" s="1"/>
  <c r="AF598" i="1"/>
  <c r="AG598" i="1" s="1"/>
  <c r="AH598" i="1" s="1"/>
  <c r="AF671" i="1"/>
  <c r="AG671" i="1" s="1"/>
  <c r="AH671" i="1" s="1"/>
  <c r="AG695" i="1"/>
  <c r="AH695" i="1" s="1"/>
  <c r="AF695" i="1"/>
  <c r="AB923" i="1"/>
  <c r="AC923" i="1"/>
  <c r="AD923" i="1" s="1"/>
  <c r="U923" i="1"/>
  <c r="AB937" i="1"/>
  <c r="AC937" i="1"/>
  <c r="AD937" i="1" s="1"/>
  <c r="AB895" i="1"/>
  <c r="U895" i="1"/>
  <c r="AB919" i="1"/>
  <c r="AC919" i="1"/>
  <c r="AD919" i="1" s="1"/>
  <c r="AF692" i="1"/>
  <c r="AG692" i="1"/>
  <c r="AH692" i="1" s="1"/>
  <c r="AF632" i="1"/>
  <c r="AG632" i="1" s="1"/>
  <c r="AH632" i="1" s="1"/>
  <c r="AG644" i="1"/>
  <c r="AH644" i="1" s="1"/>
  <c r="AC773" i="1"/>
  <c r="AD773" i="1" s="1"/>
  <c r="U773" i="1"/>
  <c r="AB773" i="1"/>
  <c r="AF776" i="1"/>
  <c r="AG776" i="1" s="1"/>
  <c r="AH776" i="1" s="1"/>
  <c r="AG594" i="1"/>
  <c r="AH594" i="1" s="1"/>
  <c r="AF594" i="1"/>
  <c r="AF602" i="1"/>
  <c r="AG602" i="1" s="1"/>
  <c r="AH602" i="1" s="1"/>
  <c r="AG682" i="1"/>
  <c r="AH682" i="1" s="1"/>
  <c r="AF898" i="1"/>
  <c r="AG898" i="1"/>
  <c r="AH898" i="1" s="1"/>
  <c r="U818" i="1"/>
  <c r="AB818" i="1"/>
  <c r="AC675" i="1"/>
  <c r="AD675" i="1" s="1"/>
  <c r="U675" i="1"/>
  <c r="AB675" i="1"/>
  <c r="AB46" i="1"/>
  <c r="AF494" i="1"/>
  <c r="AG494" i="1" s="1"/>
  <c r="AH494" i="1" s="1"/>
  <c r="U331" i="1"/>
  <c r="AB331" i="1"/>
  <c r="AC331" i="1"/>
  <c r="AD331" i="1" s="1"/>
  <c r="U334" i="1"/>
  <c r="AC334" i="1"/>
  <c r="AD334" i="1" s="1"/>
  <c r="AB334" i="1"/>
  <c r="AF319" i="1"/>
  <c r="AG319" i="1" s="1"/>
  <c r="AH319" i="1" s="1"/>
  <c r="AB307" i="1"/>
  <c r="AC307" i="1"/>
  <c r="AD307" i="1" s="1"/>
  <c r="U210" i="1"/>
  <c r="AB210" i="1"/>
  <c r="AF547" i="1"/>
  <c r="AG547" i="1" s="1"/>
  <c r="AH547" i="1" s="1"/>
  <c r="AG540" i="1"/>
  <c r="AH540" i="1" s="1"/>
  <c r="U523" i="1"/>
  <c r="AG523" i="1" s="1"/>
  <c r="AH523" i="1" s="1"/>
  <c r="AB523" i="1"/>
  <c r="AG542" i="1"/>
  <c r="AH542" i="1" s="1"/>
  <c r="AC521" i="1"/>
  <c r="AD521" i="1" s="1"/>
  <c r="U521" i="1"/>
  <c r="AB521" i="1"/>
  <c r="AF821" i="1"/>
  <c r="AG821" i="1" s="1"/>
  <c r="AH821" i="1" s="1"/>
  <c r="AF815" i="1"/>
  <c r="AG815" i="1" s="1"/>
  <c r="AH815" i="1" s="1"/>
  <c r="AF618" i="1"/>
  <c r="AG618" i="1" s="1"/>
  <c r="AH618" i="1" s="1"/>
  <c r="AF694" i="1"/>
  <c r="AG694" i="1"/>
  <c r="AH694" i="1" s="1"/>
  <c r="AF645" i="1"/>
  <c r="AG645" i="1"/>
  <c r="AH645" i="1" s="1"/>
  <c r="U653" i="1"/>
  <c r="AC653" i="1"/>
  <c r="AD653" i="1" s="1"/>
  <c r="AB653" i="1"/>
  <c r="AF738" i="1"/>
  <c r="AG738" i="1"/>
  <c r="AH738" i="1" s="1"/>
  <c r="AG111" i="1"/>
  <c r="AH111" i="1" s="1"/>
  <c r="AB38" i="1"/>
  <c r="AG194" i="1"/>
  <c r="AH194" i="1" s="1"/>
  <c r="AG177" i="1"/>
  <c r="AH177" i="1" s="1"/>
  <c r="AG216" i="1"/>
  <c r="AH216" i="1" s="1"/>
  <c r="AF483" i="1"/>
  <c r="AG483" i="1" s="1"/>
  <c r="AH483" i="1" s="1"/>
  <c r="AF336" i="1"/>
  <c r="AG336" i="1" s="1"/>
  <c r="AH336" i="1" s="1"/>
  <c r="AF221" i="1"/>
  <c r="AG221" i="1" s="1"/>
  <c r="AH221" i="1" s="1"/>
  <c r="AC128" i="1"/>
  <c r="AD128" i="1" s="1"/>
  <c r="AG175" i="1"/>
  <c r="AH175" i="1" s="1"/>
  <c r="U206" i="1"/>
  <c r="AC29" i="1"/>
  <c r="AD29" i="1" s="1"/>
  <c r="U29" i="1"/>
  <c r="AC169" i="1"/>
  <c r="AD169" i="1" s="1"/>
  <c r="U169" i="1"/>
  <c r="AG222" i="1"/>
  <c r="AH222" i="1" s="1"/>
  <c r="AF249" i="1"/>
  <c r="AG249" i="1"/>
  <c r="AH249" i="1" s="1"/>
  <c r="AC415" i="1"/>
  <c r="AD415" i="1" s="1"/>
  <c r="AG395" i="1"/>
  <c r="AH395" i="1" s="1"/>
  <c r="AC344" i="1"/>
  <c r="AD344" i="1" s="1"/>
  <c r="AB344" i="1"/>
  <c r="AG584" i="1"/>
  <c r="AH584" i="1" s="1"/>
  <c r="U533" i="1"/>
  <c r="AC533" i="1"/>
  <c r="AD533" i="1" s="1"/>
  <c r="AG284" i="1"/>
  <c r="AH284" i="1" s="1"/>
  <c r="AB103" i="1"/>
  <c r="AC103" i="1" s="1"/>
  <c r="AD103" i="1" s="1"/>
  <c r="AB122" i="1"/>
  <c r="AC122" i="1" s="1"/>
  <c r="AD122" i="1" s="1"/>
  <c r="AG112" i="1"/>
  <c r="AH112" i="1" s="1"/>
  <c r="AB144" i="1"/>
  <c r="AG22" i="1"/>
  <c r="AH22" i="1" s="1"/>
  <c r="AB169" i="1"/>
  <c r="U271" i="1"/>
  <c r="AB173" i="1"/>
  <c r="AC295" i="1"/>
  <c r="AD295" i="1" s="1"/>
  <c r="AB60" i="1"/>
  <c r="AC60" i="1" s="1"/>
  <c r="AD60" i="1" s="1"/>
  <c r="T290" i="1"/>
  <c r="AG426" i="1"/>
  <c r="AH426" i="1" s="1"/>
  <c r="AG497" i="1"/>
  <c r="AH497" i="1" s="1"/>
  <c r="AB415" i="1"/>
  <c r="AB494" i="1"/>
  <c r="AC251" i="1"/>
  <c r="AD251" i="1" s="1"/>
  <c r="AB251" i="1"/>
  <c r="AC468" i="1"/>
  <c r="AD468" i="1" s="1"/>
  <c r="AB468" i="1"/>
  <c r="AC491" i="1"/>
  <c r="AD491" i="1" s="1"/>
  <c r="AF445" i="1"/>
  <c r="AG445" i="1"/>
  <c r="AH445" i="1" s="1"/>
  <c r="U335" i="1"/>
  <c r="AF413" i="1"/>
  <c r="AG413" i="1" s="1"/>
  <c r="AH413" i="1" s="1"/>
  <c r="U369" i="1"/>
  <c r="AC369" i="1"/>
  <c r="AD369" i="1" s="1"/>
  <c r="AF326" i="1"/>
  <c r="AG326" i="1" s="1"/>
  <c r="AH326" i="1" s="1"/>
  <c r="AG583" i="1"/>
  <c r="AH583" i="1" s="1"/>
  <c r="AC283" i="1"/>
  <c r="AD283" i="1" s="1"/>
  <c r="AG316" i="1"/>
  <c r="AH316" i="1" s="1"/>
  <c r="AC479" i="1"/>
  <c r="AD479" i="1" s="1"/>
  <c r="AF580" i="1"/>
  <c r="AF366" i="1"/>
  <c r="AG366" i="1"/>
  <c r="AH366" i="1" s="1"/>
  <c r="AC436" i="1"/>
  <c r="AD436" i="1" s="1"/>
  <c r="AF478" i="1"/>
  <c r="AG478" i="1" s="1"/>
  <c r="AH478" i="1" s="1"/>
  <c r="AB367" i="1"/>
  <c r="AC367" i="1"/>
  <c r="AD367" i="1" s="1"/>
  <c r="U367" i="1"/>
  <c r="AC399" i="1"/>
  <c r="AD399" i="1" s="1"/>
  <c r="AB399" i="1"/>
  <c r="AC526" i="1"/>
  <c r="AD526" i="1" s="1"/>
  <c r="AF566" i="1"/>
  <c r="AG566" i="1" s="1"/>
  <c r="AH566" i="1" s="1"/>
  <c r="AB510" i="1"/>
  <c r="AC510" i="1"/>
  <c r="AD510" i="1" s="1"/>
  <c r="AB444" i="1"/>
  <c r="U444" i="1"/>
  <c r="AC444" i="1"/>
  <c r="AD444" i="1" s="1"/>
  <c r="U516" i="1"/>
  <c r="AC516" i="1"/>
  <c r="AD516" i="1" s="1"/>
  <c r="U411" i="1"/>
  <c r="AC411" i="1"/>
  <c r="AD411" i="1" s="1"/>
  <c r="AC424" i="1"/>
  <c r="AD424" i="1" s="1"/>
  <c r="U424" i="1"/>
  <c r="AF936" i="1"/>
  <c r="AG936" i="1" s="1"/>
  <c r="AH936" i="1" s="1"/>
  <c r="AG870" i="1"/>
  <c r="AH870" i="1" s="1"/>
  <c r="AF887" i="1"/>
  <c r="AG887" i="1"/>
  <c r="AH887" i="1" s="1"/>
  <c r="AG805" i="1"/>
  <c r="AH805" i="1" s="1"/>
  <c r="AF855" i="1"/>
  <c r="AG855" i="1"/>
  <c r="AH855" i="1" s="1"/>
  <c r="AG661" i="1"/>
  <c r="AH661" i="1" s="1"/>
  <c r="AG957" i="1"/>
  <c r="AH957" i="1" s="1"/>
  <c r="AF957" i="1"/>
  <c r="AF899" i="1"/>
  <c r="AG899" i="1" s="1"/>
  <c r="AH899" i="1" s="1"/>
  <c r="AF905" i="1"/>
  <c r="AG905" i="1" s="1"/>
  <c r="AH905" i="1" s="1"/>
  <c r="AF830" i="1"/>
  <c r="AG830" i="1" s="1"/>
  <c r="AH830" i="1" s="1"/>
  <c r="AF824" i="1"/>
  <c r="AG824" i="1" s="1"/>
  <c r="AH824" i="1" s="1"/>
  <c r="AF726" i="1"/>
  <c r="AG726" i="1" s="1"/>
  <c r="AH726" i="1" s="1"/>
  <c r="AB900" i="1"/>
  <c r="AC900" i="1"/>
  <c r="AD900" i="1" s="1"/>
  <c r="U900" i="1"/>
  <c r="AB910" i="1"/>
  <c r="AC910" i="1"/>
  <c r="AD910" i="1" s="1"/>
  <c r="U607" i="1"/>
  <c r="AC607" i="1"/>
  <c r="AD607" i="1" s="1"/>
  <c r="AF603" i="1"/>
  <c r="AG603" i="1"/>
  <c r="AH603" i="1" s="1"/>
  <c r="AG733" i="1"/>
  <c r="AH733" i="1" s="1"/>
  <c r="AF744" i="1"/>
  <c r="AG744" i="1"/>
  <c r="AH744" i="1" s="1"/>
  <c r="AB104" i="1"/>
  <c r="AC104" i="1" s="1"/>
  <c r="AD104" i="1" s="1"/>
  <c r="U104" i="1"/>
  <c r="U156" i="1"/>
  <c r="AC156" i="1"/>
  <c r="AD156" i="1" s="1"/>
  <c r="AG213" i="1"/>
  <c r="AH213" i="1" s="1"/>
  <c r="AF213" i="1"/>
  <c r="AB474" i="1"/>
  <c r="U474" i="1"/>
  <c r="AC474" i="1"/>
  <c r="AD474" i="1" s="1"/>
  <c r="AG311" i="1"/>
  <c r="AH311" i="1" s="1"/>
  <c r="AF219" i="1"/>
  <c r="AG219" i="1" s="1"/>
  <c r="AH219" i="1" s="1"/>
  <c r="AF308" i="1"/>
  <c r="AG308" i="1" s="1"/>
  <c r="AH308" i="1" s="1"/>
  <c r="AF338" i="1"/>
  <c r="AG338" i="1" s="1"/>
  <c r="AH338" i="1" s="1"/>
  <c r="AG333" i="1"/>
  <c r="AH333" i="1" s="1"/>
  <c r="AF333" i="1"/>
  <c r="AG543" i="1"/>
  <c r="AH543" i="1" s="1"/>
  <c r="AF543" i="1"/>
  <c r="AF703" i="1"/>
  <c r="AG703" i="1" s="1"/>
  <c r="AH703" i="1" s="1"/>
  <c r="AC42" i="1"/>
  <c r="AD42" i="1" s="1"/>
  <c r="AG351" i="1"/>
  <c r="AH351" i="1" s="1"/>
  <c r="AG18" i="1"/>
  <c r="AH18" i="1" s="1"/>
  <c r="AC115" i="1"/>
  <c r="AD115" i="1" s="1"/>
  <c r="AB42" i="1"/>
  <c r="AC118" i="1"/>
  <c r="AD118" i="1" s="1"/>
  <c r="AC148" i="1"/>
  <c r="AD148" i="1" s="1"/>
  <c r="AG226" i="1"/>
  <c r="AH226" i="1" s="1"/>
  <c r="U13" i="1"/>
  <c r="AG13" i="1" s="1"/>
  <c r="AH13" i="1" s="1"/>
  <c r="AB13" i="1"/>
  <c r="AB157" i="1"/>
  <c r="AC459" i="1"/>
  <c r="AD459" i="1" s="1"/>
  <c r="U459" i="1"/>
  <c r="AF511" i="1"/>
  <c r="AG511" i="1"/>
  <c r="AH511" i="1" s="1"/>
  <c r="AC332" i="1"/>
  <c r="AD332" i="1" s="1"/>
  <c r="U323" i="1"/>
  <c r="AB323" i="1"/>
  <c r="U477" i="1"/>
  <c r="AB477" i="1"/>
  <c r="AC477" i="1"/>
  <c r="AD477" i="1" s="1"/>
  <c r="AG200" i="1"/>
  <c r="AH200" i="1" s="1"/>
  <c r="AC101" i="1"/>
  <c r="AD101" i="1" s="1"/>
  <c r="AC97" i="1"/>
  <c r="AD97" i="1" s="1"/>
  <c r="AB118" i="1"/>
  <c r="AG147" i="1"/>
  <c r="AH147" i="1" s="1"/>
  <c r="AC125" i="1"/>
  <c r="AD125" i="1" s="1"/>
  <c r="AB82" i="1"/>
  <c r="AC82" i="1" s="1"/>
  <c r="AD82" i="1" s="1"/>
  <c r="AC55" i="1"/>
  <c r="AD55" i="1" s="1"/>
  <c r="AB79" i="1"/>
  <c r="AC79" i="1" s="1"/>
  <c r="AD79" i="1" s="1"/>
  <c r="AG176" i="1"/>
  <c r="AH176" i="1" s="1"/>
  <c r="AG164" i="1"/>
  <c r="AH164" i="1" s="1"/>
  <c r="AC255" i="1"/>
  <c r="AD255" i="1" s="1"/>
  <c r="AC271" i="1"/>
  <c r="AD271" i="1" s="1"/>
  <c r="U225" i="1"/>
  <c r="AG225" i="1" s="1"/>
  <c r="AH225" i="1" s="1"/>
  <c r="AG203" i="1"/>
  <c r="AH203" i="1" s="1"/>
  <c r="AC81" i="1"/>
  <c r="AD81" i="1" s="1"/>
  <c r="AB130" i="1"/>
  <c r="AC130" i="1" s="1"/>
  <c r="AD130" i="1" s="1"/>
  <c r="U130" i="1"/>
  <c r="AB80" i="1"/>
  <c r="AC80" i="1" s="1"/>
  <c r="AD80" i="1" s="1"/>
  <c r="U80" i="1"/>
  <c r="AB139" i="1"/>
  <c r="AC139" i="1" s="1"/>
  <c r="AD139" i="1" s="1"/>
  <c r="U139" i="1"/>
  <c r="AB35" i="1"/>
  <c r="AC189" i="1"/>
  <c r="AD189" i="1" s="1"/>
  <c r="AB189" i="1"/>
  <c r="AC210" i="1"/>
  <c r="AD210" i="1" s="1"/>
  <c r="AG236" i="1"/>
  <c r="AH236" i="1" s="1"/>
  <c r="AF248" i="1"/>
  <c r="U293" i="1"/>
  <c r="AC293" i="1"/>
  <c r="AD293" i="1" s="1"/>
  <c r="U294" i="1"/>
  <c r="AC294" i="1"/>
  <c r="AD294" i="1" s="1"/>
  <c r="AF482" i="1"/>
  <c r="AG482" i="1" s="1"/>
  <c r="AH482" i="1" s="1"/>
  <c r="AF365" i="1"/>
  <c r="AG365" i="1" s="1"/>
  <c r="AH365" i="1" s="1"/>
  <c r="AF512" i="1"/>
  <c r="AG512" i="1" s="1"/>
  <c r="AH512" i="1" s="1"/>
  <c r="AC505" i="1"/>
  <c r="AD505" i="1" s="1"/>
  <c r="AG417" i="1"/>
  <c r="AH417" i="1" s="1"/>
  <c r="AG341" i="1"/>
  <c r="AH341" i="1" s="1"/>
  <c r="AF422" i="1"/>
  <c r="AG422" i="1" s="1"/>
  <c r="AH422" i="1" s="1"/>
  <c r="AF358" i="1"/>
  <c r="AG358" i="1" s="1"/>
  <c r="AH358" i="1" s="1"/>
  <c r="U494" i="1"/>
  <c r="AG489" i="1"/>
  <c r="AH489" i="1" s="1"/>
  <c r="AF317" i="1"/>
  <c r="AG317" i="1"/>
  <c r="AH317" i="1" s="1"/>
  <c r="AF382" i="1"/>
  <c r="AG382" i="1" s="1"/>
  <c r="AH382" i="1" s="1"/>
  <c r="U344" i="1"/>
  <c r="AG381" i="1"/>
  <c r="AH381" i="1" s="1"/>
  <c r="AF560" i="1"/>
  <c r="AG304" i="1"/>
  <c r="AH304" i="1" s="1"/>
  <c r="AG312" i="1"/>
  <c r="AH312" i="1" s="1"/>
  <c r="AG371" i="1"/>
  <c r="AH371" i="1" s="1"/>
  <c r="AF371" i="1"/>
  <c r="AG559" i="1"/>
  <c r="AH559" i="1" s="1"/>
  <c r="AF357" i="1"/>
  <c r="AG357" i="1"/>
  <c r="AH357" i="1" s="1"/>
  <c r="AB479" i="1"/>
  <c r="AB436" i="1"/>
  <c r="U377" i="1"/>
  <c r="AB377" i="1"/>
  <c r="AB382" i="1"/>
  <c r="U386" i="1"/>
  <c r="AC386" i="1"/>
  <c r="AD386" i="1" s="1"/>
  <c r="AF197" i="1"/>
  <c r="AG197" i="1" s="1"/>
  <c r="AH197" i="1" s="1"/>
  <c r="AG912" i="1"/>
  <c r="AH912" i="1" s="1"/>
  <c r="AG944" i="1"/>
  <c r="AH944" i="1" s="1"/>
  <c r="AF954" i="1"/>
  <c r="AG954" i="1" s="1"/>
  <c r="AH954" i="1" s="1"/>
  <c r="AF924" i="1"/>
  <c r="AG924" i="1"/>
  <c r="AH924" i="1" s="1"/>
  <c r="AF931" i="1"/>
  <c r="AG931" i="1" s="1"/>
  <c r="AH931" i="1" s="1"/>
  <c r="AF713" i="1"/>
  <c r="AG713" i="1" s="1"/>
  <c r="AH713" i="1" s="1"/>
  <c r="AG831" i="1"/>
  <c r="AH831" i="1" s="1"/>
  <c r="AF801" i="1"/>
  <c r="AG801" i="1" s="1"/>
  <c r="AH801" i="1" s="1"/>
  <c r="AF714" i="1"/>
  <c r="AG714" i="1"/>
  <c r="AH714" i="1" s="1"/>
  <c r="U813" i="1"/>
  <c r="AC813" i="1"/>
  <c r="AD813" i="1" s="1"/>
  <c r="AC886" i="1"/>
  <c r="AD886" i="1" s="1"/>
  <c r="U886" i="1"/>
  <c r="AB886" i="1"/>
  <c r="AG982" i="1"/>
  <c r="AH982" i="1" s="1"/>
  <c r="U839" i="1"/>
  <c r="AB839" i="1"/>
  <c r="AC839" i="1"/>
  <c r="AD839" i="1" s="1"/>
  <c r="AB520" i="1"/>
  <c r="AC520" i="1"/>
  <c r="AD520" i="1" s="1"/>
  <c r="U520" i="1"/>
  <c r="AB592" i="1"/>
  <c r="U592" i="1"/>
  <c r="AC592" i="1"/>
  <c r="AD592" i="1" s="1"/>
  <c r="AF635" i="1"/>
  <c r="AG635" i="1"/>
  <c r="AH635" i="1" s="1"/>
  <c r="AC638" i="1"/>
  <c r="AD638" i="1" s="1"/>
  <c r="U638" i="1"/>
  <c r="AG23" i="1"/>
  <c r="AH23" i="1" s="1"/>
  <c r="AG24" i="1"/>
  <c r="AH24" i="1" s="1"/>
  <c r="AF224" i="1"/>
  <c r="AG224" i="1"/>
  <c r="AH224" i="1" s="1"/>
  <c r="AG397" i="1"/>
  <c r="AH397" i="1" s="1"/>
  <c r="AF403" i="1"/>
  <c r="AG403" i="1" s="1"/>
  <c r="AH403" i="1" s="1"/>
  <c r="AG323" i="1"/>
  <c r="AH323" i="1" s="1"/>
  <c r="AF323" i="1"/>
  <c r="AG476" i="1"/>
  <c r="AH476" i="1" s="1"/>
  <c r="AF476" i="1"/>
  <c r="AB384" i="1"/>
  <c r="AC384" i="1"/>
  <c r="AD384" i="1" s="1"/>
  <c r="U237" i="1"/>
  <c r="AC237" i="1"/>
  <c r="AD237" i="1" s="1"/>
  <c r="AB237" i="1"/>
  <c r="AB98" i="1"/>
  <c r="AC98" i="1" s="1"/>
  <c r="AD98" i="1" s="1"/>
  <c r="AG233" i="1"/>
  <c r="AH233" i="1" s="1"/>
  <c r="AG270" i="1"/>
  <c r="AH270" i="1" s="1"/>
  <c r="AC121" i="1"/>
  <c r="AD121" i="1" s="1"/>
  <c r="U121" i="1"/>
  <c r="U100" i="1"/>
  <c r="AB100" i="1"/>
  <c r="AC100" i="1" s="1"/>
  <c r="AD100" i="1" s="1"/>
  <c r="U232" i="1"/>
  <c r="AG232" i="1" s="1"/>
  <c r="AH232" i="1" s="1"/>
  <c r="AB232" i="1"/>
  <c r="AF507" i="1"/>
  <c r="AG507" i="1"/>
  <c r="AH507" i="1" s="1"/>
  <c r="AF143" i="1"/>
  <c r="AG143" i="1" s="1"/>
  <c r="AH143" i="1" s="1"/>
  <c r="AC96" i="1"/>
  <c r="AD96" i="1" s="1"/>
  <c r="AG92" i="1"/>
  <c r="AH92" i="1" s="1"/>
  <c r="AC301" i="1"/>
  <c r="AD301" i="1" s="1"/>
  <c r="U14" i="1"/>
  <c r="AC14" i="1"/>
  <c r="AD14" i="1" s="1"/>
  <c r="U174" i="1"/>
  <c r="AB174" i="1"/>
  <c r="AC174" i="1"/>
  <c r="AD174" i="1" s="1"/>
  <c r="AF400" i="1"/>
  <c r="AG400" i="1" s="1"/>
  <c r="AH400" i="1" s="1"/>
  <c r="U518" i="1"/>
  <c r="U220" i="1"/>
  <c r="AC220" i="1"/>
  <c r="AD220" i="1" s="1"/>
  <c r="AG309" i="1"/>
  <c r="AH309" i="1" s="1"/>
  <c r="AF275" i="1"/>
  <c r="AG275" i="1"/>
  <c r="AH275" i="1" s="1"/>
  <c r="AF305" i="1"/>
  <c r="AG305" i="1" s="1"/>
  <c r="AH305" i="1" s="1"/>
  <c r="AG412" i="1"/>
  <c r="AH412" i="1" s="1"/>
  <c r="U313" i="1"/>
  <c r="AB313" i="1"/>
  <c r="AG956" i="1"/>
  <c r="AH956" i="1" s="1"/>
  <c r="AF649" i="1"/>
  <c r="AG649" i="1"/>
  <c r="AH649" i="1" s="1"/>
  <c r="AG85" i="1"/>
  <c r="AH85" i="1" s="1"/>
  <c r="AC75" i="1"/>
  <c r="AD75" i="1" s="1"/>
  <c r="AC58" i="1"/>
  <c r="AD58" i="1" s="1"/>
  <c r="AB148" i="1"/>
  <c r="AG151" i="1"/>
  <c r="AH151" i="1" s="1"/>
  <c r="AG31" i="1"/>
  <c r="AH31" i="1" s="1"/>
  <c r="AG241" i="1"/>
  <c r="AH241" i="1" s="1"/>
  <c r="AG285" i="1"/>
  <c r="AH285" i="1" s="1"/>
  <c r="AB75" i="1"/>
  <c r="AC109" i="1"/>
  <c r="AD109" i="1" s="1"/>
  <c r="AG205" i="1"/>
  <c r="AH205" i="1" s="1"/>
  <c r="AF231" i="1"/>
  <c r="AG231" i="1" s="1"/>
  <c r="AH231" i="1" s="1"/>
  <c r="AB99" i="1"/>
  <c r="AC99" i="1" s="1"/>
  <c r="AD99" i="1" s="1"/>
  <c r="AB127" i="1"/>
  <c r="AC127" i="1" s="1"/>
  <c r="AD127" i="1" s="1"/>
  <c r="AB109" i="1"/>
  <c r="AB55" i="1"/>
  <c r="AB156" i="1"/>
  <c r="AC163" i="1"/>
  <c r="AD163" i="1" s="1"/>
  <c r="AB255" i="1"/>
  <c r="AC291" i="1"/>
  <c r="AD291" i="1" s="1"/>
  <c r="AB30" i="1"/>
  <c r="U141" i="1"/>
  <c r="U178" i="1"/>
  <c r="AG178" i="1" s="1"/>
  <c r="AH178" i="1" s="1"/>
  <c r="AB199" i="1"/>
  <c r="AG208" i="1"/>
  <c r="AH208" i="1" s="1"/>
  <c r="AG297" i="1"/>
  <c r="AH297" i="1" s="1"/>
  <c r="AG273" i="1"/>
  <c r="AH273" i="1" s="1"/>
  <c r="AF500" i="1"/>
  <c r="AG500" i="1" s="1"/>
  <c r="AH500" i="1" s="1"/>
  <c r="AG318" i="1"/>
  <c r="AH318" i="1" s="1"/>
  <c r="AG473" i="1"/>
  <c r="AH473" i="1" s="1"/>
  <c r="U468" i="1"/>
  <c r="AG390" i="1"/>
  <c r="AH390" i="1" s="1"/>
  <c r="AG405" i="1"/>
  <c r="AH405" i="1" s="1"/>
  <c r="AG470" i="1"/>
  <c r="AH470" i="1" s="1"/>
  <c r="U434" i="1"/>
  <c r="AC434" i="1"/>
  <c r="AD434" i="1" s="1"/>
  <c r="U501" i="1"/>
  <c r="AB501" i="1"/>
  <c r="AC501" i="1"/>
  <c r="AD501" i="1" s="1"/>
  <c r="AG427" i="1"/>
  <c r="AH427" i="1" s="1"/>
  <c r="AG355" i="1"/>
  <c r="AH355" i="1" s="1"/>
  <c r="AC321" i="1"/>
  <c r="AD321" i="1" s="1"/>
  <c r="U321" i="1"/>
  <c r="AF430" i="1"/>
  <c r="AG430" i="1" s="1"/>
  <c r="AH430" i="1" s="1"/>
  <c r="AG350" i="1"/>
  <c r="AH350" i="1" s="1"/>
  <c r="AB361" i="1"/>
  <c r="AC320" i="1"/>
  <c r="AD320" i="1" s="1"/>
  <c r="AB320" i="1"/>
  <c r="AC313" i="1"/>
  <c r="AD313" i="1" s="1"/>
  <c r="U384" i="1"/>
  <c r="AB306" i="1"/>
  <c r="AF325" i="1"/>
  <c r="AG325" i="1"/>
  <c r="AH325" i="1" s="1"/>
  <c r="AG462" i="1"/>
  <c r="AH462" i="1" s="1"/>
  <c r="AF558" i="1"/>
  <c r="AG558" i="1" s="1"/>
  <c r="AH558" i="1" s="1"/>
  <c r="AF522" i="1"/>
  <c r="AG522" i="1"/>
  <c r="AH522" i="1" s="1"/>
  <c r="AG525" i="1"/>
  <c r="AH525" i="1" s="1"/>
  <c r="AF451" i="1"/>
  <c r="AG451" i="1"/>
  <c r="AH451" i="1" s="1"/>
  <c r="AG347" i="1"/>
  <c r="AH347" i="1" s="1"/>
  <c r="U510" i="1"/>
  <c r="AG495" i="1"/>
  <c r="AH495" i="1" s="1"/>
  <c r="AC269" i="1"/>
  <c r="AD269" i="1" s="1"/>
  <c r="AB269" i="1"/>
  <c r="U269" i="1"/>
  <c r="AB349" i="1"/>
  <c r="U349" i="1"/>
  <c r="AC349" i="1"/>
  <c r="AD349" i="1" s="1"/>
  <c r="AF253" i="1"/>
  <c r="AG253" i="1" s="1"/>
  <c r="AH253" i="1" s="1"/>
  <c r="U272" i="1"/>
  <c r="AC272" i="1"/>
  <c r="AD272" i="1" s="1"/>
  <c r="AB272" i="1"/>
  <c r="AF245" i="1"/>
  <c r="AG245" i="1"/>
  <c r="AH245" i="1" s="1"/>
  <c r="AC287" i="1"/>
  <c r="AD287" i="1" s="1"/>
  <c r="AB287" i="1"/>
  <c r="AG571" i="1"/>
  <c r="AH571" i="1" s="1"/>
  <c r="AG538" i="1"/>
  <c r="AH538" i="1" s="1"/>
  <c r="AC508" i="1"/>
  <c r="AD508" i="1" s="1"/>
  <c r="AB508" i="1"/>
  <c r="U508" i="1"/>
  <c r="U439" i="1"/>
  <c r="AC439" i="1"/>
  <c r="AD439" i="1" s="1"/>
  <c r="AB439" i="1"/>
  <c r="AB467" i="1"/>
  <c r="U467" i="1"/>
  <c r="AG467" i="1" s="1"/>
  <c r="AH467" i="1" s="1"/>
  <c r="AC502" i="1"/>
  <c r="AD502" i="1" s="1"/>
  <c r="U502" i="1"/>
  <c r="AF863" i="1"/>
  <c r="AG863" i="1" s="1"/>
  <c r="AH863" i="1" s="1"/>
  <c r="AG897" i="1"/>
  <c r="AH897" i="1" s="1"/>
  <c r="AF792" i="1"/>
  <c r="AG792" i="1" s="1"/>
  <c r="AH792" i="1" s="1"/>
  <c r="AG889" i="1"/>
  <c r="AH889" i="1" s="1"/>
  <c r="AG804" i="1"/>
  <c r="AH804" i="1" s="1"/>
  <c r="AC806" i="1"/>
  <c r="AD806" i="1" s="1"/>
  <c r="AC895" i="1"/>
  <c r="AD895" i="1" s="1"/>
  <c r="U910" i="1"/>
  <c r="AC793" i="1"/>
  <c r="AD793" i="1" s="1"/>
  <c r="AG822" i="1"/>
  <c r="AH822" i="1" s="1"/>
  <c r="U808" i="1"/>
  <c r="AG787" i="1"/>
  <c r="AH787" i="1" s="1"/>
  <c r="AF681" i="1"/>
  <c r="AG681" i="1"/>
  <c r="AH681" i="1" s="1"/>
  <c r="AB840" i="1"/>
  <c r="AC840" i="1"/>
  <c r="AD840" i="1" s="1"/>
  <c r="AB844" i="1"/>
  <c r="U844" i="1"/>
  <c r="AC844" i="1"/>
  <c r="AD844" i="1" s="1"/>
  <c r="AC874" i="1"/>
  <c r="AD874" i="1" s="1"/>
  <c r="U874" i="1"/>
  <c r="U878" i="1"/>
  <c r="AC878" i="1"/>
  <c r="AD878" i="1" s="1"/>
  <c r="U766" i="1"/>
  <c r="AC766" i="1"/>
  <c r="AD766" i="1" s="1"/>
  <c r="AC616" i="1"/>
  <c r="AD616" i="1" s="1"/>
  <c r="U616" i="1"/>
  <c r="AC751" i="1"/>
  <c r="AD751" i="1" s="1"/>
  <c r="AB751" i="1"/>
  <c r="AB448" i="1"/>
  <c r="AG441" i="1"/>
  <c r="AH441" i="1" s="1"/>
  <c r="AF309" i="1"/>
  <c r="AF484" i="1"/>
  <c r="AG484" i="1" s="1"/>
  <c r="AH484" i="1" s="1"/>
  <c r="AG310" i="1"/>
  <c r="AH310" i="1" s="1"/>
  <c r="AG563" i="1"/>
  <c r="AH563" i="1" s="1"/>
  <c r="AG387" i="1"/>
  <c r="AH387" i="1" s="1"/>
  <c r="U359" i="1"/>
  <c r="AB359" i="1"/>
  <c r="U575" i="1"/>
  <c r="AB575" i="1"/>
  <c r="AC575" i="1"/>
  <c r="AD575" i="1" s="1"/>
  <c r="U524" i="1"/>
  <c r="AC524" i="1"/>
  <c r="AD524" i="1" s="1"/>
  <c r="AB524" i="1"/>
  <c r="AC573" i="1"/>
  <c r="AD573" i="1" s="1"/>
  <c r="AB573" i="1"/>
  <c r="U453" i="1"/>
  <c r="AG453" i="1" s="1"/>
  <c r="AH453" i="1" s="1"/>
  <c r="AB453" i="1"/>
  <c r="U531" i="1"/>
  <c r="AC531" i="1"/>
  <c r="AD531" i="1" s="1"/>
  <c r="AF915" i="1"/>
  <c r="AG915" i="1" s="1"/>
  <c r="AH915" i="1" s="1"/>
  <c r="AF601" i="1"/>
  <c r="AG601" i="1"/>
  <c r="AH601" i="1" s="1"/>
  <c r="AG882" i="1"/>
  <c r="AH882" i="1" s="1"/>
  <c r="AF914" i="1"/>
  <c r="AG914" i="1"/>
  <c r="AH914" i="1" s="1"/>
  <c r="AG641" i="1"/>
  <c r="AH641" i="1" s="1"/>
  <c r="AG860" i="1"/>
  <c r="AH860" i="1" s="1"/>
  <c r="AG690" i="1"/>
  <c r="AH690" i="1" s="1"/>
  <c r="AF984" i="1"/>
  <c r="AG984" i="1" s="1"/>
  <c r="AH984" i="1" s="1"/>
  <c r="AF706" i="1"/>
  <c r="AG706" i="1"/>
  <c r="AH706" i="1" s="1"/>
  <c r="AG722" i="1"/>
  <c r="AH722" i="1" s="1"/>
  <c r="AG983" i="1"/>
  <c r="AH983" i="1" s="1"/>
  <c r="AC851" i="1"/>
  <c r="AD851" i="1" s="1"/>
  <c r="AB851" i="1"/>
  <c r="U855" i="1"/>
  <c r="AB855" i="1"/>
  <c r="AC877" i="1"/>
  <c r="AD877" i="1" s="1"/>
  <c r="AB877" i="1"/>
  <c r="U877" i="1"/>
  <c r="AF668" i="1"/>
  <c r="AG668" i="1" s="1"/>
  <c r="AH668" i="1" s="1"/>
  <c r="AG980" i="1"/>
  <c r="AH980" i="1" s="1"/>
  <c r="U620" i="1"/>
  <c r="AB620" i="1"/>
  <c r="AC620" i="1"/>
  <c r="AD620" i="1" s="1"/>
  <c r="AB711" i="1"/>
  <c r="U711" i="1"/>
  <c r="AC711" i="1"/>
  <c r="AD711" i="1" s="1"/>
  <c r="AF777" i="1"/>
  <c r="AG777" i="1"/>
  <c r="AH777" i="1" s="1"/>
  <c r="U538" i="1"/>
  <c r="AB538" i="1"/>
  <c r="AF762" i="1"/>
  <c r="AG762" i="1" s="1"/>
  <c r="AH762" i="1" s="1"/>
  <c r="U880" i="1"/>
  <c r="AB880" i="1"/>
  <c r="AC880" i="1"/>
  <c r="AD880" i="1" s="1"/>
  <c r="T998" i="1"/>
  <c r="V998" i="1"/>
  <c r="U961" i="1"/>
  <c r="AG961" i="1" s="1"/>
  <c r="AH961" i="1" s="1"/>
  <c r="AB961" i="1"/>
  <c r="AC952" i="1"/>
  <c r="AD952" i="1" s="1"/>
  <c r="U952" i="1"/>
  <c r="U39" i="1"/>
  <c r="AG39" i="1" s="1"/>
  <c r="AH39" i="1" s="1"/>
  <c r="U114" i="1"/>
  <c r="AG114" i="1" s="1"/>
  <c r="AH114" i="1" s="1"/>
  <c r="U157" i="1"/>
  <c r="AG157" i="1" s="1"/>
  <c r="AH157" i="1" s="1"/>
  <c r="AC209" i="1"/>
  <c r="AD209" i="1" s="1"/>
  <c r="AB285" i="1"/>
  <c r="AF378" i="1"/>
  <c r="AG378" i="1"/>
  <c r="AH378" i="1" s="1"/>
  <c r="U330" i="1"/>
  <c r="AG330" i="1" s="1"/>
  <c r="AH330" i="1" s="1"/>
  <c r="AB567" i="1"/>
  <c r="AC567" i="1"/>
  <c r="AD567" i="1" s="1"/>
  <c r="AF557" i="1"/>
  <c r="AG557" i="1" s="1"/>
  <c r="AH557" i="1" s="1"/>
  <c r="AB486" i="1"/>
  <c r="AC486" i="1"/>
  <c r="AD486" i="1" s="1"/>
  <c r="U486" i="1"/>
  <c r="AG617" i="1"/>
  <c r="AH617" i="1" s="1"/>
  <c r="AF913" i="1"/>
  <c r="AG913" i="1" s="1"/>
  <c r="AH913" i="1" s="1"/>
  <c r="AG929" i="1"/>
  <c r="AH929" i="1" s="1"/>
  <c r="AF904" i="1"/>
  <c r="AG904" i="1"/>
  <c r="AH904" i="1" s="1"/>
  <c r="AF869" i="1"/>
  <c r="AG869" i="1"/>
  <c r="AH869" i="1" s="1"/>
  <c r="AG935" i="1"/>
  <c r="AH935" i="1" s="1"/>
  <c r="AF846" i="1"/>
  <c r="AG846" i="1" s="1"/>
  <c r="AH846" i="1" s="1"/>
  <c r="AG838" i="1"/>
  <c r="AH838" i="1" s="1"/>
  <c r="U590" i="1"/>
  <c r="AB590" i="1"/>
  <c r="T903" i="1"/>
  <c r="AB812" i="1"/>
  <c r="AC812" i="1"/>
  <c r="AD812" i="1" s="1"/>
  <c r="AC885" i="1"/>
  <c r="AD885" i="1" s="1"/>
  <c r="AB885" i="1"/>
  <c r="U885" i="1"/>
  <c r="AB934" i="1"/>
  <c r="U934" i="1"/>
  <c r="AG934" i="1" s="1"/>
  <c r="AH934" i="1" s="1"/>
  <c r="U811" i="1"/>
  <c r="AC811" i="1"/>
  <c r="AD811" i="1" s="1"/>
  <c r="AF528" i="1"/>
  <c r="AG528" i="1"/>
  <c r="AH528" i="1" s="1"/>
  <c r="AC546" i="1"/>
  <c r="AD546" i="1" s="1"/>
  <c r="U546" i="1"/>
  <c r="AB628" i="1"/>
  <c r="U628" i="1"/>
  <c r="AG628" i="1" s="1"/>
  <c r="AH628" i="1" s="1"/>
  <c r="AC785" i="1"/>
  <c r="AD785" i="1" s="1"/>
  <c r="U785" i="1"/>
  <c r="AB785" i="1"/>
  <c r="AG729" i="1"/>
  <c r="AH729" i="1" s="1"/>
  <c r="AF729" i="1"/>
  <c r="AG755" i="1"/>
  <c r="AH755" i="1" s="1"/>
  <c r="AG765" i="1"/>
  <c r="AH765" i="1" s="1"/>
  <c r="AB555" i="1"/>
  <c r="U555" i="1"/>
  <c r="AC555" i="1"/>
  <c r="AD555" i="1" s="1"/>
  <c r="AB933" i="1"/>
  <c r="T933" i="1"/>
  <c r="AG488" i="1"/>
  <c r="AH488" i="1" s="1"/>
  <c r="AB346" i="1"/>
  <c r="AB337" i="1"/>
  <c r="U337" i="1"/>
  <c r="AG337" i="1" s="1"/>
  <c r="AH337" i="1" s="1"/>
  <c r="U409" i="1"/>
  <c r="AB409" i="1"/>
  <c r="AC409" i="1"/>
  <c r="AD409" i="1" s="1"/>
  <c r="AG550" i="1"/>
  <c r="AH550" i="1" s="1"/>
  <c r="AF549" i="1"/>
  <c r="AG549" i="1" s="1"/>
  <c r="AH549" i="1" s="1"/>
  <c r="AF585" i="1"/>
  <c r="AG585" i="1"/>
  <c r="AH585" i="1" s="1"/>
  <c r="AG565" i="1"/>
  <c r="AH565" i="1" s="1"/>
  <c r="U450" i="1"/>
  <c r="AC450" i="1"/>
  <c r="AD450" i="1" s="1"/>
  <c r="AB431" i="1"/>
  <c r="AC431" i="1"/>
  <c r="AD431" i="1" s="1"/>
  <c r="AF529" i="1"/>
  <c r="AG529" i="1"/>
  <c r="AH529" i="1" s="1"/>
  <c r="AG947" i="1"/>
  <c r="AH947" i="1" s="1"/>
  <c r="AG939" i="1"/>
  <c r="AH939" i="1" s="1"/>
  <c r="AF861" i="1"/>
  <c r="AG861" i="1"/>
  <c r="AH861" i="1" s="1"/>
  <c r="AF825" i="1"/>
  <c r="AG825" i="1"/>
  <c r="AH825" i="1" s="1"/>
  <c r="AF820" i="1"/>
  <c r="AG828" i="1"/>
  <c r="AH828" i="1" s="1"/>
  <c r="AG693" i="1"/>
  <c r="AH693" i="1" s="1"/>
  <c r="AF604" i="1"/>
  <c r="AG604" i="1"/>
  <c r="AH604" i="1" s="1"/>
  <c r="AB633" i="1"/>
  <c r="AC633" i="1"/>
  <c r="AD633" i="1" s="1"/>
  <c r="U633" i="1"/>
  <c r="AG689" i="1"/>
  <c r="AH689" i="1" s="1"/>
  <c r="AG702" i="1"/>
  <c r="AH702" i="1" s="1"/>
  <c r="AF719" i="1"/>
  <c r="AG719" i="1" s="1"/>
  <c r="AH719" i="1" s="1"/>
  <c r="AC790" i="1"/>
  <c r="AD790" i="1" s="1"/>
  <c r="U790" i="1"/>
  <c r="AB788" i="1"/>
  <c r="AC788" i="1"/>
  <c r="AD788" i="1" s="1"/>
  <c r="AB820" i="1"/>
  <c r="U820" i="1"/>
  <c r="AG820" i="1" s="1"/>
  <c r="AH820" i="1" s="1"/>
  <c r="AB811" i="1"/>
  <c r="AB830" i="1"/>
  <c r="U830" i="1"/>
  <c r="AC835" i="1"/>
  <c r="AD835" i="1" s="1"/>
  <c r="U835" i="1"/>
  <c r="AB835" i="1"/>
  <c r="AF971" i="1"/>
  <c r="AG971" i="1"/>
  <c r="AH971" i="1" s="1"/>
  <c r="AB552" i="1"/>
  <c r="AC552" i="1"/>
  <c r="AD552" i="1" s="1"/>
  <c r="AG730" i="1"/>
  <c r="AH730" i="1" s="1"/>
  <c r="AF730" i="1"/>
  <c r="AG786" i="1"/>
  <c r="AH786" i="1" s="1"/>
  <c r="AF786" i="1"/>
  <c r="U188" i="1"/>
  <c r="AG188" i="1" s="1"/>
  <c r="AH188" i="1" s="1"/>
  <c r="U448" i="1"/>
  <c r="AG448" i="1" s="1"/>
  <c r="AH448" i="1" s="1"/>
  <c r="AB342" i="1"/>
  <c r="AC359" i="1"/>
  <c r="AD359" i="1" s="1"/>
  <c r="AG447" i="1"/>
  <c r="AH447" i="1" s="1"/>
  <c r="AG370" i="1"/>
  <c r="AH370" i="1" s="1"/>
  <c r="AB318" i="1"/>
  <c r="AG406" i="1"/>
  <c r="AH406" i="1" s="1"/>
  <c r="AG577" i="1"/>
  <c r="AH577" i="1" s="1"/>
  <c r="AG328" i="1"/>
  <c r="AH328" i="1" s="1"/>
  <c r="AF343" i="1"/>
  <c r="AG343" i="1" s="1"/>
  <c r="AH343" i="1" s="1"/>
  <c r="AF572" i="1"/>
  <c r="AG572" i="1" s="1"/>
  <c r="AH572" i="1" s="1"/>
  <c r="AC354" i="1"/>
  <c r="AD354" i="1" s="1"/>
  <c r="AB580" i="1"/>
  <c r="U580" i="1"/>
  <c r="AG580" i="1" s="1"/>
  <c r="AH580" i="1" s="1"/>
  <c r="U535" i="1"/>
  <c r="AC535" i="1"/>
  <c r="AD535" i="1" s="1"/>
  <c r="AG657" i="1"/>
  <c r="AH657" i="1" s="1"/>
  <c r="AG720" i="1"/>
  <c r="AH720" i="1" s="1"/>
  <c r="AG940" i="1"/>
  <c r="AH940" i="1" s="1"/>
  <c r="U812" i="1"/>
  <c r="AF702" i="1"/>
  <c r="AF888" i="1"/>
  <c r="AG888" i="1"/>
  <c r="AH888" i="1" s="1"/>
  <c r="AG862" i="1"/>
  <c r="AH862" i="1" s="1"/>
  <c r="AG836" i="1"/>
  <c r="AH836" i="1" s="1"/>
  <c r="AG740" i="1"/>
  <c r="AH740" i="1" s="1"/>
  <c r="AG736" i="1"/>
  <c r="AH736" i="1" s="1"/>
  <c r="AB997" i="1"/>
  <c r="AB898" i="1"/>
  <c r="AC795" i="1"/>
  <c r="AD795" i="1" s="1"/>
  <c r="AB795" i="1"/>
  <c r="U795" i="1"/>
  <c r="AF1000" i="1"/>
  <c r="AG1000" i="1"/>
  <c r="AH1000" i="1" s="1"/>
  <c r="AC691" i="1"/>
  <c r="AD691" i="1" s="1"/>
  <c r="AB691" i="1"/>
  <c r="U714" i="1"/>
  <c r="AB714" i="1"/>
  <c r="U752" i="1"/>
  <c r="AC752" i="1"/>
  <c r="AD752" i="1" s="1"/>
  <c r="AB752" i="1"/>
  <c r="U671" i="1"/>
  <c r="AB671" i="1"/>
  <c r="AF600" i="1"/>
  <c r="AG600" i="1" s="1"/>
  <c r="AH600" i="1" s="1"/>
  <c r="T962" i="1"/>
  <c r="T994" i="1"/>
  <c r="AB994" i="1"/>
  <c r="AB646" i="1"/>
  <c r="AF723" i="1"/>
  <c r="AG723" i="1" s="1"/>
  <c r="AH723" i="1" s="1"/>
  <c r="AB936" i="1"/>
  <c r="U936" i="1"/>
  <c r="AF680" i="1"/>
  <c r="AG680" i="1"/>
  <c r="AH680" i="1" s="1"/>
  <c r="AG996" i="1"/>
  <c r="AH996" i="1" s="1"/>
  <c r="AC708" i="1"/>
  <c r="AD708" i="1" s="1"/>
  <c r="U708" i="1"/>
  <c r="AB708" i="1"/>
  <c r="V992" i="1"/>
  <c r="AC619" i="1"/>
  <c r="AD619" i="1" s="1"/>
  <c r="AB619" i="1"/>
  <c r="T993" i="1"/>
  <c r="V993" i="1"/>
  <c r="T987" i="1"/>
  <c r="AB987" i="1"/>
  <c r="AB974" i="1"/>
  <c r="R960" i="1"/>
  <c r="S960" i="1" s="1"/>
  <c r="V833" i="1"/>
  <c r="T833" i="1"/>
  <c r="AB813" i="1"/>
  <c r="AF758" i="1"/>
  <c r="AG758" i="1" s="1"/>
  <c r="AH758" i="1" s="1"/>
  <c r="AF735" i="1"/>
  <c r="AG735" i="1"/>
  <c r="AH735" i="1" s="1"/>
  <c r="U629" i="1"/>
  <c r="AB629" i="1"/>
  <c r="AC629" i="1"/>
  <c r="AD629" i="1" s="1"/>
  <c r="U974" i="1"/>
  <c r="AC974" i="1"/>
  <c r="AD974" i="1" s="1"/>
  <c r="T908" i="1"/>
  <c r="AB908" i="1" s="1"/>
  <c r="V864" i="1"/>
  <c r="T864" i="1"/>
  <c r="AB816" i="1"/>
  <c r="T816" i="1"/>
  <c r="V794" i="1"/>
  <c r="T794" i="1"/>
  <c r="U588" i="1"/>
  <c r="AC588" i="1"/>
  <c r="AD588" i="1" s="1"/>
  <c r="U662" i="1"/>
  <c r="AC662" i="1"/>
  <c r="AD662" i="1" s="1"/>
  <c r="AB662" i="1"/>
  <c r="AC561" i="1"/>
  <c r="AD561" i="1" s="1"/>
  <c r="AG647" i="1"/>
  <c r="AH647" i="1" s="1"/>
  <c r="U643" i="1"/>
  <c r="AC643" i="1"/>
  <c r="AD643" i="1" s="1"/>
  <c r="AB1000" i="1"/>
  <c r="R882" i="1"/>
  <c r="S882" i="1" s="1"/>
  <c r="U664" i="1"/>
  <c r="AC664" i="1"/>
  <c r="AD664" i="1" s="1"/>
  <c r="AF739" i="1"/>
  <c r="AG739" i="1"/>
  <c r="AH739" i="1" s="1"/>
  <c r="T968" i="1"/>
  <c r="AB968" i="1" s="1"/>
  <c r="AC964" i="1"/>
  <c r="AD964" i="1" s="1"/>
  <c r="AB964" i="1"/>
  <c r="AB952" i="1"/>
  <c r="V893" i="1"/>
  <c r="T893" i="1"/>
  <c r="T767" i="1"/>
  <c r="V767" i="1"/>
  <c r="T721" i="1"/>
  <c r="AB721" i="1"/>
  <c r="U515" i="1"/>
  <c r="AG515" i="1" s="1"/>
  <c r="AH515" i="1" s="1"/>
  <c r="U927" i="1"/>
  <c r="AG927" i="1" s="1"/>
  <c r="AH927" i="1" s="1"/>
  <c r="AF642" i="1"/>
  <c r="AG642" i="1"/>
  <c r="AH642" i="1" s="1"/>
  <c r="U735" i="1"/>
  <c r="AC670" i="1"/>
  <c r="AD670" i="1" s="1"/>
  <c r="AG683" i="1"/>
  <c r="AH683" i="1" s="1"/>
  <c r="AF756" i="1"/>
  <c r="AG756" i="1" s="1"/>
  <c r="AH756" i="1" s="1"/>
  <c r="U796" i="1"/>
  <c r="AB796" i="1"/>
  <c r="AB948" i="1"/>
  <c r="U871" i="1"/>
  <c r="AG871" i="1" s="1"/>
  <c r="AH871" i="1" s="1"/>
  <c r="AB871" i="1"/>
  <c r="U631" i="1"/>
  <c r="AC631" i="1"/>
  <c r="AD631" i="1" s="1"/>
  <c r="AB631" i="1"/>
  <c r="AB686" i="1"/>
  <c r="AC686" i="1"/>
  <c r="AD686" i="1" s="1"/>
  <c r="AF613" i="1"/>
  <c r="AG613" i="1"/>
  <c r="AH613" i="1" s="1"/>
  <c r="U995" i="1"/>
  <c r="AC995" i="1"/>
  <c r="AD995" i="1" s="1"/>
  <c r="V990" i="1"/>
  <c r="T990" i="1"/>
  <c r="V978" i="1"/>
  <c r="T978" i="1"/>
  <c r="AC976" i="1"/>
  <c r="AD976" i="1" s="1"/>
  <c r="U976" i="1"/>
  <c r="AB976" i="1"/>
  <c r="U972" i="1"/>
  <c r="AC972" i="1"/>
  <c r="AD972" i="1" s="1"/>
  <c r="AB972" i="1"/>
  <c r="U967" i="1"/>
  <c r="AC967" i="1"/>
  <c r="AD967" i="1" s="1"/>
  <c r="V950" i="1"/>
  <c r="T950" i="1"/>
  <c r="AC901" i="1"/>
  <c r="AD901" i="1" s="1"/>
  <c r="AB901" i="1"/>
  <c r="AB899" i="1"/>
  <c r="AB863" i="1"/>
  <c r="T778" i="1"/>
  <c r="V778" i="1"/>
  <c r="T747" i="1"/>
  <c r="AB747" i="1"/>
  <c r="AG614" i="1"/>
  <c r="AH614" i="1" s="1"/>
  <c r="AG612" i="1"/>
  <c r="AH612" i="1" s="1"/>
  <c r="U609" i="1"/>
  <c r="AC609" i="1"/>
  <c r="AD609" i="1" s="1"/>
  <c r="U689" i="1"/>
  <c r="U730" i="1"/>
  <c r="U741" i="1"/>
  <c r="AG741" i="1" s="1"/>
  <c r="AH741" i="1" s="1"/>
  <c r="AB741" i="1"/>
  <c r="AF605" i="1"/>
  <c r="AG605" i="1"/>
  <c r="AH605" i="1" s="1"/>
  <c r="AG753" i="1"/>
  <c r="AH753" i="1" s="1"/>
  <c r="T932" i="1"/>
  <c r="V940" i="1"/>
  <c r="U823" i="1"/>
  <c r="AB823" i="1"/>
  <c r="AB604" i="1"/>
  <c r="U604" i="1"/>
  <c r="AG737" i="1"/>
  <c r="AH737" i="1" s="1"/>
  <c r="AC965" i="1"/>
  <c r="AD965" i="1" s="1"/>
  <c r="AB965" i="1"/>
  <c r="U965" i="1"/>
  <c r="T986" i="1"/>
  <c r="AB950" i="1"/>
  <c r="V949" i="1"/>
  <c r="T949" i="1"/>
  <c r="AB935" i="1"/>
  <c r="AB896" i="1"/>
  <c r="V890" i="1"/>
  <c r="T890" i="1"/>
  <c r="T876" i="1"/>
  <c r="AB876" i="1"/>
  <c r="AC783" i="1"/>
  <c r="AD783" i="1" s="1"/>
  <c r="AB783" i="1"/>
  <c r="AB664" i="1"/>
  <c r="U669" i="1"/>
  <c r="AG669" i="1" s="1"/>
  <c r="AH669" i="1" s="1"/>
  <c r="AB735" i="1"/>
  <c r="AB929" i="1"/>
  <c r="AB941" i="1"/>
  <c r="AB888" i="1"/>
  <c r="AG743" i="1"/>
  <c r="AH743" i="1" s="1"/>
  <c r="AB828" i="1"/>
  <c r="AF556" i="1"/>
  <c r="AG556" i="1"/>
  <c r="AH556" i="1" s="1"/>
  <c r="AB669" i="1"/>
  <c r="AB678" i="1"/>
  <c r="U678" i="1"/>
  <c r="AG678" i="1" s="1"/>
  <c r="AH678" i="1" s="1"/>
  <c r="U772" i="1"/>
  <c r="AC772" i="1"/>
  <c r="AD772" i="1" s="1"/>
  <c r="AC771" i="1"/>
  <c r="AD771" i="1" s="1"/>
  <c r="AB771" i="1"/>
  <c r="V999" i="1"/>
  <c r="T999" i="1"/>
  <c r="R969" i="1"/>
  <c r="S969" i="1" s="1"/>
  <c r="V943" i="1"/>
  <c r="T943" i="1"/>
  <c r="AB874" i="1"/>
  <c r="V837" i="1"/>
  <c r="T837" i="1"/>
  <c r="AB854" i="1"/>
  <c r="T728" i="1"/>
  <c r="T989" i="1"/>
  <c r="AB989" i="1" s="1"/>
  <c r="V979" i="1"/>
  <c r="T979" i="1"/>
  <c r="R935" i="1"/>
  <c r="S935" i="1" s="1"/>
  <c r="R893" i="1"/>
  <c r="S893" i="1" s="1"/>
  <c r="R813" i="1"/>
  <c r="S813" i="1" s="1"/>
  <c r="R806" i="1"/>
  <c r="S806" i="1" s="1"/>
  <c r="T868" i="1"/>
  <c r="R843" i="1"/>
  <c r="S843" i="1" s="1"/>
  <c r="R824" i="1"/>
  <c r="S824" i="1" s="1"/>
  <c r="V517" i="1"/>
  <c r="T517" i="1"/>
  <c r="V868" i="1"/>
  <c r="U630" i="1"/>
  <c r="AG630" i="1" s="1"/>
  <c r="AH630" i="1" s="1"/>
  <c r="AB630" i="1"/>
  <c r="V988" i="1"/>
  <c r="T988" i="1"/>
  <c r="AB695" i="1"/>
  <c r="R661" i="1"/>
  <c r="S661" i="1" s="1"/>
  <c r="AB799" i="1"/>
  <c r="T966" i="1"/>
  <c r="AB798" i="1"/>
  <c r="R991" i="1"/>
  <c r="S991" i="1" s="1"/>
  <c r="R971" i="1"/>
  <c r="S971" i="1" s="1"/>
  <c r="T963" i="1"/>
  <c r="V963" i="1"/>
  <c r="R857" i="1"/>
  <c r="S857" i="1" s="1"/>
  <c r="R852" i="1"/>
  <c r="S852" i="1" s="1"/>
  <c r="R804" i="1"/>
  <c r="S804" i="1" s="1"/>
  <c r="R795" i="1"/>
  <c r="S795" i="1" s="1"/>
  <c r="R721" i="1"/>
  <c r="S721" i="1" s="1"/>
  <c r="R815" i="1"/>
  <c r="S815" i="1" s="1"/>
  <c r="R799" i="1"/>
  <c r="S799" i="1" s="1"/>
  <c r="R757" i="1"/>
  <c r="S757" i="1" s="1"/>
  <c r="T977" i="1"/>
  <c r="R848" i="1"/>
  <c r="S848" i="1" s="1"/>
  <c r="R823" i="1"/>
  <c r="S823" i="1" s="1"/>
  <c r="R812" i="1"/>
  <c r="S812" i="1" s="1"/>
  <c r="R803" i="1"/>
  <c r="S803" i="1" s="1"/>
  <c r="R796" i="1"/>
  <c r="S796" i="1" s="1"/>
  <c r="R670" i="1"/>
  <c r="S670" i="1" s="1"/>
  <c r="R678" i="1"/>
  <c r="S678" i="1" s="1"/>
  <c r="AB386" i="1"/>
  <c r="AF652" i="1"/>
  <c r="AG652" i="1" s="1"/>
  <c r="AH652" i="1" s="1"/>
  <c r="T622" i="1"/>
  <c r="V622" i="1"/>
  <c r="V684" i="1"/>
  <c r="V652" i="1"/>
  <c r="U652" i="1"/>
  <c r="V621" i="1"/>
  <c r="T621" i="1"/>
  <c r="R664" i="1"/>
  <c r="S664" i="1" s="1"/>
  <c r="AB651" i="1"/>
  <c r="T551" i="1"/>
  <c r="AB335" i="1"/>
  <c r="AB568" i="1"/>
  <c r="R568" i="1"/>
  <c r="S568" i="1" s="1"/>
  <c r="T435" i="1"/>
  <c r="R332" i="1"/>
  <c r="S332" i="1" s="1"/>
  <c r="V230" i="1"/>
  <c r="T230" i="1"/>
  <c r="AB553" i="1"/>
  <c r="V514" i="1"/>
  <c r="T514" i="1"/>
  <c r="T519" i="1"/>
  <c r="R359" i="1"/>
  <c r="S359" i="1" s="1"/>
  <c r="R319" i="1"/>
  <c r="S319" i="1" s="1"/>
  <c r="AB297" i="1"/>
  <c r="T368" i="1"/>
  <c r="V368" i="1"/>
  <c r="R439" i="1"/>
  <c r="S439" i="1" s="1"/>
  <c r="T480" i="1"/>
  <c r="T452" i="1"/>
  <c r="R267" i="1"/>
  <c r="S267" i="1" s="1"/>
  <c r="T239" i="1"/>
  <c r="T214" i="1"/>
  <c r="V214" i="1"/>
  <c r="T190" i="1"/>
  <c r="V190" i="1"/>
  <c r="V422" i="1"/>
  <c r="T244" i="1"/>
  <c r="V244" i="1"/>
  <c r="AB245" i="1"/>
  <c r="R431" i="1"/>
  <c r="S431" i="1" s="1"/>
  <c r="R391" i="1"/>
  <c r="S391" i="1" s="1"/>
  <c r="AB354" i="1"/>
  <c r="T198" i="1"/>
  <c r="V198" i="1"/>
  <c r="R301" i="1"/>
  <c r="S301" i="1" s="1"/>
  <c r="AB257" i="1"/>
  <c r="R220" i="1"/>
  <c r="S220" i="1" s="1"/>
  <c r="R234" i="1"/>
  <c r="S234" i="1" s="1"/>
  <c r="T235" i="1"/>
  <c r="T215" i="1"/>
  <c r="AF127" i="1" l="1"/>
  <c r="AG127" i="1"/>
  <c r="AH127" i="1" s="1"/>
  <c r="AF99" i="1"/>
  <c r="AG99" i="1"/>
  <c r="AH99" i="1" s="1"/>
  <c r="AF100" i="1"/>
  <c r="AG100" i="1"/>
  <c r="AH100" i="1" s="1"/>
  <c r="AF79" i="1"/>
  <c r="AG79" i="1" s="1"/>
  <c r="AH79" i="1" s="1"/>
  <c r="AF82" i="1"/>
  <c r="AG82" i="1" s="1"/>
  <c r="AH82" i="1" s="1"/>
  <c r="AF104" i="1"/>
  <c r="AG104" i="1"/>
  <c r="AH104" i="1" s="1"/>
  <c r="AF609" i="1"/>
  <c r="AG609" i="1"/>
  <c r="AH609" i="1" s="1"/>
  <c r="AF450" i="1"/>
  <c r="AG450" i="1" s="1"/>
  <c r="AH450" i="1" s="1"/>
  <c r="AF711" i="1"/>
  <c r="AG711" i="1"/>
  <c r="AH711" i="1" s="1"/>
  <c r="AF575" i="1"/>
  <c r="AG575" i="1"/>
  <c r="AH575" i="1" s="1"/>
  <c r="AF520" i="1"/>
  <c r="AG520" i="1"/>
  <c r="AH520" i="1" s="1"/>
  <c r="AF80" i="1"/>
  <c r="AG80" i="1" s="1"/>
  <c r="AH80" i="1" s="1"/>
  <c r="AF516" i="1"/>
  <c r="AG516" i="1"/>
  <c r="AH516" i="1" s="1"/>
  <c r="AF283" i="1"/>
  <c r="AG283" i="1" s="1"/>
  <c r="AH283" i="1" s="1"/>
  <c r="AF937" i="1"/>
  <c r="AG937" i="1" s="1"/>
  <c r="AH937" i="1" s="1"/>
  <c r="AG339" i="1"/>
  <c r="AH339" i="1" s="1"/>
  <c r="AF339" i="1"/>
  <c r="AF274" i="1"/>
  <c r="AG274" i="1" s="1"/>
  <c r="AH274" i="1" s="1"/>
  <c r="AF84" i="1"/>
  <c r="AG84" i="1"/>
  <c r="AH84" i="1" s="1"/>
  <c r="AF63" i="1"/>
  <c r="AG63" i="1" s="1"/>
  <c r="AH63" i="1" s="1"/>
  <c r="AF808" i="1"/>
  <c r="AG808" i="1" s="1"/>
  <c r="AH808" i="1" s="1"/>
  <c r="AF942" i="1"/>
  <c r="AG942" i="1"/>
  <c r="AH942" i="1" s="1"/>
  <c r="AF199" i="1"/>
  <c r="AG199" i="1" s="1"/>
  <c r="AH199" i="1" s="1"/>
  <c r="AF76" i="1"/>
  <c r="AG76" i="1"/>
  <c r="AH76" i="1" s="1"/>
  <c r="AG790" i="1"/>
  <c r="AH790" i="1" s="1"/>
  <c r="AF790" i="1"/>
  <c r="AF409" i="1"/>
  <c r="AG409" i="1"/>
  <c r="AH409" i="1" s="1"/>
  <c r="AF885" i="1"/>
  <c r="AG885" i="1" s="1"/>
  <c r="AH885" i="1" s="1"/>
  <c r="AF766" i="1"/>
  <c r="AG766" i="1"/>
  <c r="AH766" i="1" s="1"/>
  <c r="AG886" i="1"/>
  <c r="AH886" i="1" s="1"/>
  <c r="AF886" i="1"/>
  <c r="AF97" i="1"/>
  <c r="AG97" i="1"/>
  <c r="AH97" i="1" s="1"/>
  <c r="AF607" i="1"/>
  <c r="AG607" i="1"/>
  <c r="AH607" i="1" s="1"/>
  <c r="U215" i="1"/>
  <c r="AC215" i="1"/>
  <c r="AD215" i="1" s="1"/>
  <c r="AB215" i="1"/>
  <c r="U190" i="1"/>
  <c r="AC190" i="1"/>
  <c r="AD190" i="1" s="1"/>
  <c r="AB190" i="1"/>
  <c r="AB551" i="1"/>
  <c r="AC551" i="1"/>
  <c r="AD551" i="1" s="1"/>
  <c r="U551" i="1"/>
  <c r="U837" i="1"/>
  <c r="AC837" i="1"/>
  <c r="AD837" i="1" s="1"/>
  <c r="AF965" i="1"/>
  <c r="AG965" i="1" s="1"/>
  <c r="AH965" i="1" s="1"/>
  <c r="AF972" i="1"/>
  <c r="AG972" i="1" s="1"/>
  <c r="AH972" i="1" s="1"/>
  <c r="AF631" i="1"/>
  <c r="AG631" i="1"/>
  <c r="AH631" i="1" s="1"/>
  <c r="U721" i="1"/>
  <c r="AC721" i="1"/>
  <c r="AD721" i="1" s="1"/>
  <c r="AF588" i="1"/>
  <c r="AG588" i="1" s="1"/>
  <c r="AH588" i="1" s="1"/>
  <c r="AC987" i="1"/>
  <c r="AD987" i="1" s="1"/>
  <c r="U987" i="1"/>
  <c r="AF708" i="1"/>
  <c r="AG708" i="1"/>
  <c r="AH708" i="1" s="1"/>
  <c r="AF359" i="1"/>
  <c r="AG359" i="1"/>
  <c r="AH359" i="1" s="1"/>
  <c r="AF552" i="1"/>
  <c r="AG552" i="1" s="1"/>
  <c r="AH552" i="1" s="1"/>
  <c r="AF812" i="1"/>
  <c r="AG812" i="1" s="1"/>
  <c r="AH812" i="1" s="1"/>
  <c r="AF840" i="1"/>
  <c r="AG840" i="1"/>
  <c r="AH840" i="1" s="1"/>
  <c r="AF793" i="1"/>
  <c r="AG793" i="1"/>
  <c r="AH793" i="1" s="1"/>
  <c r="AF174" i="1"/>
  <c r="AG174" i="1" s="1"/>
  <c r="AH174" i="1" s="1"/>
  <c r="AF96" i="1"/>
  <c r="AG96" i="1" s="1"/>
  <c r="AH96" i="1" s="1"/>
  <c r="AF237" i="1"/>
  <c r="AG237" i="1"/>
  <c r="AH237" i="1" s="1"/>
  <c r="AF638" i="1"/>
  <c r="AG638" i="1"/>
  <c r="AH638" i="1" s="1"/>
  <c r="AG813" i="1"/>
  <c r="AH813" i="1" s="1"/>
  <c r="AF813" i="1"/>
  <c r="AF210" i="1"/>
  <c r="AG210" i="1" s="1"/>
  <c r="AH210" i="1" s="1"/>
  <c r="AF526" i="1"/>
  <c r="AG526" i="1" s="1"/>
  <c r="AH526" i="1" s="1"/>
  <c r="AF436" i="1"/>
  <c r="AG436" i="1" s="1"/>
  <c r="AH436" i="1" s="1"/>
  <c r="AG533" i="1"/>
  <c r="AH533" i="1" s="1"/>
  <c r="AF533" i="1"/>
  <c r="AF128" i="1"/>
  <c r="AG128" i="1" s="1"/>
  <c r="AH128" i="1" s="1"/>
  <c r="AF960" i="1"/>
  <c r="AG960" i="1" s="1"/>
  <c r="AH960" i="1" s="1"/>
  <c r="AF475" i="1"/>
  <c r="AG475" i="1"/>
  <c r="AH475" i="1" s="1"/>
  <c r="AG168" i="1"/>
  <c r="AH168" i="1" s="1"/>
  <c r="AF168" i="1"/>
  <c r="AF77" i="1"/>
  <c r="AG77" i="1" s="1"/>
  <c r="AH77" i="1" s="1"/>
  <c r="AB658" i="1"/>
  <c r="AC658" i="1"/>
  <c r="AD658" i="1" s="1"/>
  <c r="U658" i="1"/>
  <c r="AG570" i="1"/>
  <c r="AH570" i="1" s="1"/>
  <c r="AF570" i="1"/>
  <c r="AF101" i="1"/>
  <c r="AG101" i="1"/>
  <c r="AH101" i="1" s="1"/>
  <c r="AF332" i="1"/>
  <c r="AG332" i="1"/>
  <c r="AH332" i="1" s="1"/>
  <c r="AF474" i="1"/>
  <c r="AG474" i="1"/>
  <c r="AH474" i="1" s="1"/>
  <c r="AF910" i="1"/>
  <c r="AG910" i="1" s="1"/>
  <c r="AH910" i="1" s="1"/>
  <c r="AF444" i="1"/>
  <c r="AG444" i="1"/>
  <c r="AH444" i="1" s="1"/>
  <c r="AF527" i="1"/>
  <c r="AG527" i="1"/>
  <c r="AH527" i="1" s="1"/>
  <c r="AF518" i="1"/>
  <c r="AG518" i="1" s="1"/>
  <c r="AH518" i="1" s="1"/>
  <c r="AF539" i="1"/>
  <c r="AG539" i="1" s="1"/>
  <c r="AH539" i="1" s="1"/>
  <c r="AF306" i="1"/>
  <c r="AG306" i="1" s="1"/>
  <c r="AH306" i="1" s="1"/>
  <c r="AF620" i="1"/>
  <c r="AG620" i="1"/>
  <c r="AH620" i="1" s="1"/>
  <c r="AF121" i="1"/>
  <c r="AG121" i="1"/>
  <c r="AH121" i="1" s="1"/>
  <c r="AF81" i="1"/>
  <c r="AG81" i="1" s="1"/>
  <c r="AH81" i="1" s="1"/>
  <c r="AF148" i="1"/>
  <c r="AG148" i="1" s="1"/>
  <c r="AH148" i="1" s="1"/>
  <c r="AF42" i="1"/>
  <c r="AG42" i="1"/>
  <c r="AH42" i="1" s="1"/>
  <c r="AF399" i="1"/>
  <c r="AG399" i="1"/>
  <c r="AH399" i="1" s="1"/>
  <c r="AF369" i="1"/>
  <c r="AG369" i="1" s="1"/>
  <c r="AH369" i="1" s="1"/>
  <c r="AF491" i="1"/>
  <c r="AG491" i="1" s="1"/>
  <c r="AH491" i="1" s="1"/>
  <c r="AF923" i="1"/>
  <c r="AG923" i="1" s="1"/>
  <c r="AH923" i="1" s="1"/>
  <c r="AF458" i="1"/>
  <c r="AG458" i="1" s="1"/>
  <c r="AH458" i="1" s="1"/>
  <c r="AF183" i="1"/>
  <c r="AG183" i="1" s="1"/>
  <c r="AH183" i="1" s="1"/>
  <c r="AF74" i="1"/>
  <c r="AG74" i="1" s="1"/>
  <c r="AH74" i="1" s="1"/>
  <c r="AF182" i="1"/>
  <c r="AG182" i="1"/>
  <c r="AH182" i="1" s="1"/>
  <c r="U659" i="1"/>
  <c r="AC659" i="1"/>
  <c r="AD659" i="1" s="1"/>
  <c r="AF361" i="1"/>
  <c r="AG361" i="1" s="1"/>
  <c r="AH361" i="1" s="1"/>
  <c r="AF109" i="1"/>
  <c r="AG109" i="1"/>
  <c r="AH109" i="1" s="1"/>
  <c r="AF334" i="1"/>
  <c r="AG334" i="1" s="1"/>
  <c r="AH334" i="1" s="1"/>
  <c r="AF352" i="1"/>
  <c r="AG352" i="1"/>
  <c r="AH352" i="1" s="1"/>
  <c r="AF442" i="1"/>
  <c r="AG442" i="1" s="1"/>
  <c r="AH442" i="1" s="1"/>
  <c r="AF537" i="1"/>
  <c r="AG537" i="1" s="1"/>
  <c r="AH537" i="1" s="1"/>
  <c r="AF66" i="1"/>
  <c r="AG66" i="1"/>
  <c r="AH66" i="1" s="1"/>
  <c r="AF158" i="1"/>
  <c r="AG158" i="1" s="1"/>
  <c r="AH158" i="1" s="1"/>
  <c r="AC230" i="1"/>
  <c r="AD230" i="1" s="1"/>
  <c r="AB230" i="1"/>
  <c r="U230" i="1"/>
  <c r="U622" i="1"/>
  <c r="AB622" i="1"/>
  <c r="AC622" i="1"/>
  <c r="AD622" i="1" s="1"/>
  <c r="U966" i="1"/>
  <c r="AB966" i="1"/>
  <c r="AC966" i="1"/>
  <c r="AD966" i="1" s="1"/>
  <c r="AB949" i="1"/>
  <c r="U949" i="1"/>
  <c r="AC949" i="1"/>
  <c r="AD949" i="1" s="1"/>
  <c r="U968" i="1"/>
  <c r="AC968" i="1"/>
  <c r="AD968" i="1" s="1"/>
  <c r="AC908" i="1"/>
  <c r="AD908" i="1" s="1"/>
  <c r="U908" i="1"/>
  <c r="AF878" i="1"/>
  <c r="AG878" i="1" s="1"/>
  <c r="AH878" i="1" s="1"/>
  <c r="AF434" i="1"/>
  <c r="AG434" i="1"/>
  <c r="AH434" i="1" s="1"/>
  <c r="AF901" i="1"/>
  <c r="AG901" i="1" s="1"/>
  <c r="AH901" i="1" s="1"/>
  <c r="AF974" i="1"/>
  <c r="AG974" i="1"/>
  <c r="AH974" i="1" s="1"/>
  <c r="U993" i="1"/>
  <c r="AC993" i="1"/>
  <c r="AD993" i="1" s="1"/>
  <c r="AB993" i="1"/>
  <c r="U903" i="1"/>
  <c r="AC903" i="1"/>
  <c r="AD903" i="1" s="1"/>
  <c r="AB903" i="1"/>
  <c r="AF877" i="1"/>
  <c r="AG877" i="1"/>
  <c r="AH877" i="1" s="1"/>
  <c r="AF895" i="1"/>
  <c r="AG895" i="1" s="1"/>
  <c r="AH895" i="1" s="1"/>
  <c r="AF272" i="1"/>
  <c r="AG272" i="1"/>
  <c r="AH272" i="1" s="1"/>
  <c r="AF294" i="1"/>
  <c r="AG294" i="1" s="1"/>
  <c r="AH294" i="1" s="1"/>
  <c r="AF55" i="1"/>
  <c r="AG55" i="1"/>
  <c r="AH55" i="1" s="1"/>
  <c r="AC977" i="1"/>
  <c r="AD977" i="1" s="1"/>
  <c r="U977" i="1"/>
  <c r="AB977" i="1"/>
  <c r="AC893" i="1"/>
  <c r="AD893" i="1" s="1"/>
  <c r="AB893" i="1"/>
  <c r="U893" i="1"/>
  <c r="AF795" i="1"/>
  <c r="AG795" i="1"/>
  <c r="AH795" i="1" s="1"/>
  <c r="AF806" i="1"/>
  <c r="AG806" i="1" s="1"/>
  <c r="AH806" i="1" s="1"/>
  <c r="AF313" i="1"/>
  <c r="AG313" i="1"/>
  <c r="AH313" i="1" s="1"/>
  <c r="AF118" i="1"/>
  <c r="AG118" i="1" s="1"/>
  <c r="AH118" i="1" s="1"/>
  <c r="AF919" i="1"/>
  <c r="AG919" i="1" s="1"/>
  <c r="AH919" i="1" s="1"/>
  <c r="AB435" i="1"/>
  <c r="AC435" i="1"/>
  <c r="AD435" i="1" s="1"/>
  <c r="U435" i="1"/>
  <c r="U876" i="1"/>
  <c r="AC876" i="1"/>
  <c r="AD876" i="1" s="1"/>
  <c r="U986" i="1"/>
  <c r="AB986" i="1"/>
  <c r="AC986" i="1"/>
  <c r="AD986" i="1" s="1"/>
  <c r="AC747" i="1"/>
  <c r="AD747" i="1" s="1"/>
  <c r="U747" i="1"/>
  <c r="AF976" i="1"/>
  <c r="AG976" i="1" s="1"/>
  <c r="AH976" i="1" s="1"/>
  <c r="AF561" i="1"/>
  <c r="AG561" i="1"/>
  <c r="AH561" i="1" s="1"/>
  <c r="U816" i="1"/>
  <c r="AC816" i="1"/>
  <c r="AD816" i="1" s="1"/>
  <c r="AF629" i="1"/>
  <c r="AG629" i="1" s="1"/>
  <c r="AH629" i="1" s="1"/>
  <c r="AF619" i="1"/>
  <c r="AG619" i="1"/>
  <c r="AH619" i="1" s="1"/>
  <c r="AF788" i="1"/>
  <c r="AG788" i="1" s="1"/>
  <c r="AH788" i="1" s="1"/>
  <c r="AF209" i="1"/>
  <c r="AG209" i="1" s="1"/>
  <c r="AH209" i="1" s="1"/>
  <c r="AF751" i="1"/>
  <c r="AG751" i="1" s="1"/>
  <c r="AH751" i="1" s="1"/>
  <c r="AF874" i="1"/>
  <c r="AG874" i="1"/>
  <c r="AH874" i="1" s="1"/>
  <c r="AF58" i="1"/>
  <c r="AG58" i="1" s="1"/>
  <c r="AH58" i="1" s="1"/>
  <c r="AF293" i="1"/>
  <c r="AG293" i="1" s="1"/>
  <c r="AH293" i="1" s="1"/>
  <c r="AF125" i="1"/>
  <c r="AG125" i="1" s="1"/>
  <c r="AH125" i="1" s="1"/>
  <c r="AF477" i="1"/>
  <c r="AG477" i="1"/>
  <c r="AH477" i="1" s="1"/>
  <c r="AF900" i="1"/>
  <c r="AG900" i="1"/>
  <c r="AH900" i="1" s="1"/>
  <c r="AF424" i="1"/>
  <c r="AG424" i="1"/>
  <c r="AH424" i="1" s="1"/>
  <c r="AF510" i="1"/>
  <c r="AG510" i="1" s="1"/>
  <c r="AH510" i="1" s="1"/>
  <c r="AF367" i="1"/>
  <c r="AG367" i="1"/>
  <c r="AH367" i="1" s="1"/>
  <c r="AF468" i="1"/>
  <c r="AG468" i="1"/>
  <c r="AH468" i="1" s="1"/>
  <c r="AF60" i="1"/>
  <c r="AG60" i="1"/>
  <c r="AH60" i="1" s="1"/>
  <c r="AF344" i="1"/>
  <c r="AG344" i="1" s="1"/>
  <c r="AH344" i="1" s="1"/>
  <c r="AF773" i="1"/>
  <c r="AG773" i="1"/>
  <c r="AH773" i="1" s="1"/>
  <c r="AF43" i="1"/>
  <c r="AG43" i="1"/>
  <c r="AH43" i="1" s="1"/>
  <c r="AC955" i="1"/>
  <c r="AD955" i="1" s="1"/>
  <c r="U955" i="1"/>
  <c r="AG373" i="1"/>
  <c r="AH373" i="1" s="1"/>
  <c r="AF373" i="1"/>
  <c r="AC932" i="1"/>
  <c r="AD932" i="1" s="1"/>
  <c r="AB932" i="1"/>
  <c r="U932" i="1"/>
  <c r="AC368" i="1"/>
  <c r="AD368" i="1" s="1"/>
  <c r="U368" i="1"/>
  <c r="AB368" i="1"/>
  <c r="AF670" i="1"/>
  <c r="AG670" i="1" s="1"/>
  <c r="AH670" i="1" s="1"/>
  <c r="AF643" i="1"/>
  <c r="AG643" i="1"/>
  <c r="AH643" i="1" s="1"/>
  <c r="AF555" i="1"/>
  <c r="AG555" i="1"/>
  <c r="AH555" i="1" s="1"/>
  <c r="AF952" i="1"/>
  <c r="AG952" i="1" s="1"/>
  <c r="AH952" i="1" s="1"/>
  <c r="U214" i="1"/>
  <c r="AB214" i="1"/>
  <c r="AC214" i="1"/>
  <c r="AD214" i="1" s="1"/>
  <c r="AF783" i="1"/>
  <c r="AG783" i="1" s="1"/>
  <c r="AH783" i="1" s="1"/>
  <c r="AC767" i="1"/>
  <c r="AD767" i="1" s="1"/>
  <c r="AB767" i="1"/>
  <c r="U767" i="1"/>
  <c r="AG486" i="1"/>
  <c r="AH486" i="1" s="1"/>
  <c r="AF486" i="1"/>
  <c r="AF508" i="1"/>
  <c r="AG508" i="1" s="1"/>
  <c r="AH508" i="1" s="1"/>
  <c r="AF384" i="1"/>
  <c r="AG384" i="1"/>
  <c r="AH384" i="1" s="1"/>
  <c r="AF189" i="1"/>
  <c r="AG189" i="1" s="1"/>
  <c r="AH189" i="1" s="1"/>
  <c r="U943" i="1"/>
  <c r="AC943" i="1"/>
  <c r="AD943" i="1" s="1"/>
  <c r="AB943" i="1"/>
  <c r="AB833" i="1"/>
  <c r="U833" i="1"/>
  <c r="AC833" i="1"/>
  <c r="AD833" i="1" s="1"/>
  <c r="U962" i="1"/>
  <c r="AC962" i="1"/>
  <c r="AD962" i="1" s="1"/>
  <c r="AB962" i="1"/>
  <c r="AF269" i="1"/>
  <c r="AG269" i="1" s="1"/>
  <c r="AH269" i="1" s="1"/>
  <c r="AF321" i="1"/>
  <c r="AG321" i="1" s="1"/>
  <c r="AH321" i="1" s="1"/>
  <c r="AF163" i="1"/>
  <c r="AG163" i="1"/>
  <c r="AH163" i="1" s="1"/>
  <c r="AF220" i="1"/>
  <c r="AG220" i="1"/>
  <c r="AH220" i="1" s="1"/>
  <c r="AF592" i="1"/>
  <c r="AG592" i="1" s="1"/>
  <c r="AH592" i="1" s="1"/>
  <c r="AF169" i="1"/>
  <c r="AG169" i="1" s="1"/>
  <c r="AH169" i="1" s="1"/>
  <c r="U519" i="1"/>
  <c r="AC519" i="1"/>
  <c r="AD519" i="1" s="1"/>
  <c r="AB519" i="1"/>
  <c r="AC988" i="1"/>
  <c r="AD988" i="1" s="1"/>
  <c r="AB988" i="1"/>
  <c r="U988" i="1"/>
  <c r="U989" i="1"/>
  <c r="AC989" i="1"/>
  <c r="AD989" i="1" s="1"/>
  <c r="AC890" i="1"/>
  <c r="AD890" i="1" s="1"/>
  <c r="AB890" i="1"/>
  <c r="U890" i="1"/>
  <c r="AC978" i="1"/>
  <c r="AD978" i="1" s="1"/>
  <c r="U978" i="1"/>
  <c r="AB978" i="1"/>
  <c r="AF354" i="1"/>
  <c r="AG354" i="1" s="1"/>
  <c r="AH354" i="1" s="1"/>
  <c r="AF633" i="1"/>
  <c r="AG633" i="1" s="1"/>
  <c r="AH633" i="1" s="1"/>
  <c r="AF431" i="1"/>
  <c r="AG431" i="1" s="1"/>
  <c r="AH431" i="1" s="1"/>
  <c r="U998" i="1"/>
  <c r="AC998" i="1"/>
  <c r="AD998" i="1" s="1"/>
  <c r="AB998" i="1"/>
  <c r="AF524" i="1"/>
  <c r="AG524" i="1"/>
  <c r="AH524" i="1" s="1"/>
  <c r="AF844" i="1"/>
  <c r="AG844" i="1"/>
  <c r="AH844" i="1" s="1"/>
  <c r="AF320" i="1"/>
  <c r="AG320" i="1" s="1"/>
  <c r="AH320" i="1" s="1"/>
  <c r="AF75" i="1"/>
  <c r="AG75" i="1"/>
  <c r="AH75" i="1" s="1"/>
  <c r="AF301" i="1"/>
  <c r="AG301" i="1"/>
  <c r="AH301" i="1" s="1"/>
  <c r="AF98" i="1"/>
  <c r="AG98" i="1"/>
  <c r="AH98" i="1" s="1"/>
  <c r="AF505" i="1"/>
  <c r="AG505" i="1" s="1"/>
  <c r="AH505" i="1" s="1"/>
  <c r="AF139" i="1"/>
  <c r="AG139" i="1"/>
  <c r="AH139" i="1" s="1"/>
  <c r="AF271" i="1"/>
  <c r="AG271" i="1"/>
  <c r="AH271" i="1" s="1"/>
  <c r="AF459" i="1"/>
  <c r="AG459" i="1"/>
  <c r="AH459" i="1" s="1"/>
  <c r="AG115" i="1"/>
  <c r="AH115" i="1" s="1"/>
  <c r="AF115" i="1"/>
  <c r="AF411" i="1"/>
  <c r="AG411" i="1"/>
  <c r="AH411" i="1" s="1"/>
  <c r="AF479" i="1"/>
  <c r="AG479" i="1"/>
  <c r="AH479" i="1" s="1"/>
  <c r="AF122" i="1"/>
  <c r="AG122" i="1"/>
  <c r="AH122" i="1" s="1"/>
  <c r="AF29" i="1"/>
  <c r="AG29" i="1" s="1"/>
  <c r="AH29" i="1" s="1"/>
  <c r="AF653" i="1"/>
  <c r="AG653" i="1"/>
  <c r="AH653" i="1" s="1"/>
  <c r="AF521" i="1"/>
  <c r="AG521" i="1"/>
  <c r="AH521" i="1" s="1"/>
  <c r="AF331" i="1"/>
  <c r="AG331" i="1" s="1"/>
  <c r="AH331" i="1" s="1"/>
  <c r="AF513" i="1"/>
  <c r="AG513" i="1" s="1"/>
  <c r="AH513" i="1" s="1"/>
  <c r="AF281" i="1"/>
  <c r="AG281" i="1" s="1"/>
  <c r="AH281" i="1" s="1"/>
  <c r="U654" i="1"/>
  <c r="AB654" i="1"/>
  <c r="AC654" i="1"/>
  <c r="AD654" i="1" s="1"/>
  <c r="AF388" i="1"/>
  <c r="AG388" i="1" s="1"/>
  <c r="AH388" i="1" s="1"/>
  <c r="AB198" i="1"/>
  <c r="U198" i="1"/>
  <c r="AC198" i="1"/>
  <c r="AD198" i="1" s="1"/>
  <c r="U990" i="1"/>
  <c r="AC990" i="1"/>
  <c r="AD990" i="1" s="1"/>
  <c r="AF964" i="1"/>
  <c r="AG964" i="1" s="1"/>
  <c r="AH964" i="1" s="1"/>
  <c r="AC235" i="1"/>
  <c r="AD235" i="1" s="1"/>
  <c r="AB235" i="1"/>
  <c r="U235" i="1"/>
  <c r="AF771" i="1"/>
  <c r="AG771" i="1" s="1"/>
  <c r="AH771" i="1" s="1"/>
  <c r="AF995" i="1"/>
  <c r="AG995" i="1" s="1"/>
  <c r="AH995" i="1" s="1"/>
  <c r="AF752" i="1"/>
  <c r="AG752" i="1"/>
  <c r="AH752" i="1" s="1"/>
  <c r="AF535" i="1"/>
  <c r="AG535" i="1" s="1"/>
  <c r="AH535" i="1" s="1"/>
  <c r="AF811" i="1"/>
  <c r="AG811" i="1"/>
  <c r="AH811" i="1" s="1"/>
  <c r="AF291" i="1"/>
  <c r="AG291" i="1" s="1"/>
  <c r="AH291" i="1" s="1"/>
  <c r="AF839" i="1"/>
  <c r="AG839" i="1" s="1"/>
  <c r="AH839" i="1" s="1"/>
  <c r="AF130" i="1"/>
  <c r="AG130" i="1" s="1"/>
  <c r="AH130" i="1" s="1"/>
  <c r="AB517" i="1"/>
  <c r="AC517" i="1"/>
  <c r="AD517" i="1" s="1"/>
  <c r="U517" i="1"/>
  <c r="AF772" i="1"/>
  <c r="AG772" i="1" s="1"/>
  <c r="AH772" i="1" s="1"/>
  <c r="AC794" i="1"/>
  <c r="AD794" i="1" s="1"/>
  <c r="AB794" i="1"/>
  <c r="U794" i="1"/>
  <c r="U994" i="1"/>
  <c r="AC994" i="1"/>
  <c r="AD994" i="1" s="1"/>
  <c r="AF785" i="1"/>
  <c r="AG785" i="1"/>
  <c r="AH785" i="1" s="1"/>
  <c r="AF502" i="1"/>
  <c r="AG502" i="1" s="1"/>
  <c r="AH502" i="1" s="1"/>
  <c r="AG386" i="1"/>
  <c r="AH386" i="1" s="1"/>
  <c r="AF386" i="1"/>
  <c r="AB239" i="1"/>
  <c r="U239" i="1"/>
  <c r="AC239" i="1"/>
  <c r="AD239" i="1" s="1"/>
  <c r="AC621" i="1"/>
  <c r="AD621" i="1" s="1"/>
  <c r="U621" i="1"/>
  <c r="AB621" i="1"/>
  <c r="U979" i="1"/>
  <c r="AC979" i="1"/>
  <c r="AD979" i="1" s="1"/>
  <c r="AB979" i="1"/>
  <c r="U950" i="1"/>
  <c r="AC950" i="1"/>
  <c r="AD950" i="1" s="1"/>
  <c r="AF573" i="1"/>
  <c r="AG573" i="1" s="1"/>
  <c r="AH573" i="1" s="1"/>
  <c r="AF14" i="1"/>
  <c r="AG14" i="1" s="1"/>
  <c r="AH14" i="1" s="1"/>
  <c r="U290" i="1"/>
  <c r="AB290" i="1"/>
  <c r="AC290" i="1"/>
  <c r="AD290" i="1" s="1"/>
  <c r="AB244" i="1"/>
  <c r="U244" i="1"/>
  <c r="AC244" i="1"/>
  <c r="AD244" i="1" s="1"/>
  <c r="AC452" i="1"/>
  <c r="AD452" i="1" s="1"/>
  <c r="AB452" i="1"/>
  <c r="U452" i="1"/>
  <c r="AC963" i="1"/>
  <c r="AD963" i="1" s="1"/>
  <c r="U963" i="1"/>
  <c r="AB963" i="1"/>
  <c r="AB990" i="1"/>
  <c r="AF967" i="1"/>
  <c r="AG967" i="1"/>
  <c r="AH967" i="1" s="1"/>
  <c r="AF686" i="1"/>
  <c r="AG686" i="1" s="1"/>
  <c r="AH686" i="1" s="1"/>
  <c r="AF664" i="1"/>
  <c r="AG664" i="1" s="1"/>
  <c r="AH664" i="1" s="1"/>
  <c r="AC480" i="1"/>
  <c r="AD480" i="1" s="1"/>
  <c r="AB480" i="1"/>
  <c r="U480" i="1"/>
  <c r="AB514" i="1"/>
  <c r="U514" i="1"/>
  <c r="AC514" i="1"/>
  <c r="AD514" i="1" s="1"/>
  <c r="U868" i="1"/>
  <c r="AC868" i="1"/>
  <c r="AD868" i="1" s="1"/>
  <c r="AB868" i="1"/>
  <c r="AC728" i="1"/>
  <c r="AD728" i="1" s="1"/>
  <c r="U728" i="1"/>
  <c r="AB728" i="1"/>
  <c r="AB999" i="1"/>
  <c r="AC999" i="1"/>
  <c r="AD999" i="1" s="1"/>
  <c r="U999" i="1"/>
  <c r="AC778" i="1"/>
  <c r="AD778" i="1" s="1"/>
  <c r="U778" i="1"/>
  <c r="AB778" i="1"/>
  <c r="AF662" i="1"/>
  <c r="AG662" i="1"/>
  <c r="AH662" i="1" s="1"/>
  <c r="AC864" i="1"/>
  <c r="AD864" i="1" s="1"/>
  <c r="AB864" i="1"/>
  <c r="U864" i="1"/>
  <c r="AF691" i="1"/>
  <c r="AG691" i="1"/>
  <c r="AH691" i="1" s="1"/>
  <c r="AF835" i="1"/>
  <c r="AG835" i="1"/>
  <c r="AH835" i="1" s="1"/>
  <c r="AC933" i="1"/>
  <c r="AD933" i="1" s="1"/>
  <c r="U933" i="1"/>
  <c r="AF546" i="1"/>
  <c r="AG546" i="1"/>
  <c r="AH546" i="1" s="1"/>
  <c r="AF567" i="1"/>
  <c r="AG567" i="1"/>
  <c r="AH567" i="1" s="1"/>
  <c r="AF880" i="1"/>
  <c r="AG880" i="1" s="1"/>
  <c r="AH880" i="1" s="1"/>
  <c r="AF851" i="1"/>
  <c r="AG851" i="1" s="1"/>
  <c r="AH851" i="1" s="1"/>
  <c r="AF531" i="1"/>
  <c r="AG531" i="1" s="1"/>
  <c r="AH531" i="1" s="1"/>
  <c r="AF616" i="1"/>
  <c r="AG616" i="1"/>
  <c r="AH616" i="1" s="1"/>
  <c r="AF439" i="1"/>
  <c r="AG439" i="1"/>
  <c r="AH439" i="1" s="1"/>
  <c r="AF287" i="1"/>
  <c r="AG287" i="1" s="1"/>
  <c r="AH287" i="1" s="1"/>
  <c r="AF349" i="1"/>
  <c r="AG349" i="1"/>
  <c r="AH349" i="1" s="1"/>
  <c r="AF501" i="1"/>
  <c r="AG501" i="1"/>
  <c r="AH501" i="1" s="1"/>
  <c r="AF255" i="1"/>
  <c r="AG255" i="1" s="1"/>
  <c r="AH255" i="1" s="1"/>
  <c r="AG156" i="1"/>
  <c r="AH156" i="1" s="1"/>
  <c r="AF156" i="1"/>
  <c r="AF251" i="1"/>
  <c r="AG251" i="1" s="1"/>
  <c r="AH251" i="1" s="1"/>
  <c r="AF295" i="1"/>
  <c r="AG295" i="1" s="1"/>
  <c r="AH295" i="1" s="1"/>
  <c r="AF103" i="1"/>
  <c r="AG103" i="1"/>
  <c r="AH103" i="1" s="1"/>
  <c r="AG415" i="1"/>
  <c r="AH415" i="1" s="1"/>
  <c r="AF415" i="1"/>
  <c r="AF307" i="1"/>
  <c r="AG307" i="1"/>
  <c r="AH307" i="1" s="1"/>
  <c r="AF675" i="1"/>
  <c r="AG675" i="1" s="1"/>
  <c r="AH675" i="1" s="1"/>
  <c r="AF132" i="1"/>
  <c r="AG132" i="1" s="1"/>
  <c r="AH132" i="1" s="1"/>
  <c r="AF348" i="1"/>
  <c r="AG348" i="1" s="1"/>
  <c r="AH348" i="1" s="1"/>
  <c r="AB837" i="1"/>
  <c r="AF452" i="1" l="1"/>
  <c r="AG452" i="1"/>
  <c r="AH452" i="1" s="1"/>
  <c r="AF794" i="1"/>
  <c r="AG794" i="1"/>
  <c r="AH794" i="1" s="1"/>
  <c r="AF988" i="1"/>
  <c r="AG988" i="1"/>
  <c r="AH988" i="1" s="1"/>
  <c r="AF747" i="1"/>
  <c r="AG747" i="1" s="1"/>
  <c r="AH747" i="1" s="1"/>
  <c r="AF230" i="1"/>
  <c r="AG230" i="1"/>
  <c r="AH230" i="1" s="1"/>
  <c r="AF244" i="1"/>
  <c r="AG244" i="1" s="1"/>
  <c r="AH244" i="1" s="1"/>
  <c r="AF816" i="1"/>
  <c r="AG816" i="1"/>
  <c r="AH816" i="1" s="1"/>
  <c r="AF659" i="1"/>
  <c r="AG659" i="1" s="1"/>
  <c r="AH659" i="1" s="1"/>
  <c r="AF950" i="1"/>
  <c r="AG950" i="1"/>
  <c r="AH950" i="1" s="1"/>
  <c r="AF767" i="1"/>
  <c r="AG767" i="1" s="1"/>
  <c r="AH767" i="1" s="1"/>
  <c r="AF368" i="1"/>
  <c r="AG368" i="1" s="1"/>
  <c r="AH368" i="1" s="1"/>
  <c r="AG622" i="1"/>
  <c r="AH622" i="1" s="1"/>
  <c r="AF622" i="1"/>
  <c r="AF551" i="1"/>
  <c r="AG551" i="1" s="1"/>
  <c r="AH551" i="1" s="1"/>
  <c r="AF864" i="1"/>
  <c r="AG864" i="1"/>
  <c r="AH864" i="1" s="1"/>
  <c r="AF943" i="1"/>
  <c r="AG943" i="1"/>
  <c r="AH943" i="1" s="1"/>
  <c r="AG435" i="1"/>
  <c r="AH435" i="1" s="1"/>
  <c r="AF435" i="1"/>
  <c r="AF993" i="1"/>
  <c r="AG993" i="1"/>
  <c r="AH993" i="1" s="1"/>
  <c r="AF933" i="1"/>
  <c r="AG933" i="1"/>
  <c r="AH933" i="1" s="1"/>
  <c r="AF978" i="1"/>
  <c r="AG978" i="1" s="1"/>
  <c r="AH978" i="1" s="1"/>
  <c r="AF721" i="1"/>
  <c r="AG721" i="1" s="1"/>
  <c r="AH721" i="1" s="1"/>
  <c r="AF658" i="1"/>
  <c r="AG658" i="1" s="1"/>
  <c r="AH658" i="1" s="1"/>
  <c r="AF990" i="1"/>
  <c r="AG990" i="1"/>
  <c r="AH990" i="1" s="1"/>
  <c r="AF890" i="1"/>
  <c r="AG890" i="1"/>
  <c r="AH890" i="1" s="1"/>
  <c r="AF833" i="1"/>
  <c r="AG833" i="1" s="1"/>
  <c r="AH833" i="1" s="1"/>
  <c r="AF290" i="1"/>
  <c r="AG290" i="1"/>
  <c r="AH290" i="1" s="1"/>
  <c r="AF994" i="1"/>
  <c r="AG994" i="1" s="1"/>
  <c r="AH994" i="1" s="1"/>
  <c r="AF517" i="1"/>
  <c r="AG517" i="1" s="1"/>
  <c r="AH517" i="1" s="1"/>
  <c r="AF989" i="1"/>
  <c r="AG989" i="1" s="1"/>
  <c r="AH989" i="1" s="1"/>
  <c r="AF876" i="1"/>
  <c r="AG876" i="1"/>
  <c r="AH876" i="1" s="1"/>
  <c r="AF903" i="1"/>
  <c r="AG903" i="1"/>
  <c r="AH903" i="1" s="1"/>
  <c r="AF977" i="1"/>
  <c r="AG977" i="1" s="1"/>
  <c r="AH977" i="1" s="1"/>
  <c r="AF966" i="1"/>
  <c r="AG966" i="1" s="1"/>
  <c r="AH966" i="1" s="1"/>
  <c r="AF837" i="1"/>
  <c r="AG837" i="1"/>
  <c r="AH837" i="1" s="1"/>
  <c r="AF986" i="1"/>
  <c r="AG986" i="1" s="1"/>
  <c r="AH986" i="1" s="1"/>
  <c r="AF215" i="1"/>
  <c r="AG215" i="1"/>
  <c r="AH215" i="1" s="1"/>
  <c r="AF654" i="1"/>
  <c r="AG654" i="1" s="1"/>
  <c r="AH654" i="1" s="1"/>
  <c r="AF519" i="1"/>
  <c r="AG519" i="1"/>
  <c r="AH519" i="1" s="1"/>
  <c r="AF908" i="1"/>
  <c r="AG908" i="1"/>
  <c r="AH908" i="1" s="1"/>
  <c r="AF968" i="1"/>
  <c r="AG968" i="1"/>
  <c r="AH968" i="1" s="1"/>
  <c r="AF198" i="1"/>
  <c r="AG198" i="1" s="1"/>
  <c r="AH198" i="1" s="1"/>
  <c r="AF893" i="1"/>
  <c r="AG893" i="1"/>
  <c r="AH893" i="1" s="1"/>
  <c r="AF949" i="1"/>
  <c r="AG949" i="1" s="1"/>
  <c r="AH949" i="1" s="1"/>
  <c r="AF987" i="1"/>
  <c r="AG987" i="1"/>
  <c r="AH987" i="1" s="1"/>
  <c r="AF235" i="1"/>
  <c r="AG235" i="1" s="1"/>
  <c r="AH235" i="1" s="1"/>
  <c r="AF962" i="1"/>
  <c r="AG962" i="1"/>
  <c r="AH962" i="1" s="1"/>
  <c r="AF728" i="1"/>
  <c r="AG728" i="1"/>
  <c r="AH728" i="1" s="1"/>
  <c r="AF621" i="1"/>
  <c r="AG621" i="1" s="1"/>
  <c r="AH621" i="1" s="1"/>
  <c r="AF955" i="1"/>
  <c r="AG955" i="1" s="1"/>
  <c r="AH955" i="1" s="1"/>
  <c r="AF480" i="1"/>
  <c r="AG480" i="1" s="1"/>
  <c r="AH480" i="1" s="1"/>
  <c r="AF239" i="1"/>
  <c r="AG239" i="1"/>
  <c r="AH239" i="1" s="1"/>
  <c r="AF778" i="1"/>
  <c r="AG778" i="1"/>
  <c r="AH778" i="1" s="1"/>
  <c r="AG868" i="1"/>
  <c r="AH868" i="1" s="1"/>
  <c r="AF868" i="1"/>
  <c r="AF963" i="1"/>
  <c r="AG963" i="1" s="1"/>
  <c r="AH963" i="1" s="1"/>
  <c r="AF999" i="1"/>
  <c r="AG999" i="1"/>
  <c r="AH999" i="1" s="1"/>
  <c r="AF514" i="1"/>
  <c r="AG514" i="1" s="1"/>
  <c r="AH514" i="1" s="1"/>
  <c r="AG979" i="1"/>
  <c r="AH979" i="1" s="1"/>
  <c r="AF979" i="1"/>
  <c r="AF998" i="1"/>
  <c r="AG998" i="1"/>
  <c r="AH998" i="1" s="1"/>
  <c r="AF214" i="1"/>
  <c r="AG214" i="1"/>
  <c r="AH214" i="1" s="1"/>
  <c r="AF932" i="1"/>
  <c r="AG932" i="1" s="1"/>
  <c r="AH932" i="1" s="1"/>
  <c r="AF190" i="1"/>
  <c r="AG190" i="1" s="1"/>
  <c r="AH190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<sst xmlns="http://schemas.openxmlformats.org/spreadsheetml/2006/main" count="126" uniqueCount="105">
  <si>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</si>
  <si>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</si>
  <si>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</si>
  <si>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</si>
  <si>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</si>
  <si>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</si>
  <si>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</si>
  <si>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</si>
  <si>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</si>
  <si>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</si>
  <si>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</si>
  <si>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</si>
  <si>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</si>
  <si>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</si>
  <si>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</si>
  <si>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</si>
  <si>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</si>
  <si>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</si>
  <si>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</si>
  <si>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</si>
  <si>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</si>
  <si>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</si>
  <si>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</si>
  <si>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</si>
  <si>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</si>
  <si>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</si>
  <si>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</si>
  <si>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</si>
  <si>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</si>
  <si>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</si>
  <si>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</si>
  <si>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</si>
  <si>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</si>
  <si>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</si>
  <si>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</si>
  <si>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</si>
  <si>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</si>
  <si>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</si>
  <si>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</si>
  <si>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</si>
  <si>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</si>
  <si>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</si>
  <si>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</si>
  <si>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</si>
  <si>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</si>
  <si>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</si>
  <si>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</si>
  <si>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</si>
  <si>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</si>
  <si>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</si>
  <si>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</si>
  <si>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</si>
  <si>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</si>
  <si>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</si>
  <si>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</si>
  <si>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</si>
  <si>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</si>
  <si>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</si>
  <si>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</si>
  <si>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</si>
  <si>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</si>
  <si>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</si>
  <si>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</si>
  <si>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</si>
  <si>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</si>
  <si>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</si>
  <si>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</si>
  <si>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</si>
  <si>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</si>
  <si>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</si>
  <si>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</si>
  <si>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</si>
  <si>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</si>
  <si>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</si>
  <si>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</si>
  <si>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</si>
  <si>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</si>
  <si>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</si>
  <si>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</si>
  <si>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</si>
  <si>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</si>
  <si>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</si>
  <si>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</si>
  <si>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</si>
  <si>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</si>
  <si>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</si>
  <si>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</si>
  <si>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</si>
  <si>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</si>
  <si>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</si>
  <si>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</si>
  <si>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</si>
  <si>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</si>
  <si>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</si>
  <si>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</si>
  <si>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</si>
  <si>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</si>
  <si>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</si>
  <si>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</si>
  <si>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</si>
  <si>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</si>
  <si>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</si>
  <si>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</si>
  <si>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data\100508\fr105912.bin</t>
  </si>
  <si>
    <t>測定日：2010/05/08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</si>
</sst>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5.4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6.3</c:v>
                </c:pt>
                <c:pt idx="65">
                  <c:v>6.3</c:v>
                </c:pt>
                <c:pt idx="66">
                  <c:v>6.3</c:v>
                </c:pt>
                <c:pt idx="67">
                  <c:v>6.3</c:v>
                </c:pt>
                <c:pt idx="68">
                  <c:v>7.2</c:v>
                </c:pt>
                <c:pt idx="69">
                  <c:v>7.2</c:v>
                </c:pt>
                <c:pt idx="70">
                  <c:v>7.2</c:v>
                </c:pt>
                <c:pt idx="71">
                  <c:v>8.1</c:v>
                </c:pt>
                <c:pt idx="72">
                  <c:v>8.1</c:v>
                </c:pt>
                <c:pt idx="73">
                  <c:v>9.1</c:v>
                </c:pt>
                <c:pt idx="74">
                  <c:v>9.1</c:v>
                </c:pt>
                <c:pt idx="75">
                  <c:v>9.1</c:v>
                </c:pt>
                <c:pt idx="76">
                  <c:v>10</c:v>
                </c:pt>
                <c:pt idx="77">
                  <c:v>10.9</c:v>
                </c:pt>
                <c:pt idx="78">
                  <c:v>11.8</c:v>
                </c:pt>
                <c:pt idx="79">
                  <c:v>11.8</c:v>
                </c:pt>
                <c:pt idx="80">
                  <c:v>12.7</c:v>
                </c:pt>
                <c:pt idx="81">
                  <c:v>13.6</c:v>
                </c:pt>
                <c:pt idx="82">
                  <c:v>14.5</c:v>
                </c:pt>
                <c:pt idx="83">
                  <c:v>15.4</c:v>
                </c:pt>
                <c:pt idx="84">
                  <c:v>16.3</c:v>
                </c:pt>
                <c:pt idx="85">
                  <c:v>17.2</c:v>
                </c:pt>
                <c:pt idx="86">
                  <c:v>19</c:v>
                </c:pt>
                <c:pt idx="87">
                  <c:v>19.899999999999999</c:v>
                </c:pt>
                <c:pt idx="88">
                  <c:v>21.7</c:v>
                </c:pt>
                <c:pt idx="89">
                  <c:v>23.5</c:v>
                </c:pt>
                <c:pt idx="90">
                  <c:v>24.4</c:v>
                </c:pt>
                <c:pt idx="91">
                  <c:v>26.2</c:v>
                </c:pt>
                <c:pt idx="92">
                  <c:v>28.1</c:v>
                </c:pt>
                <c:pt idx="93">
                  <c:v>29.9</c:v>
                </c:pt>
                <c:pt idx="94">
                  <c:v>31.7</c:v>
                </c:pt>
                <c:pt idx="95">
                  <c:v>34.4</c:v>
                </c:pt>
                <c:pt idx="96">
                  <c:v>36.200000000000003</c:v>
                </c:pt>
                <c:pt idx="97">
                  <c:v>38.9</c:v>
                </c:pt>
                <c:pt idx="98">
                  <c:v>42.5</c:v>
                </c:pt>
                <c:pt idx="99">
                  <c:v>45.3</c:v>
                </c:pt>
                <c:pt idx="100">
                  <c:v>48</c:v>
                </c:pt>
                <c:pt idx="101">
                  <c:v>51.6</c:v>
                </c:pt>
                <c:pt idx="102">
                  <c:v>54.3</c:v>
                </c:pt>
                <c:pt idx="103">
                  <c:v>58.8</c:v>
                </c:pt>
                <c:pt idx="104">
                  <c:v>62.5</c:v>
                </c:pt>
                <c:pt idx="105">
                  <c:v>65.2</c:v>
                </c:pt>
                <c:pt idx="106">
                  <c:v>70.599999999999994</c:v>
                </c:pt>
                <c:pt idx="107">
                  <c:v>76</c:v>
                </c:pt>
                <c:pt idx="108">
                  <c:v>80.599999999999994</c:v>
                </c:pt>
                <c:pt idx="109">
                  <c:v>86</c:v>
                </c:pt>
                <c:pt idx="110">
                  <c:v>91.4</c:v>
                </c:pt>
                <c:pt idx="111">
                  <c:v>97.8</c:v>
                </c:pt>
                <c:pt idx="112">
                  <c:v>105</c:v>
                </c:pt>
                <c:pt idx="113">
                  <c:v>111.3</c:v>
                </c:pt>
                <c:pt idx="114">
                  <c:v>117.7</c:v>
                </c:pt>
                <c:pt idx="115">
                  <c:v>124.9</c:v>
                </c:pt>
                <c:pt idx="116">
                  <c:v>133.1</c:v>
                </c:pt>
                <c:pt idx="117">
                  <c:v>140.30000000000001</c:v>
                </c:pt>
                <c:pt idx="118">
                  <c:v>148.4</c:v>
                </c:pt>
                <c:pt idx="119">
                  <c:v>155.69999999999999</c:v>
                </c:pt>
                <c:pt idx="120">
                  <c:v>166.5</c:v>
                </c:pt>
                <c:pt idx="121">
                  <c:v>172.9</c:v>
                </c:pt>
                <c:pt idx="122">
                  <c:v>182.8</c:v>
                </c:pt>
                <c:pt idx="123">
                  <c:v>196.4</c:v>
                </c:pt>
                <c:pt idx="124">
                  <c:v>208.2</c:v>
                </c:pt>
                <c:pt idx="125">
                  <c:v>218.1</c:v>
                </c:pt>
                <c:pt idx="126">
                  <c:v>233.5</c:v>
                </c:pt>
                <c:pt idx="127">
                  <c:v>246.2</c:v>
                </c:pt>
                <c:pt idx="128">
                  <c:v>266.10000000000002</c:v>
                </c:pt>
                <c:pt idx="129">
                  <c:v>279.7</c:v>
                </c:pt>
                <c:pt idx="130">
                  <c:v>298.7</c:v>
                </c:pt>
                <c:pt idx="131">
                  <c:v>316.8</c:v>
                </c:pt>
                <c:pt idx="132">
                  <c:v>339.4</c:v>
                </c:pt>
                <c:pt idx="133">
                  <c:v>359.3</c:v>
                </c:pt>
                <c:pt idx="134">
                  <c:v>385.6</c:v>
                </c:pt>
                <c:pt idx="135">
                  <c:v>396.5</c:v>
                </c:pt>
                <c:pt idx="136">
                  <c:v>429</c:v>
                </c:pt>
                <c:pt idx="137">
                  <c:v>441.7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A-7E4D-9519-05C36711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954064"/>
        <c:axId val="1"/>
      </c:scatterChart>
      <c:valAx>
        <c:axId val="19079540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954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6.5571727493978063E-2</c:v>
                </c:pt>
                <c:pt idx="35">
                  <c:v>6.0191935867856539E-2</c:v>
                </c:pt>
                <c:pt idx="36">
                  <c:v>8.0989339150156672E-2</c:v>
                </c:pt>
                <c:pt idx="37">
                  <c:v>7.549671075388828E-2</c:v>
                </c:pt>
                <c:pt idx="38">
                  <c:v>7.248417784719606E-2</c:v>
                </c:pt>
                <c:pt idx="39">
                  <c:v>5.2404855388496992E-2</c:v>
                </c:pt>
                <c:pt idx="40">
                  <c:v>0</c:v>
                </c:pt>
                <c:pt idx="41">
                  <c:v>0</c:v>
                </c:pt>
                <c:pt idx="42">
                  <c:v>6.3168057680166409E-2</c:v>
                </c:pt>
                <c:pt idx="43">
                  <c:v>0</c:v>
                </c:pt>
                <c:pt idx="44">
                  <c:v>6.479174549467305E-2</c:v>
                </c:pt>
                <c:pt idx="45">
                  <c:v>6.4539223712844401E-2</c:v>
                </c:pt>
                <c:pt idx="46">
                  <c:v>8.4203957758349587E-2</c:v>
                </c:pt>
                <c:pt idx="47">
                  <c:v>8.170712992026069E-2</c:v>
                </c:pt>
                <c:pt idx="48">
                  <c:v>0.10545111633359888</c:v>
                </c:pt>
                <c:pt idx="49">
                  <c:v>0.11318984968204951</c:v>
                </c:pt>
                <c:pt idx="50">
                  <c:v>0.12688482832003475</c:v>
                </c:pt>
                <c:pt idx="51">
                  <c:v>0.12691522289041693</c:v>
                </c:pt>
                <c:pt idx="52">
                  <c:v>0.12719649938937619</c:v>
                </c:pt>
                <c:pt idx="53">
                  <c:v>0.14982934745230592</c:v>
                </c:pt>
                <c:pt idx="54">
                  <c:v>0.13969738623660857</c:v>
                </c:pt>
                <c:pt idx="55">
                  <c:v>0.15554868370175898</c:v>
                </c:pt>
                <c:pt idx="56">
                  <c:v>0.13547990221300105</c:v>
                </c:pt>
                <c:pt idx="57">
                  <c:v>0.20176396548693329</c:v>
                </c:pt>
                <c:pt idx="58">
                  <c:v>0.175854669444897</c:v>
                </c:pt>
                <c:pt idx="59">
                  <c:v>0.18614937918941515</c:v>
                </c:pt>
                <c:pt idx="60">
                  <c:v>0.17606834403575955</c:v>
                </c:pt>
                <c:pt idx="61">
                  <c:v>0.18011722350445</c:v>
                </c:pt>
                <c:pt idx="62">
                  <c:v>0.17944703454243652</c:v>
                </c:pt>
                <c:pt idx="63">
                  <c:v>0.20820277704048099</c:v>
                </c:pt>
                <c:pt idx="64">
                  <c:v>0.22245957384253523</c:v>
                </c:pt>
                <c:pt idx="65">
                  <c:v>0.27100446090530045</c:v>
                </c:pt>
                <c:pt idx="66">
                  <c:v>0.21785779663530475</c:v>
                </c:pt>
                <c:pt idx="67">
                  <c:v>0.26303482999354577</c:v>
                </c:pt>
                <c:pt idx="68">
                  <c:v>0.2796609687833792</c:v>
                </c:pt>
                <c:pt idx="69">
                  <c:v>0.28137195788517888</c:v>
                </c:pt>
                <c:pt idx="70">
                  <c:v>0.26831949468103716</c:v>
                </c:pt>
                <c:pt idx="71">
                  <c:v>0.33080513648806648</c:v>
                </c:pt>
                <c:pt idx="72">
                  <c:v>0.34750067668840884</c:v>
                </c:pt>
                <c:pt idx="73">
                  <c:v>0.39747933141738162</c:v>
                </c:pt>
                <c:pt idx="74">
                  <c:v>0.4251312452570426</c:v>
                </c:pt>
                <c:pt idx="75">
                  <c:v>0.43900041474795914</c:v>
                </c:pt>
                <c:pt idx="76">
                  <c:v>0.44998651147744484</c:v>
                </c:pt>
                <c:pt idx="77">
                  <c:v>0.51820943943584596</c:v>
                </c:pt>
                <c:pt idx="78">
                  <c:v>0.54935219679319569</c:v>
                </c:pt>
                <c:pt idx="79">
                  <c:v>0.55739047931234087</c:v>
                </c:pt>
                <c:pt idx="80">
                  <c:v>0.46880119065272291</c:v>
                </c:pt>
                <c:pt idx="81">
                  <c:v>0.71425208479556879</c:v>
                </c:pt>
                <c:pt idx="82">
                  <c:v>0.73802171381437531</c:v>
                </c:pt>
                <c:pt idx="83">
                  <c:v>0.7709163845307313</c:v>
                </c:pt>
                <c:pt idx="84">
                  <c:v>0.81751347889631254</c:v>
                </c:pt>
                <c:pt idx="85">
                  <c:v>0.84543152353644846</c:v>
                </c:pt>
                <c:pt idx="86">
                  <c:v>0.83628959673712788</c:v>
                </c:pt>
                <c:pt idx="87">
                  <c:v>0.8929345489824646</c:v>
                </c:pt>
                <c:pt idx="88">
                  <c:v>0.95151992687799392</c:v>
                </c:pt>
                <c:pt idx="89">
                  <c:v>1.0268766977208845</c:v>
                </c:pt>
                <c:pt idx="90">
                  <c:v>1.0342467204174566</c:v>
                </c:pt>
                <c:pt idx="91">
                  <c:v>1.0820431780765292</c:v>
                </c:pt>
                <c:pt idx="92">
                  <c:v>1.1156095279531604</c:v>
                </c:pt>
                <c:pt idx="93">
                  <c:v>1.24791233049942</c:v>
                </c:pt>
                <c:pt idx="94">
                  <c:v>1.2511788127108765</c:v>
                </c:pt>
                <c:pt idx="95">
                  <c:v>1.3443984573770882</c:v>
                </c:pt>
                <c:pt idx="96">
                  <c:v>1.3314083486178578</c:v>
                </c:pt>
                <c:pt idx="97">
                  <c:v>1.4279403718482537</c:v>
                </c:pt>
                <c:pt idx="98">
                  <c:v>1.4800679306892279</c:v>
                </c:pt>
                <c:pt idx="99">
                  <c:v>1.6403047410742593</c:v>
                </c:pt>
                <c:pt idx="100">
                  <c:v>1.4908278541012192</c:v>
                </c:pt>
                <c:pt idx="101">
                  <c:v>1.651197723161919</c:v>
                </c:pt>
                <c:pt idx="102">
                  <c:v>1.6036106240386969</c:v>
                </c:pt>
                <c:pt idx="103">
                  <c:v>1.7302326951724545</c:v>
                </c:pt>
                <c:pt idx="104">
                  <c:v>1.6609778796999695</c:v>
                </c:pt>
                <c:pt idx="105">
                  <c:v>1.8440251942625323</c:v>
                </c:pt>
                <c:pt idx="106">
                  <c:v>1.9194128398288515</c:v>
                </c:pt>
                <c:pt idx="107">
                  <c:v>2.0521847238114188</c:v>
                </c:pt>
                <c:pt idx="108">
                  <c:v>2.2957214463612674</c:v>
                </c:pt>
                <c:pt idx="109">
                  <c:v>2.1355573025394454</c:v>
                </c:pt>
                <c:pt idx="110">
                  <c:v>2.2354612328867138</c:v>
                </c:pt>
                <c:pt idx="111">
                  <c:v>2.4981793710637055</c:v>
                </c:pt>
                <c:pt idx="112">
                  <c:v>2.3402952313204506</c:v>
                </c:pt>
                <c:pt idx="113">
                  <c:v>2.6406518927988043</c:v>
                </c:pt>
                <c:pt idx="114">
                  <c:v>2.8554802061000828</c:v>
                </c:pt>
                <c:pt idx="115">
                  <c:v>2.5627334476575991</c:v>
                </c:pt>
                <c:pt idx="116">
                  <c:v>2.6153928110889431</c:v>
                </c:pt>
                <c:pt idx="117">
                  <c:v>2.7183625210786784</c:v>
                </c:pt>
                <c:pt idx="118">
                  <c:v>2.7964474563804802</c:v>
                </c:pt>
                <c:pt idx="119">
                  <c:v>3.1105951262667988</c:v>
                </c:pt>
                <c:pt idx="120">
                  <c:v>2.7427670794452967</c:v>
                </c:pt>
                <c:pt idx="121">
                  <c:v>3.9814233396977579</c:v>
                </c:pt>
                <c:pt idx="122">
                  <c:v>3.5004545676106535</c:v>
                </c:pt>
                <c:pt idx="123">
                  <c:v>3.460850882456262</c:v>
                </c:pt>
                <c:pt idx="124">
                  <c:v>2.9964719317028843</c:v>
                </c:pt>
                <c:pt idx="125">
                  <c:v>3.0599305537296333</c:v>
                </c:pt>
                <c:pt idx="126">
                  <c:v>3.4455069535470479</c:v>
                </c:pt>
                <c:pt idx="127">
                  <c:v>3.189761472587</c:v>
                </c:pt>
                <c:pt idx="128">
                  <c:v>3.6613767417072909</c:v>
                </c:pt>
                <c:pt idx="129">
                  <c:v>3.489588130735422</c:v>
                </c:pt>
                <c:pt idx="130">
                  <c:v>2.585560905137954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A-5541-86F3-7325AE3D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364400"/>
        <c:axId val="1"/>
      </c:scatterChart>
      <c:valAx>
        <c:axId val="21343644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364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-999</c:v>
                </c:pt>
                <c:pt idx="41">
                  <c:v>-999</c:v>
                </c:pt>
                <c:pt idx="42">
                  <c:v>0</c:v>
                </c:pt>
                <c:pt idx="43">
                  <c:v>-999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76-E444-8654-EB31B9D7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143776"/>
        <c:axId val="1"/>
      </c:scatterChart>
      <c:valAx>
        <c:axId val="21341437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143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2.4820999999999999E-2</c:v>
                </c:pt>
                <c:pt idx="1">
                  <c:v>0.18821499999999999</c:v>
                </c:pt>
                <c:pt idx="2">
                  <c:v>0.28744700000000001</c:v>
                </c:pt>
                <c:pt idx="3">
                  <c:v>9.7185999999999995E-2</c:v>
                </c:pt>
                <c:pt idx="4">
                  <c:v>0.18493100000000001</c:v>
                </c:pt>
                <c:pt idx="5">
                  <c:v>0.188836</c:v>
                </c:pt>
                <c:pt idx="6">
                  <c:v>0.151645</c:v>
                </c:pt>
                <c:pt idx="7">
                  <c:v>0.24651000000000001</c:v>
                </c:pt>
                <c:pt idx="8">
                  <c:v>0.40518999999999999</c:v>
                </c:pt>
                <c:pt idx="9">
                  <c:v>0.34606799999999999</c:v>
                </c:pt>
                <c:pt idx="10">
                  <c:v>0.206071</c:v>
                </c:pt>
                <c:pt idx="11">
                  <c:v>0.227933</c:v>
                </c:pt>
                <c:pt idx="12">
                  <c:v>0.235711</c:v>
                </c:pt>
                <c:pt idx="13">
                  <c:v>0.42824200000000001</c:v>
                </c:pt>
                <c:pt idx="14">
                  <c:v>0.325374</c:v>
                </c:pt>
                <c:pt idx="15">
                  <c:v>0.490782</c:v>
                </c:pt>
                <c:pt idx="16">
                  <c:v>0.55143900000000001</c:v>
                </c:pt>
                <c:pt idx="17">
                  <c:v>0.57458299999999995</c:v>
                </c:pt>
                <c:pt idx="18">
                  <c:v>0.29594199999999998</c:v>
                </c:pt>
                <c:pt idx="19">
                  <c:v>0.45839099999999999</c:v>
                </c:pt>
                <c:pt idx="20">
                  <c:v>0.41076099999999999</c:v>
                </c:pt>
                <c:pt idx="21">
                  <c:v>0.63734999999999997</c:v>
                </c:pt>
                <c:pt idx="22">
                  <c:v>0.538686</c:v>
                </c:pt>
                <c:pt idx="23">
                  <c:v>0.62599300000000002</c:v>
                </c:pt>
                <c:pt idx="24">
                  <c:v>0.49772300000000003</c:v>
                </c:pt>
                <c:pt idx="25">
                  <c:v>0.60093600000000003</c:v>
                </c:pt>
                <c:pt idx="26">
                  <c:v>0.63836999999999999</c:v>
                </c:pt>
                <c:pt idx="27">
                  <c:v>0.71421900000000005</c:v>
                </c:pt>
                <c:pt idx="28">
                  <c:v>0.74467000000000005</c:v>
                </c:pt>
                <c:pt idx="29">
                  <c:v>0.56152199999999997</c:v>
                </c:pt>
                <c:pt idx="30">
                  <c:v>0.66402899999999998</c:v>
                </c:pt>
                <c:pt idx="31">
                  <c:v>0.71608700000000003</c:v>
                </c:pt>
                <c:pt idx="32">
                  <c:v>0.56783799999999995</c:v>
                </c:pt>
                <c:pt idx="33">
                  <c:v>0.74814800000000004</c:v>
                </c:pt>
                <c:pt idx="34">
                  <c:v>0.81248299999999996</c:v>
                </c:pt>
                <c:pt idx="35">
                  <c:v>0.80469199999999996</c:v>
                </c:pt>
                <c:pt idx="36">
                  <c:v>0.85160199999999997</c:v>
                </c:pt>
                <c:pt idx="37">
                  <c:v>0.84672000000000003</c:v>
                </c:pt>
                <c:pt idx="38">
                  <c:v>0.85753100000000004</c:v>
                </c:pt>
                <c:pt idx="39">
                  <c:v>0.82314500000000002</c:v>
                </c:pt>
                <c:pt idx="40">
                  <c:v>0.79554899999999995</c:v>
                </c:pt>
                <c:pt idx="41">
                  <c:v>0.77332000000000001</c:v>
                </c:pt>
                <c:pt idx="42">
                  <c:v>0.86260800000000004</c:v>
                </c:pt>
                <c:pt idx="43">
                  <c:v>0.75129299999999999</c:v>
                </c:pt>
                <c:pt idx="44">
                  <c:v>0.84418000000000004</c:v>
                </c:pt>
                <c:pt idx="45">
                  <c:v>0.90190199999999998</c:v>
                </c:pt>
                <c:pt idx="46">
                  <c:v>0.93620599999999998</c:v>
                </c:pt>
                <c:pt idx="47">
                  <c:v>0.93135500000000004</c:v>
                </c:pt>
                <c:pt idx="48">
                  <c:v>0.92796299999999998</c:v>
                </c:pt>
                <c:pt idx="49">
                  <c:v>0.91696800000000001</c:v>
                </c:pt>
                <c:pt idx="50">
                  <c:v>0.94875299999999996</c:v>
                </c:pt>
                <c:pt idx="51">
                  <c:v>0.95943199999999995</c:v>
                </c:pt>
                <c:pt idx="52">
                  <c:v>0.96317200000000003</c:v>
                </c:pt>
                <c:pt idx="53">
                  <c:v>0.947357</c:v>
                </c:pt>
                <c:pt idx="54">
                  <c:v>0.94550999999999996</c:v>
                </c:pt>
                <c:pt idx="55">
                  <c:v>0.95598499999999997</c:v>
                </c:pt>
                <c:pt idx="56">
                  <c:v>0.95515300000000003</c:v>
                </c:pt>
                <c:pt idx="57">
                  <c:v>0.95787699999999998</c:v>
                </c:pt>
                <c:pt idx="58">
                  <c:v>0.96802900000000003</c:v>
                </c:pt>
                <c:pt idx="59">
                  <c:v>0.954426</c:v>
                </c:pt>
                <c:pt idx="60">
                  <c:v>0.95959300000000003</c:v>
                </c:pt>
                <c:pt idx="61">
                  <c:v>0.97717299999999996</c:v>
                </c:pt>
                <c:pt idx="62">
                  <c:v>0.97323499999999996</c:v>
                </c:pt>
                <c:pt idx="63">
                  <c:v>0.97154799999999997</c:v>
                </c:pt>
                <c:pt idx="64">
                  <c:v>0.96514699999999998</c:v>
                </c:pt>
                <c:pt idx="65">
                  <c:v>0.96746100000000002</c:v>
                </c:pt>
                <c:pt idx="66">
                  <c:v>0.96528099999999994</c:v>
                </c:pt>
                <c:pt idx="67">
                  <c:v>0.97327799999999998</c:v>
                </c:pt>
                <c:pt idx="68">
                  <c:v>0.97623300000000002</c:v>
                </c:pt>
                <c:pt idx="69">
                  <c:v>0.97808399999999995</c:v>
                </c:pt>
                <c:pt idx="70">
                  <c:v>0.97652499999999998</c:v>
                </c:pt>
                <c:pt idx="71">
                  <c:v>0.97084499999999996</c:v>
                </c:pt>
                <c:pt idx="72">
                  <c:v>0.98080199999999995</c:v>
                </c:pt>
                <c:pt idx="73">
                  <c:v>0.97007900000000002</c:v>
                </c:pt>
                <c:pt idx="74">
                  <c:v>0.97646500000000003</c:v>
                </c:pt>
                <c:pt idx="75">
                  <c:v>0.97865500000000005</c:v>
                </c:pt>
                <c:pt idx="76">
                  <c:v>0.98750300000000002</c:v>
                </c:pt>
                <c:pt idx="77">
                  <c:v>0.99055599999999999</c:v>
                </c:pt>
                <c:pt idx="78">
                  <c:v>0.99034900000000003</c:v>
                </c:pt>
                <c:pt idx="79">
                  <c:v>0.98945700000000003</c:v>
                </c:pt>
                <c:pt idx="80">
                  <c:v>0.98322799999999999</c:v>
                </c:pt>
                <c:pt idx="81">
                  <c:v>0.99124100000000004</c:v>
                </c:pt>
                <c:pt idx="82">
                  <c:v>0.99158000000000002</c:v>
                </c:pt>
                <c:pt idx="83">
                  <c:v>0.98724299999999998</c:v>
                </c:pt>
                <c:pt idx="84">
                  <c:v>0.98615600000000003</c:v>
                </c:pt>
                <c:pt idx="85">
                  <c:v>0.94710799999999995</c:v>
                </c:pt>
                <c:pt idx="86">
                  <c:v>0.98214500000000005</c:v>
                </c:pt>
                <c:pt idx="87">
                  <c:v>0.98623700000000003</c:v>
                </c:pt>
                <c:pt idx="88">
                  <c:v>0.98285599999999995</c:v>
                </c:pt>
                <c:pt idx="89">
                  <c:v>0.98297299999999999</c:v>
                </c:pt>
                <c:pt idx="90">
                  <c:v>0.98132799999999998</c:v>
                </c:pt>
                <c:pt idx="91">
                  <c:v>0.98298700000000006</c:v>
                </c:pt>
                <c:pt idx="92">
                  <c:v>0.978711</c:v>
                </c:pt>
                <c:pt idx="93">
                  <c:v>0.97857000000000005</c:v>
                </c:pt>
                <c:pt idx="94">
                  <c:v>0.96033100000000005</c:v>
                </c:pt>
                <c:pt idx="95">
                  <c:v>0.97609999999999997</c:v>
                </c:pt>
                <c:pt idx="96">
                  <c:v>0.97571099999999999</c:v>
                </c:pt>
                <c:pt idx="97">
                  <c:v>0.97631500000000004</c:v>
                </c:pt>
                <c:pt idx="98">
                  <c:v>0.97525200000000001</c:v>
                </c:pt>
                <c:pt idx="99">
                  <c:v>0.970885</c:v>
                </c:pt>
                <c:pt idx="100">
                  <c:v>0.96654200000000001</c:v>
                </c:pt>
                <c:pt idx="101">
                  <c:v>0.96547899999999998</c:v>
                </c:pt>
                <c:pt idx="102">
                  <c:v>0.95597699999999997</c:v>
                </c:pt>
                <c:pt idx="103">
                  <c:v>0.97302200000000005</c:v>
                </c:pt>
                <c:pt idx="104">
                  <c:v>0.96989599999999998</c:v>
                </c:pt>
                <c:pt idx="105">
                  <c:v>0.96775299999999997</c:v>
                </c:pt>
                <c:pt idx="106">
                  <c:v>0.95792600000000006</c:v>
                </c:pt>
                <c:pt idx="107">
                  <c:v>0.95333100000000004</c:v>
                </c:pt>
                <c:pt idx="108">
                  <c:v>0.95820000000000005</c:v>
                </c:pt>
                <c:pt idx="109">
                  <c:v>0.95886899999999997</c:v>
                </c:pt>
                <c:pt idx="110">
                  <c:v>0.94541299999999995</c:v>
                </c:pt>
                <c:pt idx="111">
                  <c:v>0.949183</c:v>
                </c:pt>
                <c:pt idx="112">
                  <c:v>0.95630499999999996</c:v>
                </c:pt>
                <c:pt idx="113">
                  <c:v>0.94102699999999995</c:v>
                </c:pt>
                <c:pt idx="114">
                  <c:v>0.93486899999999995</c:v>
                </c:pt>
                <c:pt idx="115">
                  <c:v>0.95457400000000003</c:v>
                </c:pt>
                <c:pt idx="116">
                  <c:v>0.92283599999999999</c:v>
                </c:pt>
                <c:pt idx="117">
                  <c:v>0.94531699999999996</c:v>
                </c:pt>
                <c:pt idx="118">
                  <c:v>0.90322199999999997</c:v>
                </c:pt>
                <c:pt idx="119">
                  <c:v>0.93802399999999997</c:v>
                </c:pt>
                <c:pt idx="120">
                  <c:v>0.90481400000000001</c:v>
                </c:pt>
                <c:pt idx="121">
                  <c:v>0.92381400000000002</c:v>
                </c:pt>
                <c:pt idx="122">
                  <c:v>0.93193199999999998</c:v>
                </c:pt>
                <c:pt idx="123">
                  <c:v>0.888235</c:v>
                </c:pt>
                <c:pt idx="124">
                  <c:v>0.90227400000000002</c:v>
                </c:pt>
                <c:pt idx="125">
                  <c:v>0.90158499999999997</c:v>
                </c:pt>
                <c:pt idx="126">
                  <c:v>0.855325</c:v>
                </c:pt>
                <c:pt idx="127">
                  <c:v>0.86597599999999997</c:v>
                </c:pt>
                <c:pt idx="128">
                  <c:v>0.87491399999999997</c:v>
                </c:pt>
                <c:pt idx="129">
                  <c:v>0.84046299999999996</c:v>
                </c:pt>
                <c:pt idx="130">
                  <c:v>0.80599500000000002</c:v>
                </c:pt>
                <c:pt idx="131">
                  <c:v>0.69400899999999999</c:v>
                </c:pt>
                <c:pt idx="132">
                  <c:v>0.740286</c:v>
                </c:pt>
                <c:pt idx="133">
                  <c:v>0.64885000000000004</c:v>
                </c:pt>
                <c:pt idx="134">
                  <c:v>0.69301100000000004</c:v>
                </c:pt>
                <c:pt idx="135">
                  <c:v>0.56472699999999998</c:v>
                </c:pt>
                <c:pt idx="136">
                  <c:v>0.67088199999999998</c:v>
                </c:pt>
                <c:pt idx="137">
                  <c:v>0.49256100000000003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8-C94F-AD84-B1333DFF6CB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0.22440099999999999</c:v>
                </c:pt>
                <c:pt idx="1">
                  <c:v>2.2703000000000001E-2</c:v>
                </c:pt>
                <c:pt idx="2">
                  <c:v>0.242337</c:v>
                </c:pt>
                <c:pt idx="3">
                  <c:v>2.4371E-2</c:v>
                </c:pt>
                <c:pt idx="4">
                  <c:v>0.34976099999999999</c:v>
                </c:pt>
                <c:pt idx="5">
                  <c:v>0.24537200000000001</c:v>
                </c:pt>
                <c:pt idx="6">
                  <c:v>0.10449700000000001</c:v>
                </c:pt>
                <c:pt idx="7">
                  <c:v>0.192084</c:v>
                </c:pt>
                <c:pt idx="8">
                  <c:v>0.173708</c:v>
                </c:pt>
                <c:pt idx="9">
                  <c:v>0.25292599999999998</c:v>
                </c:pt>
                <c:pt idx="10">
                  <c:v>0.360045</c:v>
                </c:pt>
                <c:pt idx="11">
                  <c:v>0.303894</c:v>
                </c:pt>
                <c:pt idx="12">
                  <c:v>0.22809399999999999</c:v>
                </c:pt>
                <c:pt idx="13">
                  <c:v>0.105021</c:v>
                </c:pt>
                <c:pt idx="14">
                  <c:v>0.15515799999999999</c:v>
                </c:pt>
                <c:pt idx="15">
                  <c:v>0.41958800000000002</c:v>
                </c:pt>
                <c:pt idx="16">
                  <c:v>0.29583799999999999</c:v>
                </c:pt>
                <c:pt idx="17">
                  <c:v>0.42501100000000003</c:v>
                </c:pt>
                <c:pt idx="18">
                  <c:v>0.40446700000000002</c:v>
                </c:pt>
                <c:pt idx="19">
                  <c:v>0.34720499999999999</c:v>
                </c:pt>
                <c:pt idx="20">
                  <c:v>0.336673</c:v>
                </c:pt>
                <c:pt idx="21">
                  <c:v>0.29264400000000002</c:v>
                </c:pt>
                <c:pt idx="22">
                  <c:v>0.42389399999999999</c:v>
                </c:pt>
                <c:pt idx="23">
                  <c:v>0.46419300000000002</c:v>
                </c:pt>
                <c:pt idx="24">
                  <c:v>0.47500599999999998</c:v>
                </c:pt>
                <c:pt idx="25">
                  <c:v>0.54620899999999994</c:v>
                </c:pt>
                <c:pt idx="26">
                  <c:v>0.70773200000000003</c:v>
                </c:pt>
                <c:pt idx="27">
                  <c:v>0.68842700000000001</c:v>
                </c:pt>
                <c:pt idx="28">
                  <c:v>0.46415600000000001</c:v>
                </c:pt>
                <c:pt idx="29">
                  <c:v>0.68361000000000005</c:v>
                </c:pt>
                <c:pt idx="30">
                  <c:v>0.81021100000000001</c:v>
                </c:pt>
                <c:pt idx="31">
                  <c:v>0.78163300000000002</c:v>
                </c:pt>
                <c:pt idx="32">
                  <c:v>0.75706399999999996</c:v>
                </c:pt>
                <c:pt idx="33">
                  <c:v>0.80581899999999995</c:v>
                </c:pt>
                <c:pt idx="34">
                  <c:v>0.87019800000000003</c:v>
                </c:pt>
                <c:pt idx="35">
                  <c:v>0.83990100000000001</c:v>
                </c:pt>
                <c:pt idx="36">
                  <c:v>0.87359200000000004</c:v>
                </c:pt>
                <c:pt idx="37">
                  <c:v>0.85745099999999996</c:v>
                </c:pt>
                <c:pt idx="38">
                  <c:v>0.85687000000000002</c:v>
                </c:pt>
                <c:pt idx="39">
                  <c:v>0.84384199999999998</c:v>
                </c:pt>
                <c:pt idx="40">
                  <c:v>0.88047600000000004</c:v>
                </c:pt>
                <c:pt idx="41">
                  <c:v>0.87271500000000002</c:v>
                </c:pt>
                <c:pt idx="42">
                  <c:v>0.82962199999999997</c:v>
                </c:pt>
                <c:pt idx="43">
                  <c:v>0.84242700000000004</c:v>
                </c:pt>
                <c:pt idx="44">
                  <c:v>0.84810700000000006</c:v>
                </c:pt>
                <c:pt idx="45">
                  <c:v>0.86841100000000004</c:v>
                </c:pt>
                <c:pt idx="46">
                  <c:v>0.855707</c:v>
                </c:pt>
                <c:pt idx="47">
                  <c:v>0.91812000000000005</c:v>
                </c:pt>
                <c:pt idx="48">
                  <c:v>0.91249999999999998</c:v>
                </c:pt>
                <c:pt idx="49">
                  <c:v>0.96018800000000004</c:v>
                </c:pt>
                <c:pt idx="50">
                  <c:v>0.943635</c:v>
                </c:pt>
                <c:pt idx="51">
                  <c:v>0.93751200000000001</c:v>
                </c:pt>
                <c:pt idx="52">
                  <c:v>0.96293600000000001</c:v>
                </c:pt>
                <c:pt idx="53">
                  <c:v>0.95580900000000002</c:v>
                </c:pt>
                <c:pt idx="54">
                  <c:v>0.96595399999999998</c:v>
                </c:pt>
                <c:pt idx="55">
                  <c:v>0.96060400000000001</c:v>
                </c:pt>
                <c:pt idx="56">
                  <c:v>0.95977199999999996</c:v>
                </c:pt>
                <c:pt idx="57">
                  <c:v>0.971194</c:v>
                </c:pt>
                <c:pt idx="58">
                  <c:v>0.95888799999999996</c:v>
                </c:pt>
                <c:pt idx="59">
                  <c:v>0.97227399999999997</c:v>
                </c:pt>
                <c:pt idx="60">
                  <c:v>0.96093899999999999</c:v>
                </c:pt>
                <c:pt idx="61">
                  <c:v>0.97028999999999999</c:v>
                </c:pt>
                <c:pt idx="62">
                  <c:v>0.97157300000000002</c:v>
                </c:pt>
                <c:pt idx="63">
                  <c:v>0.97497400000000001</c:v>
                </c:pt>
                <c:pt idx="64">
                  <c:v>0.98064300000000004</c:v>
                </c:pt>
                <c:pt idx="65">
                  <c:v>0.97143299999999999</c:v>
                </c:pt>
                <c:pt idx="66">
                  <c:v>0.97122699999999995</c:v>
                </c:pt>
                <c:pt idx="67">
                  <c:v>0.98119299999999998</c:v>
                </c:pt>
                <c:pt idx="68">
                  <c:v>0.97173799999999999</c:v>
                </c:pt>
                <c:pt idx="69">
                  <c:v>0.98122399999999999</c:v>
                </c:pt>
                <c:pt idx="70">
                  <c:v>0.97689000000000004</c:v>
                </c:pt>
                <c:pt idx="71">
                  <c:v>0.98244299999999996</c:v>
                </c:pt>
                <c:pt idx="72">
                  <c:v>0.97284300000000001</c:v>
                </c:pt>
                <c:pt idx="73">
                  <c:v>0.98088500000000001</c:v>
                </c:pt>
                <c:pt idx="74">
                  <c:v>0.98260899999999995</c:v>
                </c:pt>
                <c:pt idx="75">
                  <c:v>0.98733099999999996</c:v>
                </c:pt>
                <c:pt idx="76">
                  <c:v>0.98642099999999999</c:v>
                </c:pt>
                <c:pt idx="77">
                  <c:v>0.98792999999999997</c:v>
                </c:pt>
                <c:pt idx="78">
                  <c:v>0.98864399999999997</c:v>
                </c:pt>
                <c:pt idx="79">
                  <c:v>0.991031</c:v>
                </c:pt>
                <c:pt idx="80">
                  <c:v>0.91930199999999995</c:v>
                </c:pt>
                <c:pt idx="81">
                  <c:v>0.93616900000000003</c:v>
                </c:pt>
                <c:pt idx="82">
                  <c:v>0.99341500000000005</c:v>
                </c:pt>
                <c:pt idx="83">
                  <c:v>0.991421</c:v>
                </c:pt>
                <c:pt idx="84">
                  <c:v>0.99115500000000001</c:v>
                </c:pt>
                <c:pt idx="85">
                  <c:v>0.993085</c:v>
                </c:pt>
                <c:pt idx="86">
                  <c:v>0.98836599999999997</c:v>
                </c:pt>
                <c:pt idx="87">
                  <c:v>0.99318099999999998</c:v>
                </c:pt>
                <c:pt idx="88">
                  <c:v>0.98923099999999997</c:v>
                </c:pt>
                <c:pt idx="89">
                  <c:v>0.98529999999999995</c:v>
                </c:pt>
                <c:pt idx="90">
                  <c:v>0.98777300000000001</c:v>
                </c:pt>
                <c:pt idx="91">
                  <c:v>0.987147</c:v>
                </c:pt>
                <c:pt idx="92">
                  <c:v>0.99246400000000001</c:v>
                </c:pt>
                <c:pt idx="93">
                  <c:v>0.987043</c:v>
                </c:pt>
                <c:pt idx="94">
                  <c:v>0.98311999999999999</c:v>
                </c:pt>
                <c:pt idx="95">
                  <c:v>0.98199199999999998</c:v>
                </c:pt>
                <c:pt idx="96">
                  <c:v>0.98528199999999999</c:v>
                </c:pt>
                <c:pt idx="97">
                  <c:v>0.980989</c:v>
                </c:pt>
                <c:pt idx="98">
                  <c:v>0.98180299999999998</c:v>
                </c:pt>
                <c:pt idx="99">
                  <c:v>0.97778299999999996</c:v>
                </c:pt>
                <c:pt idx="100">
                  <c:v>0.98510200000000003</c:v>
                </c:pt>
                <c:pt idx="101">
                  <c:v>0.97999499999999995</c:v>
                </c:pt>
                <c:pt idx="102">
                  <c:v>0.98022100000000001</c:v>
                </c:pt>
                <c:pt idx="103">
                  <c:v>0.97640199999999999</c:v>
                </c:pt>
                <c:pt idx="104">
                  <c:v>0.97135400000000005</c:v>
                </c:pt>
                <c:pt idx="105">
                  <c:v>0.97101999999999999</c:v>
                </c:pt>
                <c:pt idx="106">
                  <c:v>0.97489000000000003</c:v>
                </c:pt>
                <c:pt idx="107">
                  <c:v>0.97637099999999999</c:v>
                </c:pt>
                <c:pt idx="108">
                  <c:v>0.972001</c:v>
                </c:pt>
                <c:pt idx="109">
                  <c:v>0.97274300000000002</c:v>
                </c:pt>
                <c:pt idx="110">
                  <c:v>0.98149500000000001</c:v>
                </c:pt>
                <c:pt idx="111">
                  <c:v>0.97337499999999999</c:v>
                </c:pt>
                <c:pt idx="112">
                  <c:v>0.97033100000000005</c:v>
                </c:pt>
                <c:pt idx="113">
                  <c:v>0.95890699999999995</c:v>
                </c:pt>
                <c:pt idx="114">
                  <c:v>0.96550400000000003</c:v>
                </c:pt>
                <c:pt idx="115">
                  <c:v>0.95653699999999997</c:v>
                </c:pt>
                <c:pt idx="116">
                  <c:v>0.95943199999999995</c:v>
                </c:pt>
                <c:pt idx="117">
                  <c:v>0.95473399999999997</c:v>
                </c:pt>
                <c:pt idx="118">
                  <c:v>0.96351299999999995</c:v>
                </c:pt>
                <c:pt idx="119">
                  <c:v>0.95173600000000003</c:v>
                </c:pt>
                <c:pt idx="120">
                  <c:v>0.97434500000000002</c:v>
                </c:pt>
                <c:pt idx="121">
                  <c:v>0.96468900000000002</c:v>
                </c:pt>
                <c:pt idx="122">
                  <c:v>0.96155299999999999</c:v>
                </c:pt>
                <c:pt idx="123">
                  <c:v>0.94830300000000001</c:v>
                </c:pt>
                <c:pt idx="124">
                  <c:v>0.97295500000000001</c:v>
                </c:pt>
                <c:pt idx="125">
                  <c:v>0.94242400000000004</c:v>
                </c:pt>
                <c:pt idx="126">
                  <c:v>0.95202200000000003</c:v>
                </c:pt>
                <c:pt idx="127">
                  <c:v>0.96347700000000003</c:v>
                </c:pt>
                <c:pt idx="128">
                  <c:v>0.92503400000000002</c:v>
                </c:pt>
                <c:pt idx="129">
                  <c:v>0.93467800000000001</c:v>
                </c:pt>
                <c:pt idx="130">
                  <c:v>0.94740400000000002</c:v>
                </c:pt>
                <c:pt idx="131">
                  <c:v>0.93186500000000005</c:v>
                </c:pt>
                <c:pt idx="132">
                  <c:v>0.89891900000000002</c:v>
                </c:pt>
                <c:pt idx="133">
                  <c:v>0.91204099999999999</c:v>
                </c:pt>
                <c:pt idx="134">
                  <c:v>0.93867299999999998</c:v>
                </c:pt>
                <c:pt idx="135">
                  <c:v>0.88584399999999996</c:v>
                </c:pt>
                <c:pt idx="136">
                  <c:v>0.87687999999999999</c:v>
                </c:pt>
                <c:pt idx="137">
                  <c:v>0.75548700000000002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8-C94F-AD84-B1333DFF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76672"/>
        <c:axId val="1"/>
      </c:scatterChart>
      <c:valAx>
        <c:axId val="18564766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76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0.11735789694563135</c:v>
                </c:pt>
                <c:pt idx="35">
                  <c:v>0.12847179967236125</c:v>
                </c:pt>
                <c:pt idx="36">
                  <c:v>0.14062288756928776</c:v>
                </c:pt>
                <c:pt idx="37">
                  <c:v>0.16333543489248178</c:v>
                </c:pt>
                <c:pt idx="38">
                  <c:v>0.13233191494958924</c:v>
                </c:pt>
                <c:pt idx="39">
                  <c:v>0.10339469774197628</c:v>
                </c:pt>
                <c:pt idx="40">
                  <c:v>0</c:v>
                </c:pt>
                <c:pt idx="41">
                  <c:v>0</c:v>
                </c:pt>
                <c:pt idx="42">
                  <c:v>0.15351769838926613</c:v>
                </c:pt>
                <c:pt idx="43">
                  <c:v>0</c:v>
                </c:pt>
                <c:pt idx="44">
                  <c:v>0.13905249238057568</c:v>
                </c:pt>
                <c:pt idx="45">
                  <c:v>0.17560696175303156</c:v>
                </c:pt>
                <c:pt idx="46">
                  <c:v>0.19539233027267522</c:v>
                </c:pt>
                <c:pt idx="47">
                  <c:v>0.20151365152979617</c:v>
                </c:pt>
                <c:pt idx="48">
                  <c:v>0.20179382445701183</c:v>
                </c:pt>
                <c:pt idx="49">
                  <c:v>0.18925265820582882</c:v>
                </c:pt>
                <c:pt idx="50">
                  <c:v>0.22110869304592895</c:v>
                </c:pt>
                <c:pt idx="51">
                  <c:v>0.21316688756448593</c:v>
                </c:pt>
                <c:pt idx="52">
                  <c:v>0.21113955822322436</c:v>
                </c:pt>
                <c:pt idx="53">
                  <c:v>0.24698956710569797</c:v>
                </c:pt>
                <c:pt idx="54">
                  <c:v>0.21846660007562044</c:v>
                </c:pt>
                <c:pt idx="55">
                  <c:v>0.249659750332868</c:v>
                </c:pt>
                <c:pt idx="56">
                  <c:v>0.24502170429608131</c:v>
                </c:pt>
                <c:pt idx="57">
                  <c:v>0.24571287118690549</c:v>
                </c:pt>
                <c:pt idx="58">
                  <c:v>0.22569341326147141</c:v>
                </c:pt>
                <c:pt idx="59">
                  <c:v>0.24760784199973168</c:v>
                </c:pt>
                <c:pt idx="60">
                  <c:v>0.25960614383256847</c:v>
                </c:pt>
                <c:pt idx="61">
                  <c:v>0.24916882320953801</c:v>
                </c:pt>
                <c:pt idx="62">
                  <c:v>0.24805273177732945</c:v>
                </c:pt>
                <c:pt idx="63">
                  <c:v>0.25149877732995979</c:v>
                </c:pt>
                <c:pt idx="64">
                  <c:v>0.25375961370933625</c:v>
                </c:pt>
                <c:pt idx="65">
                  <c:v>0.27556238979784309</c:v>
                </c:pt>
                <c:pt idx="66">
                  <c:v>0.26861333708457219</c:v>
                </c:pt>
                <c:pt idx="67">
                  <c:v>0.26732169006145345</c:v>
                </c:pt>
                <c:pt idx="68">
                  <c:v>0.27970686302154341</c:v>
                </c:pt>
                <c:pt idx="69">
                  <c:v>0.27353368440167058</c:v>
                </c:pt>
                <c:pt idx="70">
                  <c:v>0.26874191575709283</c:v>
                </c:pt>
                <c:pt idx="71">
                  <c:v>0.28914298481430489</c:v>
                </c:pt>
                <c:pt idx="72">
                  <c:v>0.29149913804883681</c:v>
                </c:pt>
                <c:pt idx="73">
                  <c:v>0.29083136210197907</c:v>
                </c:pt>
                <c:pt idx="74">
                  <c:v>0.30560671737545059</c:v>
                </c:pt>
                <c:pt idx="75">
                  <c:v>0.2972334409667261</c:v>
                </c:pt>
                <c:pt idx="76">
                  <c:v>0.30723369697625946</c:v>
                </c:pt>
                <c:pt idx="77">
                  <c:v>0.32084556732189129</c:v>
                </c:pt>
                <c:pt idx="78">
                  <c:v>0.32748432598319521</c:v>
                </c:pt>
                <c:pt idx="79">
                  <c:v>0.33350467298558473</c:v>
                </c:pt>
                <c:pt idx="80">
                  <c:v>0.32303240573075859</c:v>
                </c:pt>
                <c:pt idx="81">
                  <c:v>0.34295439366955399</c:v>
                </c:pt>
                <c:pt idx="82">
                  <c:v>0.33086945696277142</c:v>
                </c:pt>
                <c:pt idx="83">
                  <c:v>0.34133806116233223</c:v>
                </c:pt>
                <c:pt idx="84">
                  <c:v>0.33800415999124012</c:v>
                </c:pt>
                <c:pt idx="85">
                  <c:v>0.30891119830018771</c:v>
                </c:pt>
                <c:pt idx="86">
                  <c:v>0.31325846757538206</c:v>
                </c:pt>
                <c:pt idx="87">
                  <c:v>0.31058853229075195</c:v>
                </c:pt>
                <c:pt idx="88">
                  <c:v>0.29899903916803261</c:v>
                </c:pt>
                <c:pt idx="89">
                  <c:v>0.30260123840938741</c:v>
                </c:pt>
                <c:pt idx="90">
                  <c:v>0.30345910605809373</c:v>
                </c:pt>
                <c:pt idx="91">
                  <c:v>0.30396791097185455</c:v>
                </c:pt>
                <c:pt idx="92">
                  <c:v>0.29103356752911086</c:v>
                </c:pt>
                <c:pt idx="93">
                  <c:v>0.28950403690888121</c:v>
                </c:pt>
                <c:pt idx="94">
                  <c:v>0.28145404094501414</c:v>
                </c:pt>
                <c:pt idx="95">
                  <c:v>0.27288297279513396</c:v>
                </c:pt>
                <c:pt idx="96">
                  <c:v>0.25381783981184131</c:v>
                </c:pt>
                <c:pt idx="97">
                  <c:v>0.27474643628753387</c:v>
                </c:pt>
                <c:pt idx="98">
                  <c:v>0.26566078694313322</c:v>
                </c:pt>
                <c:pt idx="99">
                  <c:v>0.26361328387025273</c:v>
                </c:pt>
                <c:pt idx="100">
                  <c:v>0.24662342271811735</c:v>
                </c:pt>
                <c:pt idx="101">
                  <c:v>0.24743007839830658</c:v>
                </c:pt>
                <c:pt idx="102">
                  <c:v>0.24967098303318883</c:v>
                </c:pt>
                <c:pt idx="103">
                  <c:v>0.24332271109599218</c:v>
                </c:pt>
                <c:pt idx="104">
                  <c:v>0.23129976375031724</c:v>
                </c:pt>
                <c:pt idx="105">
                  <c:v>0.23658442509772401</c:v>
                </c:pt>
                <c:pt idx="106">
                  <c:v>0.23265049342171504</c:v>
                </c:pt>
                <c:pt idx="107">
                  <c:v>0.23856493777445142</c:v>
                </c:pt>
                <c:pt idx="108">
                  <c:v>0.22818328610984573</c:v>
                </c:pt>
                <c:pt idx="109">
                  <c:v>0.21644036895121213</c:v>
                </c:pt>
                <c:pt idx="110">
                  <c:v>0.21975684120790021</c:v>
                </c:pt>
                <c:pt idx="111">
                  <c:v>0.20963741987862822</c:v>
                </c:pt>
                <c:pt idx="112">
                  <c:v>0.20474121824018604</c:v>
                </c:pt>
                <c:pt idx="113">
                  <c:v>0.21857684379234166</c:v>
                </c:pt>
                <c:pt idx="114">
                  <c:v>0.20388680772977263</c:v>
                </c:pt>
                <c:pt idx="115">
                  <c:v>0.18796902724495487</c:v>
                </c:pt>
                <c:pt idx="116">
                  <c:v>0.18723894556889276</c:v>
                </c:pt>
                <c:pt idx="117">
                  <c:v>0.18622641421464631</c:v>
                </c:pt>
                <c:pt idx="118">
                  <c:v>0.17778390349022821</c:v>
                </c:pt>
                <c:pt idx="119">
                  <c:v>0.18939506936739359</c:v>
                </c:pt>
                <c:pt idx="120">
                  <c:v>0.166598804461843</c:v>
                </c:pt>
                <c:pt idx="121">
                  <c:v>0.17879472921168726</c:v>
                </c:pt>
                <c:pt idx="122">
                  <c:v>0.19493599414355761</c:v>
                </c:pt>
                <c:pt idx="123">
                  <c:v>0.15694587187392936</c:v>
                </c:pt>
                <c:pt idx="124">
                  <c:v>0.15377345672489018</c:v>
                </c:pt>
                <c:pt idx="125">
                  <c:v>0.12467696400735545</c:v>
                </c:pt>
                <c:pt idx="126">
                  <c:v>0.14416272034014557</c:v>
                </c:pt>
                <c:pt idx="127">
                  <c:v>0.13100333837098904</c:v>
                </c:pt>
                <c:pt idx="128">
                  <c:v>0.14355331357752787</c:v>
                </c:pt>
                <c:pt idx="129">
                  <c:v>0.12990371328932079</c:v>
                </c:pt>
                <c:pt idx="130">
                  <c:v>0.11277468969776663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8-DC4F-BD49-C8CF9E742C1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0.13005678682726324</c:v>
                </c:pt>
                <c:pt idx="35">
                  <c:v>0.11632149658962418</c:v>
                </c:pt>
                <c:pt idx="36">
                  <c:v>0.14066004391968023</c:v>
                </c:pt>
                <c:pt idx="37">
                  <c:v>0.12917820455096091</c:v>
                </c:pt>
                <c:pt idx="38">
                  <c:v>0.13142250043789777</c:v>
                </c:pt>
                <c:pt idx="39">
                  <c:v>0.12341921459925353</c:v>
                </c:pt>
                <c:pt idx="40">
                  <c:v>0</c:v>
                </c:pt>
                <c:pt idx="41">
                  <c:v>0</c:v>
                </c:pt>
                <c:pt idx="42">
                  <c:v>0.12442858652344724</c:v>
                </c:pt>
                <c:pt idx="43">
                  <c:v>0</c:v>
                </c:pt>
                <c:pt idx="44">
                  <c:v>0.13112099315969747</c:v>
                </c:pt>
                <c:pt idx="45">
                  <c:v>0.14862436178829549</c:v>
                </c:pt>
                <c:pt idx="46">
                  <c:v>0.16491085937952102</c:v>
                </c:pt>
                <c:pt idx="47">
                  <c:v>0.16778809806674594</c:v>
                </c:pt>
                <c:pt idx="48">
                  <c:v>0.19570183771971031</c:v>
                </c:pt>
                <c:pt idx="49">
                  <c:v>0.21522727906675984</c:v>
                </c:pt>
                <c:pt idx="50">
                  <c:v>0.19267814747942741</c:v>
                </c:pt>
                <c:pt idx="51">
                  <c:v>0.19025858873936541</c:v>
                </c:pt>
                <c:pt idx="52">
                  <c:v>0.21255438714889671</c:v>
                </c:pt>
                <c:pt idx="53">
                  <c:v>0.2285663263597793</c:v>
                </c:pt>
                <c:pt idx="54">
                  <c:v>0.23614084254641809</c:v>
                </c:pt>
                <c:pt idx="55">
                  <c:v>0.22916590604548193</c:v>
                </c:pt>
                <c:pt idx="56">
                  <c:v>0.21987009936738303</c:v>
                </c:pt>
                <c:pt idx="57">
                  <c:v>0.24378032938860525</c:v>
                </c:pt>
                <c:pt idx="58">
                  <c:v>0.2296102645247842</c:v>
                </c:pt>
                <c:pt idx="59">
                  <c:v>0.24645684043248808</c:v>
                </c:pt>
                <c:pt idx="60">
                  <c:v>0.24200363194753552</c:v>
                </c:pt>
                <c:pt idx="61">
                  <c:v>0.232830756093486</c:v>
                </c:pt>
                <c:pt idx="62">
                  <c:v>0.2349540006861697</c:v>
                </c:pt>
                <c:pt idx="63">
                  <c:v>0.24928503502060662</c:v>
                </c:pt>
                <c:pt idx="64">
                  <c:v>0.24458692822584505</c:v>
                </c:pt>
                <c:pt idx="65">
                  <c:v>0.26889141303073405</c:v>
                </c:pt>
                <c:pt idx="66">
                  <c:v>0.24529749875403228</c:v>
                </c:pt>
                <c:pt idx="67">
                  <c:v>0.26460377220819009</c:v>
                </c:pt>
                <c:pt idx="68">
                  <c:v>0.26251845885353736</c:v>
                </c:pt>
                <c:pt idx="69">
                  <c:v>0.26793287871847649</c:v>
                </c:pt>
                <c:pt idx="70">
                  <c:v>0.27984907443107648</c:v>
                </c:pt>
                <c:pt idx="71">
                  <c:v>0.28004346710607791</c:v>
                </c:pt>
                <c:pt idx="72">
                  <c:v>0.28121969482356723</c:v>
                </c:pt>
                <c:pt idx="73">
                  <c:v>0.28208692013390718</c:v>
                </c:pt>
                <c:pt idx="74">
                  <c:v>0.30293265217832632</c:v>
                </c:pt>
                <c:pt idx="75">
                  <c:v>0.30688861853989624</c:v>
                </c:pt>
                <c:pt idx="76">
                  <c:v>0.31065525063127863</c:v>
                </c:pt>
                <c:pt idx="77">
                  <c:v>0.31157756836416023</c:v>
                </c:pt>
                <c:pt idx="78">
                  <c:v>0.31653444793362195</c:v>
                </c:pt>
                <c:pt idx="79">
                  <c:v>0.32882773560375561</c:v>
                </c:pt>
                <c:pt idx="80">
                  <c:v>0.24132669168976043</c:v>
                </c:pt>
                <c:pt idx="81">
                  <c:v>0.34752243861690479</c:v>
                </c:pt>
                <c:pt idx="82">
                  <c:v>0.35350933050388983</c:v>
                </c:pt>
                <c:pt idx="83">
                  <c:v>0.34425034487765921</c:v>
                </c:pt>
                <c:pt idx="84">
                  <c:v>0.34381546312123723</c:v>
                </c:pt>
                <c:pt idx="85">
                  <c:v>0.33392227604835001</c:v>
                </c:pt>
                <c:pt idx="86">
                  <c:v>0.32830280361619946</c:v>
                </c:pt>
                <c:pt idx="87">
                  <c:v>0.3371128463465165</c:v>
                </c:pt>
                <c:pt idx="88">
                  <c:v>0.32381748547632749</c:v>
                </c:pt>
                <c:pt idx="89">
                  <c:v>0.32442971467035636</c:v>
                </c:pt>
                <c:pt idx="90">
                  <c:v>0.32423119247468779</c:v>
                </c:pt>
                <c:pt idx="91">
                  <c:v>0.31580539226367715</c:v>
                </c:pt>
                <c:pt idx="92">
                  <c:v>0.31646598383739732</c:v>
                </c:pt>
                <c:pt idx="93">
                  <c:v>0.31021215386522838</c:v>
                </c:pt>
                <c:pt idx="94">
                  <c:v>0.29269186373909739</c:v>
                </c:pt>
                <c:pt idx="95">
                  <c:v>0.29820121746236161</c:v>
                </c:pt>
                <c:pt idx="96">
                  <c:v>0.29558926160752541</c:v>
                </c:pt>
                <c:pt idx="97">
                  <c:v>0.28688148589030371</c:v>
                </c:pt>
                <c:pt idx="98">
                  <c:v>0.27690696746289079</c:v>
                </c:pt>
                <c:pt idx="99">
                  <c:v>0.28402642389120414</c:v>
                </c:pt>
                <c:pt idx="100">
                  <c:v>0.27426800436558418</c:v>
                </c:pt>
                <c:pt idx="101">
                  <c:v>0.28543059092469353</c:v>
                </c:pt>
                <c:pt idx="102">
                  <c:v>0.2763860754607384</c:v>
                </c:pt>
                <c:pt idx="103">
                  <c:v>0.26905752611876244</c:v>
                </c:pt>
                <c:pt idx="104">
                  <c:v>0.27359049479777614</c:v>
                </c:pt>
                <c:pt idx="105">
                  <c:v>0.26414158441548369</c:v>
                </c:pt>
                <c:pt idx="106">
                  <c:v>0.25811243269925965</c:v>
                </c:pt>
                <c:pt idx="107">
                  <c:v>0.26560865713317061</c:v>
                </c:pt>
                <c:pt idx="108">
                  <c:v>0.25717261730224822</c:v>
                </c:pt>
                <c:pt idx="109">
                  <c:v>0.26709212422656392</c:v>
                </c:pt>
                <c:pt idx="110">
                  <c:v>0.25589726397602647</c:v>
                </c:pt>
                <c:pt idx="111">
                  <c:v>0.25521674500274183</c:v>
                </c:pt>
                <c:pt idx="112">
                  <c:v>0.25247784649665939</c:v>
                </c:pt>
                <c:pt idx="113">
                  <c:v>0.24063083789139347</c:v>
                </c:pt>
                <c:pt idx="114">
                  <c:v>0.24011826299303662</c:v>
                </c:pt>
                <c:pt idx="115">
                  <c:v>0.23062011236282304</c:v>
                </c:pt>
                <c:pt idx="116">
                  <c:v>0.24145050394703577</c:v>
                </c:pt>
                <c:pt idx="117">
                  <c:v>0.22889530816841433</c:v>
                </c:pt>
                <c:pt idx="118">
                  <c:v>0.23939463443120423</c:v>
                </c:pt>
                <c:pt idx="119">
                  <c:v>0.21886205153176411</c:v>
                </c:pt>
                <c:pt idx="120">
                  <c:v>0.21838691262185711</c:v>
                </c:pt>
                <c:pt idx="121">
                  <c:v>0.22449875475838094</c:v>
                </c:pt>
                <c:pt idx="122">
                  <c:v>0.21770722666990969</c:v>
                </c:pt>
                <c:pt idx="123">
                  <c:v>0.21278962160546636</c:v>
                </c:pt>
                <c:pt idx="124">
                  <c:v>0.22292052410077398</c:v>
                </c:pt>
                <c:pt idx="125">
                  <c:v>0.20001671466776386</c:v>
                </c:pt>
                <c:pt idx="126">
                  <c:v>0.21253765511031933</c:v>
                </c:pt>
                <c:pt idx="127">
                  <c:v>0.19590304750522847</c:v>
                </c:pt>
                <c:pt idx="128">
                  <c:v>0.19051926934156557</c:v>
                </c:pt>
                <c:pt idx="129">
                  <c:v>0.17138178468866355</c:v>
                </c:pt>
                <c:pt idx="130">
                  <c:v>0.1778246938387596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8-DC4F-BD49-C8CF9E7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80880"/>
        <c:axId val="1"/>
      </c:scatterChart>
      <c:valAx>
        <c:axId val="18568808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80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628.70000000000005</c:v>
                </c:pt>
                <c:pt idx="35">
                  <c:v>656.7</c:v>
                </c:pt>
                <c:pt idx="36">
                  <c:v>720.5</c:v>
                </c:pt>
                <c:pt idx="37">
                  <c:v>739.1</c:v>
                </c:pt>
                <c:pt idx="38">
                  <c:v>691.8</c:v>
                </c:pt>
                <c:pt idx="39">
                  <c:v>529.5</c:v>
                </c:pt>
                <c:pt idx="40">
                  <c:v>-999</c:v>
                </c:pt>
                <c:pt idx="41">
                  <c:v>-999</c:v>
                </c:pt>
                <c:pt idx="42">
                  <c:v>638.1</c:v>
                </c:pt>
                <c:pt idx="43">
                  <c:v>-999</c:v>
                </c:pt>
                <c:pt idx="44">
                  <c:v>618.9</c:v>
                </c:pt>
                <c:pt idx="45">
                  <c:v>547.79999999999995</c:v>
                </c:pt>
                <c:pt idx="46">
                  <c:v>639</c:v>
                </c:pt>
                <c:pt idx="47">
                  <c:v>611.20000000000005</c:v>
                </c:pt>
                <c:pt idx="48">
                  <c:v>676.3</c:v>
                </c:pt>
                <c:pt idx="49">
                  <c:v>660</c:v>
                </c:pt>
                <c:pt idx="50">
                  <c:v>658.7</c:v>
                </c:pt>
                <c:pt idx="51">
                  <c:v>670</c:v>
                </c:pt>
                <c:pt idx="52">
                  <c:v>597.5</c:v>
                </c:pt>
                <c:pt idx="53">
                  <c:v>656.3</c:v>
                </c:pt>
                <c:pt idx="54">
                  <c:v>591.9</c:v>
                </c:pt>
                <c:pt idx="55">
                  <c:v>679.3</c:v>
                </c:pt>
                <c:pt idx="56">
                  <c:v>619.20000000000005</c:v>
                </c:pt>
                <c:pt idx="57">
                  <c:v>693</c:v>
                </c:pt>
                <c:pt idx="58">
                  <c:v>642.29999999999995</c:v>
                </c:pt>
                <c:pt idx="59">
                  <c:v>630.70000000000005</c:v>
                </c:pt>
                <c:pt idx="60">
                  <c:v>613.6</c:v>
                </c:pt>
                <c:pt idx="61">
                  <c:v>647.5</c:v>
                </c:pt>
                <c:pt idx="62">
                  <c:v>646.6</c:v>
                </c:pt>
                <c:pt idx="63">
                  <c:v>696.4</c:v>
                </c:pt>
                <c:pt idx="64">
                  <c:v>653.20000000000005</c:v>
                </c:pt>
                <c:pt idx="65">
                  <c:v>725.1</c:v>
                </c:pt>
                <c:pt idx="66">
                  <c:v>644.79999999999995</c:v>
                </c:pt>
                <c:pt idx="67">
                  <c:v>712.4</c:v>
                </c:pt>
                <c:pt idx="68">
                  <c:v>667.3</c:v>
                </c:pt>
                <c:pt idx="69">
                  <c:v>662</c:v>
                </c:pt>
                <c:pt idx="70">
                  <c:v>607.20000000000005</c:v>
                </c:pt>
                <c:pt idx="71">
                  <c:v>664.2</c:v>
                </c:pt>
                <c:pt idx="72">
                  <c:v>689.5</c:v>
                </c:pt>
                <c:pt idx="73">
                  <c:v>707.1</c:v>
                </c:pt>
                <c:pt idx="74">
                  <c:v>696.1</c:v>
                </c:pt>
                <c:pt idx="75">
                  <c:v>709.7</c:v>
                </c:pt>
                <c:pt idx="76">
                  <c:v>659.8</c:v>
                </c:pt>
                <c:pt idx="77">
                  <c:v>696.5</c:v>
                </c:pt>
                <c:pt idx="78">
                  <c:v>668.9</c:v>
                </c:pt>
                <c:pt idx="79">
                  <c:v>661.4</c:v>
                </c:pt>
                <c:pt idx="80">
                  <c:v>696.5</c:v>
                </c:pt>
                <c:pt idx="81">
                  <c:v>689.8</c:v>
                </c:pt>
                <c:pt idx="82">
                  <c:v>655.1</c:v>
                </c:pt>
                <c:pt idx="83">
                  <c:v>661.4</c:v>
                </c:pt>
                <c:pt idx="84">
                  <c:v>674.7</c:v>
                </c:pt>
                <c:pt idx="85">
                  <c:v>672.5</c:v>
                </c:pt>
                <c:pt idx="86">
                  <c:v>616.1</c:v>
                </c:pt>
                <c:pt idx="87">
                  <c:v>607.4</c:v>
                </c:pt>
                <c:pt idx="88">
                  <c:v>629.6</c:v>
                </c:pt>
                <c:pt idx="89">
                  <c:v>619.4</c:v>
                </c:pt>
                <c:pt idx="90">
                  <c:v>607.29999999999995</c:v>
                </c:pt>
                <c:pt idx="91">
                  <c:v>609</c:v>
                </c:pt>
                <c:pt idx="92">
                  <c:v>586.4</c:v>
                </c:pt>
                <c:pt idx="93">
                  <c:v>635.79999999999995</c:v>
                </c:pt>
                <c:pt idx="94">
                  <c:v>629.1</c:v>
                </c:pt>
                <c:pt idx="95">
                  <c:v>614.79999999999995</c:v>
                </c:pt>
                <c:pt idx="96">
                  <c:v>595.1</c:v>
                </c:pt>
                <c:pt idx="97">
                  <c:v>601</c:v>
                </c:pt>
                <c:pt idx="98">
                  <c:v>620.5</c:v>
                </c:pt>
                <c:pt idx="99">
                  <c:v>609.1</c:v>
                </c:pt>
                <c:pt idx="100">
                  <c:v>539.9</c:v>
                </c:pt>
                <c:pt idx="101">
                  <c:v>535.70000000000005</c:v>
                </c:pt>
                <c:pt idx="102">
                  <c:v>519.70000000000005</c:v>
                </c:pt>
                <c:pt idx="103">
                  <c:v>532.6</c:v>
                </c:pt>
                <c:pt idx="104">
                  <c:v>507.1</c:v>
                </c:pt>
                <c:pt idx="105">
                  <c:v>533.79999999999995</c:v>
                </c:pt>
                <c:pt idx="106">
                  <c:v>523.5</c:v>
                </c:pt>
                <c:pt idx="107">
                  <c:v>541.6</c:v>
                </c:pt>
                <c:pt idx="108">
                  <c:v>557.5</c:v>
                </c:pt>
                <c:pt idx="109">
                  <c:v>483.2</c:v>
                </c:pt>
                <c:pt idx="110">
                  <c:v>481.7</c:v>
                </c:pt>
                <c:pt idx="111">
                  <c:v>503.6</c:v>
                </c:pt>
                <c:pt idx="112">
                  <c:v>474.7</c:v>
                </c:pt>
                <c:pt idx="113">
                  <c:v>530.20000000000005</c:v>
                </c:pt>
                <c:pt idx="114">
                  <c:v>522.70000000000005</c:v>
                </c:pt>
                <c:pt idx="115">
                  <c:v>451.5</c:v>
                </c:pt>
                <c:pt idx="116">
                  <c:v>465.1</c:v>
                </c:pt>
                <c:pt idx="117">
                  <c:v>452.2</c:v>
                </c:pt>
                <c:pt idx="118">
                  <c:v>473.2</c:v>
                </c:pt>
                <c:pt idx="119">
                  <c:v>515.9</c:v>
                </c:pt>
                <c:pt idx="120">
                  <c:v>421</c:v>
                </c:pt>
                <c:pt idx="121">
                  <c:v>568.20000000000005</c:v>
                </c:pt>
                <c:pt idx="122">
                  <c:v>502.6</c:v>
                </c:pt>
                <c:pt idx="123">
                  <c:v>426.6</c:v>
                </c:pt>
                <c:pt idx="124">
                  <c:v>374.2</c:v>
                </c:pt>
                <c:pt idx="125">
                  <c:v>421</c:v>
                </c:pt>
                <c:pt idx="126">
                  <c:v>456</c:v>
                </c:pt>
                <c:pt idx="127">
                  <c:v>436.4</c:v>
                </c:pt>
                <c:pt idx="128">
                  <c:v>479.5</c:v>
                </c:pt>
                <c:pt idx="129">
                  <c:v>479.3</c:v>
                </c:pt>
                <c:pt idx="130">
                  <c:v>334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F5-0C48-BF94-9606BF8DBE1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683.6</c:v>
                </c:pt>
                <c:pt idx="35">
                  <c:v>677.4</c:v>
                </c:pt>
                <c:pt idx="36">
                  <c:v>735.4</c:v>
                </c:pt>
                <c:pt idx="37">
                  <c:v>800</c:v>
                </c:pt>
                <c:pt idx="38">
                  <c:v>705.6</c:v>
                </c:pt>
                <c:pt idx="39">
                  <c:v>718</c:v>
                </c:pt>
                <c:pt idx="40">
                  <c:v>-999</c:v>
                </c:pt>
                <c:pt idx="41">
                  <c:v>-999</c:v>
                </c:pt>
                <c:pt idx="42">
                  <c:v>761.5</c:v>
                </c:pt>
                <c:pt idx="43">
                  <c:v>-999</c:v>
                </c:pt>
                <c:pt idx="44">
                  <c:v>728.6</c:v>
                </c:pt>
                <c:pt idx="45">
                  <c:v>736.3</c:v>
                </c:pt>
                <c:pt idx="46">
                  <c:v>788</c:v>
                </c:pt>
                <c:pt idx="47">
                  <c:v>622.5</c:v>
                </c:pt>
                <c:pt idx="48">
                  <c:v>685.7</c:v>
                </c:pt>
                <c:pt idx="49">
                  <c:v>649.79999999999995</c:v>
                </c:pt>
                <c:pt idx="50">
                  <c:v>646.20000000000005</c:v>
                </c:pt>
                <c:pt idx="51">
                  <c:v>653.70000000000005</c:v>
                </c:pt>
                <c:pt idx="52">
                  <c:v>665.7</c:v>
                </c:pt>
                <c:pt idx="53">
                  <c:v>728</c:v>
                </c:pt>
                <c:pt idx="54">
                  <c:v>701</c:v>
                </c:pt>
                <c:pt idx="55">
                  <c:v>716.4</c:v>
                </c:pt>
                <c:pt idx="56">
                  <c:v>665.8</c:v>
                </c:pt>
                <c:pt idx="57">
                  <c:v>622.1</c:v>
                </c:pt>
                <c:pt idx="58">
                  <c:v>711.8</c:v>
                </c:pt>
                <c:pt idx="59">
                  <c:v>730.7</c:v>
                </c:pt>
                <c:pt idx="60">
                  <c:v>678.1</c:v>
                </c:pt>
                <c:pt idx="61">
                  <c:v>689.9</c:v>
                </c:pt>
                <c:pt idx="62">
                  <c:v>684.6</c:v>
                </c:pt>
                <c:pt idx="63">
                  <c:v>621.1</c:v>
                </c:pt>
                <c:pt idx="64">
                  <c:v>672</c:v>
                </c:pt>
                <c:pt idx="65">
                  <c:v>753.4</c:v>
                </c:pt>
                <c:pt idx="66">
                  <c:v>696.3</c:v>
                </c:pt>
                <c:pt idx="67">
                  <c:v>702.3</c:v>
                </c:pt>
                <c:pt idx="68">
                  <c:v>706.2</c:v>
                </c:pt>
                <c:pt idx="69">
                  <c:v>708.3</c:v>
                </c:pt>
                <c:pt idx="70">
                  <c:v>742.9</c:v>
                </c:pt>
                <c:pt idx="71">
                  <c:v>724.7</c:v>
                </c:pt>
                <c:pt idx="72">
                  <c:v>708.4</c:v>
                </c:pt>
                <c:pt idx="73">
                  <c:v>577.20000000000005</c:v>
                </c:pt>
                <c:pt idx="74">
                  <c:v>706.4</c:v>
                </c:pt>
                <c:pt idx="75">
                  <c:v>691.1</c:v>
                </c:pt>
                <c:pt idx="76">
                  <c:v>709.6</c:v>
                </c:pt>
                <c:pt idx="77">
                  <c:v>687.5</c:v>
                </c:pt>
                <c:pt idx="78">
                  <c:v>698.6</c:v>
                </c:pt>
                <c:pt idx="79">
                  <c:v>694.4</c:v>
                </c:pt>
                <c:pt idx="80">
                  <c:v>782.5</c:v>
                </c:pt>
                <c:pt idx="81">
                  <c:v>692.1</c:v>
                </c:pt>
                <c:pt idx="82">
                  <c:v>688.5</c:v>
                </c:pt>
                <c:pt idx="83">
                  <c:v>676.1</c:v>
                </c:pt>
                <c:pt idx="84">
                  <c:v>654.70000000000005</c:v>
                </c:pt>
                <c:pt idx="85">
                  <c:v>658.3</c:v>
                </c:pt>
                <c:pt idx="86">
                  <c:v>630.9</c:v>
                </c:pt>
                <c:pt idx="87">
                  <c:v>649</c:v>
                </c:pt>
                <c:pt idx="88">
                  <c:v>642.4</c:v>
                </c:pt>
                <c:pt idx="89">
                  <c:v>634.29999999999995</c:v>
                </c:pt>
                <c:pt idx="90">
                  <c:v>628.20000000000005</c:v>
                </c:pt>
                <c:pt idx="91">
                  <c:v>627.5</c:v>
                </c:pt>
                <c:pt idx="92">
                  <c:v>572.70000000000005</c:v>
                </c:pt>
                <c:pt idx="93">
                  <c:v>613.4</c:v>
                </c:pt>
                <c:pt idx="94">
                  <c:v>643.79999999999995</c:v>
                </c:pt>
                <c:pt idx="95">
                  <c:v>619.29999999999995</c:v>
                </c:pt>
                <c:pt idx="96">
                  <c:v>575.79999999999995</c:v>
                </c:pt>
                <c:pt idx="97">
                  <c:v>556.5</c:v>
                </c:pt>
                <c:pt idx="98">
                  <c:v>580.9</c:v>
                </c:pt>
                <c:pt idx="99">
                  <c:v>618.4</c:v>
                </c:pt>
                <c:pt idx="100">
                  <c:v>581.29999999999995</c:v>
                </c:pt>
                <c:pt idx="101">
                  <c:v>614.29999999999995</c:v>
                </c:pt>
                <c:pt idx="102">
                  <c:v>575.6</c:v>
                </c:pt>
                <c:pt idx="103">
                  <c:v>560.4</c:v>
                </c:pt>
                <c:pt idx="104">
                  <c:v>530.6</c:v>
                </c:pt>
                <c:pt idx="105">
                  <c:v>539.29999999999995</c:v>
                </c:pt>
                <c:pt idx="106">
                  <c:v>499.7</c:v>
                </c:pt>
                <c:pt idx="107">
                  <c:v>538.9</c:v>
                </c:pt>
                <c:pt idx="108">
                  <c:v>485.3</c:v>
                </c:pt>
                <c:pt idx="109">
                  <c:v>514.9</c:v>
                </c:pt>
                <c:pt idx="110">
                  <c:v>548.70000000000005</c:v>
                </c:pt>
                <c:pt idx="111">
                  <c:v>512</c:v>
                </c:pt>
                <c:pt idx="112">
                  <c:v>490.7</c:v>
                </c:pt>
                <c:pt idx="113">
                  <c:v>533.20000000000005</c:v>
                </c:pt>
                <c:pt idx="114">
                  <c:v>473.7</c:v>
                </c:pt>
                <c:pt idx="115">
                  <c:v>494</c:v>
                </c:pt>
                <c:pt idx="116">
                  <c:v>463.6</c:v>
                </c:pt>
                <c:pt idx="117">
                  <c:v>481.7</c:v>
                </c:pt>
                <c:pt idx="118">
                  <c:v>514</c:v>
                </c:pt>
                <c:pt idx="119">
                  <c:v>547.6</c:v>
                </c:pt>
                <c:pt idx="120">
                  <c:v>405.4</c:v>
                </c:pt>
                <c:pt idx="121">
                  <c:v>525.70000000000005</c:v>
                </c:pt>
                <c:pt idx="122">
                  <c:v>457</c:v>
                </c:pt>
                <c:pt idx="123">
                  <c:v>467.9</c:v>
                </c:pt>
                <c:pt idx="124">
                  <c:v>462.7</c:v>
                </c:pt>
                <c:pt idx="125">
                  <c:v>463.5</c:v>
                </c:pt>
                <c:pt idx="126">
                  <c:v>463.3</c:v>
                </c:pt>
                <c:pt idx="127">
                  <c:v>450.1</c:v>
                </c:pt>
                <c:pt idx="128">
                  <c:v>468.6</c:v>
                </c:pt>
                <c:pt idx="129">
                  <c:v>407.1</c:v>
                </c:pt>
                <c:pt idx="130">
                  <c:v>501.1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F5-0C48-BF94-9606BF8D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57024"/>
        <c:axId val="1"/>
      </c:scatterChart>
      <c:valAx>
        <c:axId val="18560570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057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435</c:v>
                </c:pt>
                <c:pt idx="35">
                  <c:v>1669</c:v>
                </c:pt>
                <c:pt idx="36">
                  <c:v>605</c:v>
                </c:pt>
                <c:pt idx="37">
                  <c:v>1259</c:v>
                </c:pt>
                <c:pt idx="38">
                  <c:v>790</c:v>
                </c:pt>
                <c:pt idx="39">
                  <c:v>520</c:v>
                </c:pt>
                <c:pt idx="40">
                  <c:v>-999</c:v>
                </c:pt>
                <c:pt idx="41">
                  <c:v>-999</c:v>
                </c:pt>
                <c:pt idx="42">
                  <c:v>1009</c:v>
                </c:pt>
                <c:pt idx="43">
                  <c:v>-999</c:v>
                </c:pt>
                <c:pt idx="44">
                  <c:v>773</c:v>
                </c:pt>
                <c:pt idx="45">
                  <c:v>1486</c:v>
                </c:pt>
                <c:pt idx="46">
                  <c:v>689</c:v>
                </c:pt>
                <c:pt idx="47">
                  <c:v>943</c:v>
                </c:pt>
                <c:pt idx="48">
                  <c:v>852</c:v>
                </c:pt>
                <c:pt idx="49">
                  <c:v>865</c:v>
                </c:pt>
                <c:pt idx="50">
                  <c:v>483</c:v>
                </c:pt>
                <c:pt idx="51">
                  <c:v>705</c:v>
                </c:pt>
                <c:pt idx="52">
                  <c:v>421</c:v>
                </c:pt>
                <c:pt idx="53">
                  <c:v>538</c:v>
                </c:pt>
                <c:pt idx="54">
                  <c:v>555</c:v>
                </c:pt>
                <c:pt idx="55">
                  <c:v>498</c:v>
                </c:pt>
                <c:pt idx="56">
                  <c:v>793</c:v>
                </c:pt>
                <c:pt idx="57">
                  <c:v>585</c:v>
                </c:pt>
                <c:pt idx="58">
                  <c:v>708</c:v>
                </c:pt>
                <c:pt idx="59">
                  <c:v>508</c:v>
                </c:pt>
                <c:pt idx="60">
                  <c:v>1029</c:v>
                </c:pt>
                <c:pt idx="61">
                  <c:v>608</c:v>
                </c:pt>
                <c:pt idx="62">
                  <c:v>1162</c:v>
                </c:pt>
                <c:pt idx="63">
                  <c:v>395</c:v>
                </c:pt>
                <c:pt idx="64">
                  <c:v>559</c:v>
                </c:pt>
                <c:pt idx="65">
                  <c:v>569</c:v>
                </c:pt>
                <c:pt idx="66">
                  <c:v>1019</c:v>
                </c:pt>
                <c:pt idx="67">
                  <c:v>433</c:v>
                </c:pt>
                <c:pt idx="68">
                  <c:v>367</c:v>
                </c:pt>
                <c:pt idx="69">
                  <c:v>594</c:v>
                </c:pt>
                <c:pt idx="70">
                  <c:v>826</c:v>
                </c:pt>
                <c:pt idx="71">
                  <c:v>635</c:v>
                </c:pt>
                <c:pt idx="72">
                  <c:v>380</c:v>
                </c:pt>
                <c:pt idx="73">
                  <c:v>601</c:v>
                </c:pt>
                <c:pt idx="74">
                  <c:v>300</c:v>
                </c:pt>
                <c:pt idx="75">
                  <c:v>300</c:v>
                </c:pt>
                <c:pt idx="76">
                  <c:v>521</c:v>
                </c:pt>
                <c:pt idx="77">
                  <c:v>500</c:v>
                </c:pt>
                <c:pt idx="78">
                  <c:v>402</c:v>
                </c:pt>
                <c:pt idx="79">
                  <c:v>675</c:v>
                </c:pt>
                <c:pt idx="80">
                  <c:v>382</c:v>
                </c:pt>
                <c:pt idx="81">
                  <c:v>404</c:v>
                </c:pt>
                <c:pt idx="82">
                  <c:v>342</c:v>
                </c:pt>
                <c:pt idx="83">
                  <c:v>313</c:v>
                </c:pt>
                <c:pt idx="84">
                  <c:v>550</c:v>
                </c:pt>
                <c:pt idx="85">
                  <c:v>341</c:v>
                </c:pt>
                <c:pt idx="86">
                  <c:v>422</c:v>
                </c:pt>
                <c:pt idx="87">
                  <c:v>310</c:v>
                </c:pt>
                <c:pt idx="88">
                  <c:v>509</c:v>
                </c:pt>
                <c:pt idx="89">
                  <c:v>348</c:v>
                </c:pt>
                <c:pt idx="90">
                  <c:v>459</c:v>
                </c:pt>
                <c:pt idx="91">
                  <c:v>453</c:v>
                </c:pt>
                <c:pt idx="92">
                  <c:v>478</c:v>
                </c:pt>
                <c:pt idx="93">
                  <c:v>515</c:v>
                </c:pt>
                <c:pt idx="94">
                  <c:v>378</c:v>
                </c:pt>
                <c:pt idx="95">
                  <c:v>402</c:v>
                </c:pt>
                <c:pt idx="96">
                  <c:v>553</c:v>
                </c:pt>
                <c:pt idx="97">
                  <c:v>373</c:v>
                </c:pt>
                <c:pt idx="98">
                  <c:v>665</c:v>
                </c:pt>
                <c:pt idx="99">
                  <c:v>425</c:v>
                </c:pt>
                <c:pt idx="100">
                  <c:v>438</c:v>
                </c:pt>
                <c:pt idx="101">
                  <c:v>425</c:v>
                </c:pt>
                <c:pt idx="102">
                  <c:v>529</c:v>
                </c:pt>
                <c:pt idx="103">
                  <c:v>484</c:v>
                </c:pt>
                <c:pt idx="104">
                  <c:v>890</c:v>
                </c:pt>
                <c:pt idx="105">
                  <c:v>559</c:v>
                </c:pt>
                <c:pt idx="106">
                  <c:v>511</c:v>
                </c:pt>
                <c:pt idx="107">
                  <c:v>782</c:v>
                </c:pt>
                <c:pt idx="108">
                  <c:v>473</c:v>
                </c:pt>
                <c:pt idx="109">
                  <c:v>658</c:v>
                </c:pt>
                <c:pt idx="110">
                  <c:v>488</c:v>
                </c:pt>
                <c:pt idx="111">
                  <c:v>430</c:v>
                </c:pt>
                <c:pt idx="112">
                  <c:v>683</c:v>
                </c:pt>
                <c:pt idx="113">
                  <c:v>577</c:v>
                </c:pt>
                <c:pt idx="114">
                  <c:v>430</c:v>
                </c:pt>
                <c:pt idx="115">
                  <c:v>404</c:v>
                </c:pt>
                <c:pt idx="116">
                  <c:v>753</c:v>
                </c:pt>
                <c:pt idx="117">
                  <c:v>516</c:v>
                </c:pt>
                <c:pt idx="118">
                  <c:v>821</c:v>
                </c:pt>
                <c:pt idx="119">
                  <c:v>551</c:v>
                </c:pt>
                <c:pt idx="120">
                  <c:v>594</c:v>
                </c:pt>
                <c:pt idx="121">
                  <c:v>408</c:v>
                </c:pt>
                <c:pt idx="122">
                  <c:v>507</c:v>
                </c:pt>
                <c:pt idx="123">
                  <c:v>306</c:v>
                </c:pt>
                <c:pt idx="124">
                  <c:v>637</c:v>
                </c:pt>
                <c:pt idx="125">
                  <c:v>624</c:v>
                </c:pt>
                <c:pt idx="126">
                  <c:v>736</c:v>
                </c:pt>
                <c:pt idx="127">
                  <c:v>740</c:v>
                </c:pt>
                <c:pt idx="128">
                  <c:v>635</c:v>
                </c:pt>
                <c:pt idx="129">
                  <c:v>589</c:v>
                </c:pt>
                <c:pt idx="130">
                  <c:v>895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5-DD40-B88E-44583D05334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1271</c:v>
                </c:pt>
                <c:pt idx="35">
                  <c:v>2264</c:v>
                </c:pt>
                <c:pt idx="36">
                  <c:v>2648</c:v>
                </c:pt>
                <c:pt idx="37">
                  <c:v>515</c:v>
                </c:pt>
                <c:pt idx="38">
                  <c:v>729</c:v>
                </c:pt>
                <c:pt idx="39">
                  <c:v>733</c:v>
                </c:pt>
                <c:pt idx="40">
                  <c:v>-999</c:v>
                </c:pt>
                <c:pt idx="41">
                  <c:v>-999</c:v>
                </c:pt>
                <c:pt idx="42">
                  <c:v>643</c:v>
                </c:pt>
                <c:pt idx="43">
                  <c:v>-999</c:v>
                </c:pt>
                <c:pt idx="44">
                  <c:v>1414</c:v>
                </c:pt>
                <c:pt idx="45">
                  <c:v>648</c:v>
                </c:pt>
                <c:pt idx="46">
                  <c:v>704</c:v>
                </c:pt>
                <c:pt idx="47">
                  <c:v>983</c:v>
                </c:pt>
                <c:pt idx="48">
                  <c:v>715</c:v>
                </c:pt>
                <c:pt idx="49">
                  <c:v>587</c:v>
                </c:pt>
                <c:pt idx="50">
                  <c:v>597</c:v>
                </c:pt>
                <c:pt idx="51">
                  <c:v>626</c:v>
                </c:pt>
                <c:pt idx="52">
                  <c:v>391</c:v>
                </c:pt>
                <c:pt idx="53">
                  <c:v>445</c:v>
                </c:pt>
                <c:pt idx="54">
                  <c:v>728</c:v>
                </c:pt>
                <c:pt idx="55">
                  <c:v>729</c:v>
                </c:pt>
                <c:pt idx="56">
                  <c:v>940</c:v>
                </c:pt>
                <c:pt idx="57">
                  <c:v>589</c:v>
                </c:pt>
                <c:pt idx="58">
                  <c:v>689</c:v>
                </c:pt>
                <c:pt idx="59">
                  <c:v>532</c:v>
                </c:pt>
                <c:pt idx="60">
                  <c:v>383</c:v>
                </c:pt>
                <c:pt idx="61">
                  <c:v>600</c:v>
                </c:pt>
                <c:pt idx="62">
                  <c:v>370</c:v>
                </c:pt>
                <c:pt idx="63">
                  <c:v>575</c:v>
                </c:pt>
                <c:pt idx="64">
                  <c:v>418</c:v>
                </c:pt>
                <c:pt idx="65">
                  <c:v>634</c:v>
                </c:pt>
                <c:pt idx="66">
                  <c:v>655</c:v>
                </c:pt>
                <c:pt idx="67">
                  <c:v>540</c:v>
                </c:pt>
                <c:pt idx="68">
                  <c:v>642</c:v>
                </c:pt>
                <c:pt idx="69">
                  <c:v>660</c:v>
                </c:pt>
                <c:pt idx="70">
                  <c:v>680</c:v>
                </c:pt>
                <c:pt idx="71">
                  <c:v>490</c:v>
                </c:pt>
                <c:pt idx="72">
                  <c:v>420</c:v>
                </c:pt>
                <c:pt idx="73">
                  <c:v>404</c:v>
                </c:pt>
                <c:pt idx="74">
                  <c:v>551</c:v>
                </c:pt>
                <c:pt idx="75">
                  <c:v>567</c:v>
                </c:pt>
                <c:pt idx="76">
                  <c:v>362</c:v>
                </c:pt>
                <c:pt idx="77">
                  <c:v>398</c:v>
                </c:pt>
                <c:pt idx="78">
                  <c:v>491</c:v>
                </c:pt>
                <c:pt idx="79">
                  <c:v>394</c:v>
                </c:pt>
                <c:pt idx="80">
                  <c:v>428</c:v>
                </c:pt>
                <c:pt idx="81">
                  <c:v>1528</c:v>
                </c:pt>
                <c:pt idx="82">
                  <c:v>602</c:v>
                </c:pt>
                <c:pt idx="83">
                  <c:v>319</c:v>
                </c:pt>
                <c:pt idx="84">
                  <c:v>320</c:v>
                </c:pt>
                <c:pt idx="85">
                  <c:v>423</c:v>
                </c:pt>
                <c:pt idx="86">
                  <c:v>393</c:v>
                </c:pt>
                <c:pt idx="87">
                  <c:v>299</c:v>
                </c:pt>
                <c:pt idx="88">
                  <c:v>397</c:v>
                </c:pt>
                <c:pt idx="89">
                  <c:v>442</c:v>
                </c:pt>
                <c:pt idx="90">
                  <c:v>412</c:v>
                </c:pt>
                <c:pt idx="91">
                  <c:v>350</c:v>
                </c:pt>
                <c:pt idx="92">
                  <c:v>415</c:v>
                </c:pt>
                <c:pt idx="93">
                  <c:v>355</c:v>
                </c:pt>
                <c:pt idx="94">
                  <c:v>430</c:v>
                </c:pt>
                <c:pt idx="95">
                  <c:v>353</c:v>
                </c:pt>
                <c:pt idx="96">
                  <c:v>422</c:v>
                </c:pt>
                <c:pt idx="97">
                  <c:v>680</c:v>
                </c:pt>
                <c:pt idx="98">
                  <c:v>506</c:v>
                </c:pt>
                <c:pt idx="99">
                  <c:v>489</c:v>
                </c:pt>
                <c:pt idx="100">
                  <c:v>631</c:v>
                </c:pt>
                <c:pt idx="101">
                  <c:v>483</c:v>
                </c:pt>
                <c:pt idx="102">
                  <c:v>356</c:v>
                </c:pt>
                <c:pt idx="103">
                  <c:v>488</c:v>
                </c:pt>
                <c:pt idx="104">
                  <c:v>525</c:v>
                </c:pt>
                <c:pt idx="105">
                  <c:v>410</c:v>
                </c:pt>
                <c:pt idx="106">
                  <c:v>540</c:v>
                </c:pt>
                <c:pt idx="107">
                  <c:v>520</c:v>
                </c:pt>
                <c:pt idx="108">
                  <c:v>453</c:v>
                </c:pt>
                <c:pt idx="109">
                  <c:v>412</c:v>
                </c:pt>
                <c:pt idx="110">
                  <c:v>492</c:v>
                </c:pt>
                <c:pt idx="111">
                  <c:v>472</c:v>
                </c:pt>
                <c:pt idx="112">
                  <c:v>558</c:v>
                </c:pt>
                <c:pt idx="113">
                  <c:v>682</c:v>
                </c:pt>
                <c:pt idx="114">
                  <c:v>843</c:v>
                </c:pt>
                <c:pt idx="115">
                  <c:v>485</c:v>
                </c:pt>
                <c:pt idx="116">
                  <c:v>550</c:v>
                </c:pt>
                <c:pt idx="117">
                  <c:v>603</c:v>
                </c:pt>
                <c:pt idx="118">
                  <c:v>394</c:v>
                </c:pt>
                <c:pt idx="119">
                  <c:v>647</c:v>
                </c:pt>
                <c:pt idx="120">
                  <c:v>697</c:v>
                </c:pt>
                <c:pt idx="121">
                  <c:v>504</c:v>
                </c:pt>
                <c:pt idx="122">
                  <c:v>501</c:v>
                </c:pt>
                <c:pt idx="123">
                  <c:v>674</c:v>
                </c:pt>
                <c:pt idx="124">
                  <c:v>739</c:v>
                </c:pt>
                <c:pt idx="125">
                  <c:v>468</c:v>
                </c:pt>
                <c:pt idx="126">
                  <c:v>521</c:v>
                </c:pt>
                <c:pt idx="127">
                  <c:v>905</c:v>
                </c:pt>
                <c:pt idx="128">
                  <c:v>748</c:v>
                </c:pt>
                <c:pt idx="129">
                  <c:v>483</c:v>
                </c:pt>
                <c:pt idx="130">
                  <c:v>1093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5-DD40-B88E-44583D05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25840"/>
        <c:axId val="1"/>
      </c:scatterChart>
      <c:valAx>
        <c:axId val="185692584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25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0.99410796574427862</c:v>
                </c:pt>
                <c:pt idx="35">
                  <c:v>0.97679791210709233</c:v>
                </c:pt>
                <c:pt idx="36">
                  <c:v>0.99064152935957817</c:v>
                </c:pt>
                <c:pt idx="37">
                  <c:v>0.98023226466546887</c:v>
                </c:pt>
                <c:pt idx="38">
                  <c:v>0.98829441875153456</c:v>
                </c:pt>
                <c:pt idx="39">
                  <c:v>0.99406822740645118</c:v>
                </c:pt>
                <c:pt idx="40">
                  <c:v>-999</c:v>
                </c:pt>
                <c:pt idx="41">
                  <c:v>-999</c:v>
                </c:pt>
                <c:pt idx="42">
                  <c:v>0.98623865373552211</c:v>
                </c:pt>
                <c:pt idx="43">
                  <c:v>-999</c:v>
                </c:pt>
                <c:pt idx="44">
                  <c:v>0.98973829926982126</c:v>
                </c:pt>
                <c:pt idx="45">
                  <c:v>0.98266415780488392</c:v>
                </c:pt>
                <c:pt idx="46">
                  <c:v>0.99054862765917107</c:v>
                </c:pt>
                <c:pt idx="47">
                  <c:v>0.98766318937862796</c:v>
                </c:pt>
                <c:pt idx="48">
                  <c:v>0.9876664450374002</c:v>
                </c:pt>
                <c:pt idx="49">
                  <c:v>0.98777866422439953</c:v>
                </c:pt>
                <c:pt idx="50">
                  <c:v>0.9914549075444743</c:v>
                </c:pt>
                <c:pt idx="51">
                  <c:v>0.98736570643404986</c:v>
                </c:pt>
                <c:pt idx="52">
                  <c:v>0.99323170027403218</c:v>
                </c:pt>
                <c:pt idx="53">
                  <c:v>0.99052543419359584</c:v>
                </c:pt>
                <c:pt idx="54">
                  <c:v>0.99117931006337689</c:v>
                </c:pt>
                <c:pt idx="55">
                  <c:v>0.99091890795321591</c:v>
                </c:pt>
                <c:pt idx="56">
                  <c:v>0.98687273386090846</c:v>
                </c:pt>
                <c:pt idx="57">
                  <c:v>0.98699251863087867</c:v>
                </c:pt>
                <c:pt idx="58">
                  <c:v>0.98543239140237537</c:v>
                </c:pt>
                <c:pt idx="59">
                  <c:v>0.98969194258426807</c:v>
                </c:pt>
                <c:pt idx="60">
                  <c:v>0.97988744839122333</c:v>
                </c:pt>
                <c:pt idx="61">
                  <c:v>0.98736396339044352</c:v>
                </c:pt>
                <c:pt idx="62">
                  <c:v>0.97615749016621767</c:v>
                </c:pt>
                <c:pt idx="63">
                  <c:v>0.99113701923830233</c:v>
                </c:pt>
                <c:pt idx="64">
                  <c:v>0.9863409005515329</c:v>
                </c:pt>
                <c:pt idx="65">
                  <c:v>0.9845934934223487</c:v>
                </c:pt>
                <c:pt idx="66">
                  <c:v>0.97568655089989254</c:v>
                </c:pt>
                <c:pt idx="67">
                  <c:v>0.98843628110148785</c:v>
                </c:pt>
                <c:pt idx="68">
                  <c:v>0.98949658616632463</c:v>
                </c:pt>
                <c:pt idx="69">
                  <c:v>0.98324155770582622</c:v>
                </c:pt>
                <c:pt idx="70">
                  <c:v>0.97872346996529702</c:v>
                </c:pt>
                <c:pt idx="71">
                  <c:v>0.97984824266711223</c:v>
                </c:pt>
                <c:pt idx="72">
                  <c:v>0.98738503878486561</c:v>
                </c:pt>
                <c:pt idx="73">
                  <c:v>0.97724910560924905</c:v>
                </c:pt>
                <c:pt idx="74">
                  <c:v>0.98868927109321347</c:v>
                </c:pt>
                <c:pt idx="75">
                  <c:v>0.9884708363438881</c:v>
                </c:pt>
                <c:pt idx="76">
                  <c:v>0.97972546409641181</c:v>
                </c:pt>
                <c:pt idx="77">
                  <c:v>0.9776590549031412</c:v>
                </c:pt>
                <c:pt idx="78">
                  <c:v>0.98125660148372451</c:v>
                </c:pt>
                <c:pt idx="79">
                  <c:v>0.96926117387627364</c:v>
                </c:pt>
                <c:pt idx="80">
                  <c:v>0.98006395016265191</c:v>
                </c:pt>
                <c:pt idx="81">
                  <c:v>0.97769293505476773</c:v>
                </c:pt>
                <c:pt idx="82">
                  <c:v>0.98081831451808466</c:v>
                </c:pt>
                <c:pt idx="83">
                  <c:v>0.98116916272465993</c:v>
                </c:pt>
                <c:pt idx="84">
                  <c:v>0.96486624187119252</c:v>
                </c:pt>
                <c:pt idx="85">
                  <c:v>0.97680577716090189</c:v>
                </c:pt>
                <c:pt idx="86">
                  <c:v>0.97112068055058631</c:v>
                </c:pt>
                <c:pt idx="87">
                  <c:v>0.97794036008168994</c:v>
                </c:pt>
                <c:pt idx="88">
                  <c:v>0.9598183492042841</c:v>
                </c:pt>
                <c:pt idx="89">
                  <c:v>0.97040834063311254</c:v>
                </c:pt>
                <c:pt idx="90">
                  <c:v>0.96066542651425479</c:v>
                </c:pt>
                <c:pt idx="91">
                  <c:v>0.95830195889438863</c:v>
                </c:pt>
                <c:pt idx="92">
                  <c:v>0.95473052303914119</c:v>
                </c:pt>
                <c:pt idx="93">
                  <c:v>0.94434234597238087</c:v>
                </c:pt>
                <c:pt idx="94">
                  <c:v>0.95658968549905454</c:v>
                </c:pt>
                <c:pt idx="95">
                  <c:v>0.95131030575589093</c:v>
                </c:pt>
                <c:pt idx="96">
                  <c:v>0.93308243098095933</c:v>
                </c:pt>
                <c:pt idx="97">
                  <c:v>0.95012202839606441</c:v>
                </c:pt>
                <c:pt idx="98">
                  <c:v>0.90450913850405745</c:v>
                </c:pt>
                <c:pt idx="99">
                  <c:v>0.9340602759324298</c:v>
                </c:pt>
                <c:pt idx="100">
                  <c:v>0.93603846712245575</c:v>
                </c:pt>
                <c:pt idx="101">
                  <c:v>0.93394892420620179</c:v>
                </c:pt>
                <c:pt idx="102">
                  <c:v>0.91754237179854881</c:v>
                </c:pt>
                <c:pt idx="103">
                  <c:v>0.9163825089667107</c:v>
                </c:pt>
                <c:pt idx="104">
                  <c:v>0.85484057090318066</c:v>
                </c:pt>
                <c:pt idx="105">
                  <c:v>0.89515824537304922</c:v>
                </c:pt>
                <c:pt idx="106">
                  <c:v>0.897912452012534</c:v>
                </c:pt>
                <c:pt idx="107">
                  <c:v>0.83767949754590476</c:v>
                </c:pt>
                <c:pt idx="108">
                  <c:v>0.88656475633038623</c:v>
                </c:pt>
                <c:pt idx="109">
                  <c:v>0.8586589082316527</c:v>
                </c:pt>
                <c:pt idx="110">
                  <c:v>0.88547146029691193</c:v>
                </c:pt>
                <c:pt idx="111">
                  <c:v>0.88692273154576984</c:v>
                </c:pt>
                <c:pt idx="112">
                  <c:v>0.8299171693498204</c:v>
                </c:pt>
                <c:pt idx="113">
                  <c:v>0.82989068944562816</c:v>
                </c:pt>
                <c:pt idx="114">
                  <c:v>0.86262275029019764</c:v>
                </c:pt>
                <c:pt idx="115">
                  <c:v>0.87939091468401931</c:v>
                </c:pt>
                <c:pt idx="116">
                  <c:v>0.78087285182247512</c:v>
                </c:pt>
                <c:pt idx="117">
                  <c:v>0.83536863247880477</c:v>
                </c:pt>
                <c:pt idx="118">
                  <c:v>0.74235138668793554</c:v>
                </c:pt>
                <c:pt idx="119">
                  <c:v>0.78961391056717423</c:v>
                </c:pt>
                <c:pt idx="120">
                  <c:v>0.79957995031923246</c:v>
                </c:pt>
                <c:pt idx="121">
                  <c:v>0.8056086276963057</c:v>
                </c:pt>
                <c:pt idx="122">
                  <c:v>0.78099604382199517</c:v>
                </c:pt>
                <c:pt idx="123">
                  <c:v>0.8662954235910556</c:v>
                </c:pt>
                <c:pt idx="124">
                  <c:v>0.76996602091571809</c:v>
                </c:pt>
                <c:pt idx="125">
                  <c:v>0.74353844500038402</c:v>
                </c:pt>
                <c:pt idx="126">
                  <c:v>0.67945614084911043</c:v>
                </c:pt>
                <c:pt idx="127">
                  <c:v>0.67630116465953205</c:v>
                </c:pt>
                <c:pt idx="128">
                  <c:v>0.67215268033814524</c:v>
                </c:pt>
                <c:pt idx="129">
                  <c:v>0.67780618014438332</c:v>
                </c:pt>
                <c:pt idx="130">
                  <c:v>0.6503945944114865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160.30000000000001</c:v>
                </c:pt>
                <c:pt idx="1">
                  <c:v>160.30000000000001</c:v>
                </c:pt>
                <c:pt idx="2">
                  <c:v>159.9</c:v>
                </c:pt>
                <c:pt idx="3">
                  <c:v>159</c:v>
                </c:pt>
                <c:pt idx="4">
                  <c:v>157.9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151.30000000000001</c:v>
                </c:pt>
                <c:pt idx="11">
                  <c:v>150.30000000000001</c:v>
                </c:pt>
                <c:pt idx="12">
                  <c:v>149</c:v>
                </c:pt>
                <c:pt idx="13">
                  <c:v>147.5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143.69999999999999</c:v>
                </c:pt>
                <c:pt idx="17">
                  <c:v>142.6</c:v>
                </c:pt>
                <c:pt idx="18">
                  <c:v>141.1</c:v>
                </c:pt>
                <c:pt idx="19">
                  <c:v>139.9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135.30000000000001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131.69999999999999</c:v>
                </c:pt>
                <c:pt idx="27">
                  <c:v>130.4</c:v>
                </c:pt>
                <c:pt idx="28">
                  <c:v>129.1</c:v>
                </c:pt>
                <c:pt idx="29">
                  <c:v>127.9</c:v>
                </c:pt>
                <c:pt idx="30">
                  <c:v>126.6</c:v>
                </c:pt>
                <c:pt idx="31">
                  <c:v>125.5</c:v>
                </c:pt>
                <c:pt idx="32">
                  <c:v>124.2</c:v>
                </c:pt>
                <c:pt idx="33">
                  <c:v>123.1</c:v>
                </c:pt>
                <c:pt idx="34">
                  <c:v>121.8</c:v>
                </c:pt>
                <c:pt idx="35">
                  <c:v>120.7</c:v>
                </c:pt>
                <c:pt idx="36">
                  <c:v>119.5</c:v>
                </c:pt>
                <c:pt idx="37">
                  <c:v>118.6</c:v>
                </c:pt>
                <c:pt idx="38">
                  <c:v>117.3</c:v>
                </c:pt>
                <c:pt idx="39">
                  <c:v>116</c:v>
                </c:pt>
                <c:pt idx="40">
                  <c:v>114.7</c:v>
                </c:pt>
                <c:pt idx="41">
                  <c:v>113.6</c:v>
                </c:pt>
                <c:pt idx="42">
                  <c:v>112.6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107.5</c:v>
                </c:pt>
                <c:pt idx="47">
                  <c:v>106.5</c:v>
                </c:pt>
                <c:pt idx="48">
                  <c:v>105.3</c:v>
                </c:pt>
                <c:pt idx="49">
                  <c:v>104.2</c:v>
                </c:pt>
                <c:pt idx="50">
                  <c:v>102.9</c:v>
                </c:pt>
                <c:pt idx="51">
                  <c:v>101.6</c:v>
                </c:pt>
                <c:pt idx="52">
                  <c:v>100.4</c:v>
                </c:pt>
                <c:pt idx="53">
                  <c:v>99.4</c:v>
                </c:pt>
                <c:pt idx="54">
                  <c:v>98.2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91.1</c:v>
                </c:pt>
                <c:pt idx="61">
                  <c:v>89.8</c:v>
                </c:pt>
                <c:pt idx="62">
                  <c:v>88.7</c:v>
                </c:pt>
                <c:pt idx="63">
                  <c:v>87.6</c:v>
                </c:pt>
                <c:pt idx="64">
                  <c:v>86.7</c:v>
                </c:pt>
                <c:pt idx="65">
                  <c:v>85.4</c:v>
                </c:pt>
                <c:pt idx="66">
                  <c:v>84.3</c:v>
                </c:pt>
                <c:pt idx="67">
                  <c:v>83.2</c:v>
                </c:pt>
                <c:pt idx="68">
                  <c:v>82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78.7</c:v>
                </c:pt>
                <c:pt idx="72">
                  <c:v>77.400000000000006</c:v>
                </c:pt>
                <c:pt idx="73">
                  <c:v>76.099999999999994</c:v>
                </c:pt>
                <c:pt idx="74">
                  <c:v>75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71.8</c:v>
                </c:pt>
                <c:pt idx="78">
                  <c:v>70.7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67.400000000000006</c:v>
                </c:pt>
                <c:pt idx="82">
                  <c:v>66.3</c:v>
                </c:pt>
                <c:pt idx="83">
                  <c:v>65.2</c:v>
                </c:pt>
                <c:pt idx="84">
                  <c:v>63.9</c:v>
                </c:pt>
                <c:pt idx="85">
                  <c:v>62.8</c:v>
                </c:pt>
                <c:pt idx="86">
                  <c:v>61.7</c:v>
                </c:pt>
                <c:pt idx="87">
                  <c:v>60.8</c:v>
                </c:pt>
                <c:pt idx="88">
                  <c:v>59.7</c:v>
                </c:pt>
                <c:pt idx="89">
                  <c:v>58.6</c:v>
                </c:pt>
                <c:pt idx="90">
                  <c:v>57.6</c:v>
                </c:pt>
                <c:pt idx="91">
                  <c:v>56.5</c:v>
                </c:pt>
                <c:pt idx="92">
                  <c:v>55.4</c:v>
                </c:pt>
                <c:pt idx="93">
                  <c:v>54.3</c:v>
                </c:pt>
                <c:pt idx="94">
                  <c:v>53.2</c:v>
                </c:pt>
                <c:pt idx="95">
                  <c:v>51.9</c:v>
                </c:pt>
                <c:pt idx="96">
                  <c:v>50.8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46.4</c:v>
                </c:pt>
                <c:pt idx="101">
                  <c:v>45.3</c:v>
                </c:pt>
                <c:pt idx="102">
                  <c:v>44.3</c:v>
                </c:pt>
                <c:pt idx="103">
                  <c:v>43.2</c:v>
                </c:pt>
                <c:pt idx="104">
                  <c:v>41.9</c:v>
                </c:pt>
                <c:pt idx="105">
                  <c:v>41</c:v>
                </c:pt>
                <c:pt idx="106">
                  <c:v>39.700000000000003</c:v>
                </c:pt>
                <c:pt idx="107">
                  <c:v>38.6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35.200000000000003</c:v>
                </c:pt>
                <c:pt idx="111">
                  <c:v>34.1</c:v>
                </c:pt>
                <c:pt idx="112">
                  <c:v>33</c:v>
                </c:pt>
                <c:pt idx="113">
                  <c:v>31.9</c:v>
                </c:pt>
                <c:pt idx="114">
                  <c:v>30.8</c:v>
                </c:pt>
                <c:pt idx="115">
                  <c:v>29.7</c:v>
                </c:pt>
                <c:pt idx="116">
                  <c:v>28.6</c:v>
                </c:pt>
                <c:pt idx="117">
                  <c:v>27.7</c:v>
                </c:pt>
                <c:pt idx="118">
                  <c:v>26.6</c:v>
                </c:pt>
                <c:pt idx="119">
                  <c:v>25.9</c:v>
                </c:pt>
                <c:pt idx="120">
                  <c:v>24.8</c:v>
                </c:pt>
                <c:pt idx="121">
                  <c:v>23.7</c:v>
                </c:pt>
                <c:pt idx="122">
                  <c:v>22.6</c:v>
                </c:pt>
                <c:pt idx="123">
                  <c:v>21.5</c:v>
                </c:pt>
                <c:pt idx="124">
                  <c:v>20.399999999999999</c:v>
                </c:pt>
                <c:pt idx="125">
                  <c:v>19.5</c:v>
                </c:pt>
                <c:pt idx="126">
                  <c:v>18.399999999999999</c:v>
                </c:pt>
                <c:pt idx="127">
                  <c:v>17.3</c:v>
                </c:pt>
                <c:pt idx="128">
                  <c:v>16.2</c:v>
                </c:pt>
                <c:pt idx="129">
                  <c:v>15.3</c:v>
                </c:pt>
                <c:pt idx="130">
                  <c:v>14.2</c:v>
                </c:pt>
                <c:pt idx="131">
                  <c:v>13.3</c:v>
                </c:pt>
                <c:pt idx="132">
                  <c:v>12.2</c:v>
                </c:pt>
                <c:pt idx="133">
                  <c:v>11.3</c:v>
                </c:pt>
                <c:pt idx="134">
                  <c:v>10.199999999999999</c:v>
                </c:pt>
                <c:pt idx="135">
                  <c:v>9.5</c:v>
                </c:pt>
                <c:pt idx="136">
                  <c:v>8.1999999999999993</c:v>
                </c:pt>
                <c:pt idx="137">
                  <c:v>7.6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D-2E4F-89CD-972F9210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04640"/>
        <c:axId val="1"/>
      </c:scatterChart>
      <c:valAx>
        <c:axId val="18568046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04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45" name="グラフ 1">
          <a:extLst>
            <a:ext uri="{FF2B5EF4-FFF2-40B4-BE49-F238E27FC236}">
              <a16:creationId xmlns:a16="http://schemas.microsoft.com/office/drawing/2014/main" id="{167EEEB0-1543-A2D1-3974-1A60450BE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46" name="グラフ 2">
          <a:extLst>
            <a:ext uri="{FF2B5EF4-FFF2-40B4-BE49-F238E27FC236}">
              <a16:creationId xmlns:a16="http://schemas.microsoft.com/office/drawing/2014/main" id="{4EC426E4-58A4-9D7C-40AE-8254D021D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47" name="グラフ 3">
          <a:extLst>
            <a:ext uri="{FF2B5EF4-FFF2-40B4-BE49-F238E27FC236}">
              <a16:creationId xmlns:a16="http://schemas.microsoft.com/office/drawing/2014/main" id="{6C720F19-DFDF-8BFB-FC8F-D5EC44E9C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48" name="グラフ 4">
          <a:extLst>
            <a:ext uri="{FF2B5EF4-FFF2-40B4-BE49-F238E27FC236}">
              <a16:creationId xmlns:a16="http://schemas.microsoft.com/office/drawing/2014/main" id="{3224BD7C-FDC6-5784-4589-D53F538EC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49" name="グラフ 5">
          <a:extLst>
            <a:ext uri="{FF2B5EF4-FFF2-40B4-BE49-F238E27FC236}">
              <a16:creationId xmlns:a16="http://schemas.microsoft.com/office/drawing/2014/main" id="{B3F0F727-B0DA-B986-5D44-437864A8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50" name="グラフ 6">
          <a:extLst>
            <a:ext uri="{FF2B5EF4-FFF2-40B4-BE49-F238E27FC236}">
              <a16:creationId xmlns:a16="http://schemas.microsoft.com/office/drawing/2014/main" id="{4DB66E9E-076E-0794-A8C0-EF47FA9B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51" name="グラフ 7">
          <a:extLst>
            <a:ext uri="{FF2B5EF4-FFF2-40B4-BE49-F238E27FC236}">
              <a16:creationId xmlns:a16="http://schemas.microsoft.com/office/drawing/2014/main" id="{3AB4FC57-6FA4-D892-D6AE-86260EF6D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52" name="グラフ 8">
          <a:extLst>
            <a:ext uri="{FF2B5EF4-FFF2-40B4-BE49-F238E27FC236}">
              <a16:creationId xmlns:a16="http://schemas.microsoft.com/office/drawing/2014/main" id="{7C494F90-4C36-0887-F502-1B1F3F28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0.45778935185185188</v>
      </c>
      <c r="C13" s="15">
        <f>Raw!C13</f>
        <v>160.30000000000001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2.4820999999999999E-2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0.22440099999999999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160.30000000000001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0.18821499999999999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2.2703000000000001E-2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159.9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0.28744700000000001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0.242337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9.7185999999999995E-2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2.4371E-2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157.9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0.18493100000000001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0.34976099999999999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157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0.188836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0.24537200000000001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155.69999999999999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0.151645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0.10449700000000001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154.6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0.24651000000000001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0.192084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153.5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0.40518999999999999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0.173708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152.30000000000001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0.34606799999999999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0.25292599999999998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151.30000000000001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0.206071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0.360045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150.30000000000001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0.227933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0.303894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0.235711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0.22809399999999999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147.5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0.42824200000000001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0.105021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146.4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0.325374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0.15515799999999999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0.45859953703703704</v>
      </c>
      <c r="C28" s="15">
        <f>Raw!C28</f>
        <v>145.19999999999999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0.490782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0.41958800000000002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143.69999999999999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0.55143900000000001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0.29583799999999999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142.6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0.57458299999999995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0.42501100000000003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141.1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0.29594199999999998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0.40446700000000002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139.9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0.45839099999999999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0.34720499999999999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0.41076099999999999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0.336673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137.69999999999999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0.63734999999999997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0.29264400000000002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136.4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0.538686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0.42389399999999999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135.30000000000001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0.62599300000000002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0.46419300000000002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134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0.49772300000000003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0.47500599999999998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132.80000000000001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0.60093600000000003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0.54620899999999994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131.69999999999999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0.63836999999999999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0.70773200000000003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130.4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0.71421900000000005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0.68842700000000001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129.1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0.74467000000000005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0.46415600000000001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127.9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0.56152199999999997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0.68361000000000005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126.6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0.66402899999999998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0.81021100000000001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125.5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0.71608700000000003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0.78163300000000002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124.2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0.56783799999999995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0.75706399999999996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123.1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0.74814800000000004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0.80581899999999995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121.8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0.66039899999999996</v>
      </c>
      <c r="F47" s="9">
        <f>IF(Raw!$G47&gt;$C$8,IF(Raw!$Q47&gt;$C$8,IF(Raw!$N47&gt;$C$9,IF(Raw!$N47&lt;$A$9,IF(Raw!$X47&gt;$C$9,IF(Raw!$X47&lt;$A$9,Raw!I47,-999),-999),-999),-999),-999),-999)</f>
        <v>0.74820699999999996</v>
      </c>
      <c r="G47" s="9">
        <f>Raw!G47</f>
        <v>0.81248299999999996</v>
      </c>
      <c r="H47" s="9">
        <f>IF(Raw!$G47&gt;$C$8,IF(Raw!$Q47&gt;$C$8,IF(Raw!$N47&gt;$C$9,IF(Raw!$N47&lt;$A$9,IF(Raw!$X47&gt;$C$9,IF(Raw!$X47&lt;$A$9,Raw!L47,-999),-999),-999),-999),-999),-999)</f>
        <v>628.70000000000005</v>
      </c>
      <c r="I47" s="9">
        <f>IF(Raw!$G47&gt;$C$8,IF(Raw!$Q47&gt;$C$8,IF(Raw!$N47&gt;$C$9,IF(Raw!$N47&lt;$A$9,IF(Raw!$X47&gt;$C$9,IF(Raw!$X47&lt;$A$9,Raw!M47,-999),-999),-999),-999),-999),-999)</f>
        <v>0.189613</v>
      </c>
      <c r="J47" s="9">
        <f>IF(Raw!$G47&gt;$C$8,IF(Raw!$Q47&gt;$C$8,IF(Raw!$N47&gt;$C$9,IF(Raw!$N47&lt;$A$9,IF(Raw!$X47&gt;$C$9,IF(Raw!$X47&lt;$A$9,Raw!N47,-999),-999),-999),-999),-999),-999)</f>
        <v>435</v>
      </c>
      <c r="K47" s="9">
        <f>IF(Raw!$G47&gt;$C$8,IF(Raw!$Q47&gt;$C$8,IF(Raw!$N47&gt;$C$9,IF(Raw!$N47&lt;$A$9,IF(Raw!$X47&gt;$C$9,IF(Raw!$X47&lt;$A$9,Raw!R47,-999),-999),-999),-999),-999),-999)</f>
        <v>0.80871400000000004</v>
      </c>
      <c r="L47" s="9">
        <f>IF(Raw!$G47&gt;$C$8,IF(Raw!$Q47&gt;$C$8,IF(Raw!$N47&gt;$C$9,IF(Raw!$N47&lt;$A$9,IF(Raw!$X47&gt;$C$9,IF(Raw!$X47&lt;$A$9,Raw!S47,-999),-999),-999),-999),-999),-999)</f>
        <v>0.92961700000000003</v>
      </c>
      <c r="M47" s="9">
        <f>Raw!Q47</f>
        <v>0.87019800000000003</v>
      </c>
      <c r="N47" s="9">
        <f>IF(Raw!$G47&gt;$C$8,IF(Raw!$Q47&gt;$C$8,IF(Raw!$N47&gt;$C$9,IF(Raw!$N47&lt;$A$9,IF(Raw!$X47&gt;$C$9,IF(Raw!$X47&lt;$A$9,Raw!V47,-999),-999),-999),-999),-999),-999)</f>
        <v>683.6</v>
      </c>
      <c r="O47" s="9">
        <f>IF(Raw!$G47&gt;$C$8,IF(Raw!$Q47&gt;$C$8,IF(Raw!$N47&gt;$C$9,IF(Raw!$N47&lt;$A$9,IF(Raw!$X47&gt;$C$9,IF(Raw!$X47&lt;$A$9,Raw!W47,-999),-999),-999),-999),-999),-999)</f>
        <v>2.3E-5</v>
      </c>
      <c r="P47" s="9">
        <f>IF(Raw!$G47&gt;$C$8,IF(Raw!$Q47&gt;$C$8,IF(Raw!$N47&gt;$C$9,IF(Raw!$N47&lt;$A$9,IF(Raw!$X47&gt;$C$9,IF(Raw!$X47&lt;$A$9,Raw!X47,-999),-999),-999),-999),-999),-999)</f>
        <v>1271</v>
      </c>
      <c r="R47" s="9">
        <f t="shared" si="4"/>
        <v>8.7807999999999997E-2</v>
      </c>
      <c r="S47" s="9">
        <f t="shared" si="5"/>
        <v>0.11735789694563135</v>
      </c>
      <c r="T47" s="9">
        <f t="shared" si="6"/>
        <v>0.12090299999999998</v>
      </c>
      <c r="U47" s="9">
        <f t="shared" si="7"/>
        <v>0.13005678682726324</v>
      </c>
      <c r="V47" s="15">
        <f t="shared" si="0"/>
        <v>0</v>
      </c>
      <c r="X47" s="11">
        <f t="shared" si="8"/>
        <v>2.1671999999999997E+18</v>
      </c>
      <c r="Y47" s="11">
        <f t="shared" si="9"/>
        <v>6.2869999999999997E-18</v>
      </c>
      <c r="Z47" s="11">
        <f t="shared" si="10"/>
        <v>4.35E-4</v>
      </c>
      <c r="AA47" s="16">
        <f t="shared" si="11"/>
        <v>5.8920342557209175E-3</v>
      </c>
      <c r="AB47" s="9">
        <f t="shared" si="1"/>
        <v>0.80942636461761952</v>
      </c>
      <c r="AC47" s="9">
        <f t="shared" si="2"/>
        <v>0.99410796574427862</v>
      </c>
      <c r="AD47" s="15">
        <f t="shared" si="3"/>
        <v>13.54490633499061</v>
      </c>
      <c r="AE47" s="3">
        <f t="shared" si="12"/>
        <v>756.95479999999975</v>
      </c>
      <c r="AF47" s="2">
        <f t="shared" si="13"/>
        <v>0.25</v>
      </c>
      <c r="AG47" s="9">
        <f t="shared" si="14"/>
        <v>1.3550823044654779E-3</v>
      </c>
      <c r="AH47" s="2">
        <f t="shared" si="15"/>
        <v>6.5571727493978063E-2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120.7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0.65170700000000004</v>
      </c>
      <c r="F48" s="9">
        <f>IF(Raw!$G48&gt;$C$8,IF(Raw!$Q48&gt;$C$8,IF(Raw!$N48&gt;$C$9,IF(Raw!$N48&lt;$A$9,IF(Raw!$X48&gt;$C$9,IF(Raw!$X48&lt;$A$9,Raw!I48,-999),-999),-999),-999),-999),-999)</f>
        <v>0.74777499999999997</v>
      </c>
      <c r="G48" s="9">
        <f>Raw!G48</f>
        <v>0.80469199999999996</v>
      </c>
      <c r="H48" s="9">
        <f>IF(Raw!$G48&gt;$C$8,IF(Raw!$Q48&gt;$C$8,IF(Raw!$N48&gt;$C$9,IF(Raw!$N48&lt;$A$9,IF(Raw!$X48&gt;$C$9,IF(Raw!$X48&lt;$A$9,Raw!L48,-999),-999),-999),-999),-999),-999)</f>
        <v>656.7</v>
      </c>
      <c r="I48" s="9">
        <f>IF(Raw!$G48&gt;$C$8,IF(Raw!$Q48&gt;$C$8,IF(Raw!$N48&gt;$C$9,IF(Raw!$N48&lt;$A$9,IF(Raw!$X48&gt;$C$9,IF(Raw!$X48&lt;$A$9,Raw!M48,-999),-999),-999),-999),-999),-999)</f>
        <v>6.7000000000000002E-5</v>
      </c>
      <c r="J48" s="9">
        <f>IF(Raw!$G48&gt;$C$8,IF(Raw!$Q48&gt;$C$8,IF(Raw!$N48&gt;$C$9,IF(Raw!$N48&lt;$A$9,IF(Raw!$X48&gt;$C$9,IF(Raw!$X48&lt;$A$9,Raw!N48,-999),-999),-999),-999),-999),-999)</f>
        <v>1669</v>
      </c>
      <c r="K48" s="9">
        <f>IF(Raw!$G48&gt;$C$8,IF(Raw!$Q48&gt;$C$8,IF(Raw!$N48&gt;$C$9,IF(Raw!$N48&lt;$A$9,IF(Raw!$X48&gt;$C$9,IF(Raw!$X48&lt;$A$9,Raw!R48,-999),-999),-999),-999),-999),-999)</f>
        <v>0.82683499999999999</v>
      </c>
      <c r="L48" s="9">
        <f>IF(Raw!$G48&gt;$C$8,IF(Raw!$Q48&gt;$C$8,IF(Raw!$N48&gt;$C$9,IF(Raw!$N48&lt;$A$9,IF(Raw!$X48&gt;$C$9,IF(Raw!$X48&lt;$A$9,Raw!S48,-999),-999),-999),-999),-999),-999)</f>
        <v>0.93567400000000001</v>
      </c>
      <c r="M48" s="9">
        <f>Raw!Q48</f>
        <v>0.83990100000000001</v>
      </c>
      <c r="N48" s="9">
        <f>IF(Raw!$G48&gt;$C$8,IF(Raw!$Q48&gt;$C$8,IF(Raw!$N48&gt;$C$9,IF(Raw!$N48&lt;$A$9,IF(Raw!$X48&gt;$C$9,IF(Raw!$X48&lt;$A$9,Raw!V48,-999),-999),-999),-999),-999),-999)</f>
        <v>677.4</v>
      </c>
      <c r="O48" s="9">
        <f>IF(Raw!$G48&gt;$C$8,IF(Raw!$Q48&gt;$C$8,IF(Raw!$N48&gt;$C$9,IF(Raw!$N48&lt;$A$9,IF(Raw!$X48&gt;$C$9,IF(Raw!$X48&lt;$A$9,Raw!W48,-999),-999),-999),-999),-999),-999)</f>
        <v>0.14016799999999999</v>
      </c>
      <c r="P48" s="9">
        <f>IF(Raw!$G48&gt;$C$8,IF(Raw!$Q48&gt;$C$8,IF(Raw!$N48&gt;$C$9,IF(Raw!$N48&lt;$A$9,IF(Raw!$X48&gt;$C$9,IF(Raw!$X48&lt;$A$9,Raw!X48,-999),-999),-999),-999),-999),-999)</f>
        <v>2264</v>
      </c>
      <c r="R48" s="9">
        <f t="shared" si="4"/>
        <v>9.6067999999999931E-2</v>
      </c>
      <c r="S48" s="9">
        <f t="shared" si="5"/>
        <v>0.12847179967236125</v>
      </c>
      <c r="T48" s="9">
        <f t="shared" si="6"/>
        <v>0.10883900000000002</v>
      </c>
      <c r="U48" s="9">
        <f t="shared" si="7"/>
        <v>0.11632149658962418</v>
      </c>
      <c r="V48" s="15">
        <f t="shared" si="0"/>
        <v>0</v>
      </c>
      <c r="X48" s="11">
        <f t="shared" si="8"/>
        <v>2.1671999999999997E+18</v>
      </c>
      <c r="Y48" s="11">
        <f t="shared" si="9"/>
        <v>6.5669999999999998E-18</v>
      </c>
      <c r="Z48" s="11">
        <f t="shared" si="10"/>
        <v>1.6689999999999999E-3</v>
      </c>
      <c r="AA48" s="16">
        <f t="shared" si="11"/>
        <v>2.320208789290721E-2</v>
      </c>
      <c r="AB48" s="9">
        <f t="shared" si="1"/>
        <v>0.82936029204417616</v>
      </c>
      <c r="AC48" s="9">
        <f t="shared" si="2"/>
        <v>0.97679791210709233</v>
      </c>
      <c r="AD48" s="15">
        <f t="shared" si="3"/>
        <v>13.901790229423124</v>
      </c>
      <c r="AE48" s="3">
        <f t="shared" si="12"/>
        <v>790.66679999999974</v>
      </c>
      <c r="AF48" s="2">
        <f t="shared" si="13"/>
        <v>0.25</v>
      </c>
      <c r="AG48" s="9">
        <f t="shared" si="14"/>
        <v>1.2439054190473175E-3</v>
      </c>
      <c r="AH48" s="2">
        <f t="shared" si="15"/>
        <v>6.0191935867856539E-2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119.5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0.66108100000000003</v>
      </c>
      <c r="F49" s="9">
        <f>IF(Raw!$G49&gt;$C$8,IF(Raw!$Q49&gt;$C$8,IF(Raw!$N49&gt;$C$9,IF(Raw!$N49&lt;$A$9,IF(Raw!$X49&gt;$C$9,IF(Raw!$X49&lt;$A$9,Raw!I49,-999),-999),-999),-999),-999),-999)</f>
        <v>0.76925600000000005</v>
      </c>
      <c r="G49" s="9">
        <f>Raw!G49</f>
        <v>0.85160199999999997</v>
      </c>
      <c r="H49" s="9">
        <f>IF(Raw!$G49&gt;$C$8,IF(Raw!$Q49&gt;$C$8,IF(Raw!$N49&gt;$C$9,IF(Raw!$N49&lt;$A$9,IF(Raw!$X49&gt;$C$9,IF(Raw!$X49&lt;$A$9,Raw!L49,-999),-999),-999),-999),-999),-999)</f>
        <v>720.5</v>
      </c>
      <c r="I49" s="9">
        <f>IF(Raw!$G49&gt;$C$8,IF(Raw!$Q49&gt;$C$8,IF(Raw!$N49&gt;$C$9,IF(Raw!$N49&lt;$A$9,IF(Raw!$X49&gt;$C$9,IF(Raw!$X49&lt;$A$9,Raw!M49,-999),-999),-999),-999),-999),-999)</f>
        <v>0.105476</v>
      </c>
      <c r="J49" s="9">
        <f>IF(Raw!$G49&gt;$C$8,IF(Raw!$Q49&gt;$C$8,IF(Raw!$N49&gt;$C$9,IF(Raw!$N49&lt;$A$9,IF(Raw!$X49&gt;$C$9,IF(Raw!$X49&lt;$A$9,Raw!N49,-999),-999),-999),-999),-999),-999)</f>
        <v>605</v>
      </c>
      <c r="K49" s="9">
        <f>IF(Raw!$G49&gt;$C$8,IF(Raw!$Q49&gt;$C$8,IF(Raw!$N49&gt;$C$9,IF(Raw!$N49&lt;$A$9,IF(Raw!$X49&gt;$C$9,IF(Raw!$X49&lt;$A$9,Raw!R49,-999),-999),-999),-999),-999),-999)</f>
        <v>0.88086900000000001</v>
      </c>
      <c r="L49" s="9">
        <f>IF(Raw!$G49&gt;$C$8,IF(Raw!$Q49&gt;$C$8,IF(Raw!$N49&gt;$C$9,IF(Raw!$N49&lt;$A$9,IF(Raw!$X49&gt;$C$9,IF(Raw!$X49&lt;$A$9,Raw!S49,-999),-999),-999),-999),-999),-999)</f>
        <v>1.025053</v>
      </c>
      <c r="M49" s="9">
        <f>Raw!Q49</f>
        <v>0.87359200000000004</v>
      </c>
      <c r="N49" s="9">
        <f>IF(Raw!$G49&gt;$C$8,IF(Raw!$Q49&gt;$C$8,IF(Raw!$N49&gt;$C$9,IF(Raw!$N49&lt;$A$9,IF(Raw!$X49&gt;$C$9,IF(Raw!$X49&lt;$A$9,Raw!V49,-999),-999),-999),-999),-999),-999)</f>
        <v>735.4</v>
      </c>
      <c r="O49" s="9">
        <f>IF(Raw!$G49&gt;$C$8,IF(Raw!$Q49&gt;$C$8,IF(Raw!$N49&gt;$C$9,IF(Raw!$N49&lt;$A$9,IF(Raw!$X49&gt;$C$9,IF(Raw!$X49&lt;$A$9,Raw!W49,-999),-999),-999),-999),-999),-999)</f>
        <v>0.36960999999999999</v>
      </c>
      <c r="P49" s="9">
        <f>IF(Raw!$G49&gt;$C$8,IF(Raw!$Q49&gt;$C$8,IF(Raw!$N49&gt;$C$9,IF(Raw!$N49&lt;$A$9,IF(Raw!$X49&gt;$C$9,IF(Raw!$X49&lt;$A$9,Raw!X49,-999),-999),-999),-999),-999),-999)</f>
        <v>2648</v>
      </c>
      <c r="R49" s="9">
        <f t="shared" si="4"/>
        <v>0.10817500000000002</v>
      </c>
      <c r="S49" s="9">
        <f t="shared" si="5"/>
        <v>0.14062288756928776</v>
      </c>
      <c r="T49" s="9">
        <f t="shared" si="6"/>
        <v>0.14418399999999998</v>
      </c>
      <c r="U49" s="9">
        <f t="shared" si="7"/>
        <v>0.14066004391968023</v>
      </c>
      <c r="V49" s="15">
        <f t="shared" si="0"/>
        <v>0</v>
      </c>
      <c r="X49" s="11">
        <f t="shared" si="8"/>
        <v>2.1671999999999997E+18</v>
      </c>
      <c r="Y49" s="11">
        <f t="shared" si="9"/>
        <v>7.2049999999999998E-18</v>
      </c>
      <c r="Z49" s="11">
        <f t="shared" si="10"/>
        <v>6.0499999999999996E-4</v>
      </c>
      <c r="AA49" s="16">
        <f t="shared" si="11"/>
        <v>9.3584706404220494E-3</v>
      </c>
      <c r="AB49" s="9">
        <f t="shared" si="1"/>
        <v>0.88221834173081859</v>
      </c>
      <c r="AC49" s="9">
        <f t="shared" si="2"/>
        <v>0.99064152935957817</v>
      </c>
      <c r="AD49" s="15">
        <f t="shared" si="3"/>
        <v>15.468546513094298</v>
      </c>
      <c r="AE49" s="3">
        <f t="shared" si="12"/>
        <v>867.48199999999974</v>
      </c>
      <c r="AF49" s="2">
        <f t="shared" si="13"/>
        <v>0.25</v>
      </c>
      <c r="AG49" s="9">
        <f t="shared" si="14"/>
        <v>1.6736972553118925E-3</v>
      </c>
      <c r="AH49" s="2">
        <f t="shared" si="15"/>
        <v>8.0989339150156672E-2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118.6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0.64229400000000003</v>
      </c>
      <c r="F50" s="9">
        <f>IF(Raw!$G50&gt;$C$8,IF(Raw!$Q50&gt;$C$8,IF(Raw!$N50&gt;$C$9,IF(Raw!$N50&lt;$A$9,IF(Raw!$X50&gt;$C$9,IF(Raw!$X50&lt;$A$9,Raw!I50,-999),-999),-999),-999),-999),-999)</f>
        <v>0.76768400000000003</v>
      </c>
      <c r="G50" s="9">
        <f>Raw!G50</f>
        <v>0.84672000000000003</v>
      </c>
      <c r="H50" s="9">
        <f>IF(Raw!$G50&gt;$C$8,IF(Raw!$Q50&gt;$C$8,IF(Raw!$N50&gt;$C$9,IF(Raw!$N50&lt;$A$9,IF(Raw!$X50&gt;$C$9,IF(Raw!$X50&lt;$A$9,Raw!L50,-999),-999),-999),-999),-999),-999)</f>
        <v>739.1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1259</v>
      </c>
      <c r="K50" s="9">
        <f>IF(Raw!$G50&gt;$C$8,IF(Raw!$Q50&gt;$C$8,IF(Raw!$N50&gt;$C$9,IF(Raw!$N50&lt;$A$9,IF(Raw!$X50&gt;$C$9,IF(Raw!$X50&lt;$A$9,Raw!R50,-999),-999),-999),-999),-999),-999)</f>
        <v>0.83745800000000004</v>
      </c>
      <c r="L50" s="9">
        <f>IF(Raw!$G50&gt;$C$8,IF(Raw!$Q50&gt;$C$8,IF(Raw!$N50&gt;$C$9,IF(Raw!$N50&lt;$A$9,IF(Raw!$X50&gt;$C$9,IF(Raw!$X50&lt;$A$9,Raw!S50,-999),-999),-999),-999),-999),-999)</f>
        <v>0.96168699999999996</v>
      </c>
      <c r="M50" s="9">
        <f>Raw!Q50</f>
        <v>0.85745099999999996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0.28331099999999998</v>
      </c>
      <c r="P50" s="9">
        <f>IF(Raw!$G50&gt;$C$8,IF(Raw!$Q50&gt;$C$8,IF(Raw!$N50&gt;$C$9,IF(Raw!$N50&lt;$A$9,IF(Raw!$X50&gt;$C$9,IF(Raw!$X50&lt;$A$9,Raw!X50,-999),-999),-999),-999),-999),-999)</f>
        <v>515</v>
      </c>
      <c r="R50" s="9">
        <f t="shared" si="4"/>
        <v>0.12539</v>
      </c>
      <c r="S50" s="9">
        <f t="shared" si="5"/>
        <v>0.16333543489248178</v>
      </c>
      <c r="T50" s="9">
        <f t="shared" si="6"/>
        <v>0.12422899999999992</v>
      </c>
      <c r="U50" s="9">
        <f t="shared" si="7"/>
        <v>0.12917820455096091</v>
      </c>
      <c r="V50" s="15">
        <f t="shared" si="0"/>
        <v>0</v>
      </c>
      <c r="X50" s="11">
        <f t="shared" si="8"/>
        <v>2.1671999999999997E+18</v>
      </c>
      <c r="Y50" s="11">
        <f t="shared" si="9"/>
        <v>7.3910000000000002E-18</v>
      </c>
      <c r="Z50" s="11">
        <f t="shared" si="10"/>
        <v>1.2589999999999999E-3</v>
      </c>
      <c r="AA50" s="16">
        <f t="shared" si="11"/>
        <v>1.9767735334530773E-2</v>
      </c>
      <c r="AB50" s="9">
        <f t="shared" si="1"/>
        <v>0.83991372599287351</v>
      </c>
      <c r="AC50" s="9">
        <f t="shared" si="2"/>
        <v>0.98023226466546887</v>
      </c>
      <c r="AD50" s="15">
        <f t="shared" si="3"/>
        <v>15.701140059198382</v>
      </c>
      <c r="AE50" s="3">
        <f t="shared" si="12"/>
        <v>889.87639999999976</v>
      </c>
      <c r="AF50" s="2">
        <f t="shared" si="13"/>
        <v>0.25</v>
      </c>
      <c r="AG50" s="9">
        <f t="shared" si="14"/>
        <v>1.5601885248080114E-3</v>
      </c>
      <c r="AH50" s="2">
        <f t="shared" si="15"/>
        <v>7.549671075388828E-2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117.3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0.65964900000000004</v>
      </c>
      <c r="F51" s="9">
        <f>IF(Raw!$G51&gt;$C$8,IF(Raw!$Q51&gt;$C$8,IF(Raw!$N51&gt;$C$9,IF(Raw!$N51&lt;$A$9,IF(Raw!$X51&gt;$C$9,IF(Raw!$X51&lt;$A$9,Raw!I51,-999),-999),-999),-999),-999),-999)</f>
        <v>0.76025500000000001</v>
      </c>
      <c r="G51" s="9">
        <f>Raw!G51</f>
        <v>0.85753100000000004</v>
      </c>
      <c r="H51" s="9">
        <f>IF(Raw!$G51&gt;$C$8,IF(Raw!$Q51&gt;$C$8,IF(Raw!$N51&gt;$C$9,IF(Raw!$N51&lt;$A$9,IF(Raw!$X51&gt;$C$9,IF(Raw!$X51&lt;$A$9,Raw!L51,-999),-999),-999),-999),-999),-999)</f>
        <v>691.8</v>
      </c>
      <c r="I51" s="9">
        <f>IF(Raw!$G51&gt;$C$8,IF(Raw!$Q51&gt;$C$8,IF(Raw!$N51&gt;$C$9,IF(Raw!$N51&lt;$A$9,IF(Raw!$X51&gt;$C$9,IF(Raw!$X51&lt;$A$9,Raw!M51,-999),-999),-999),-999),-999),-999)</f>
        <v>0.33344000000000001</v>
      </c>
      <c r="J51" s="9">
        <f>IF(Raw!$G51&gt;$C$8,IF(Raw!$Q51&gt;$C$8,IF(Raw!$N51&gt;$C$9,IF(Raw!$N51&lt;$A$9,IF(Raw!$X51&gt;$C$9,IF(Raw!$X51&lt;$A$9,Raw!N51,-999),-999),-999),-999),-999),-999)</f>
        <v>790</v>
      </c>
      <c r="K51" s="9">
        <f>IF(Raw!$G51&gt;$C$8,IF(Raw!$Q51&gt;$C$8,IF(Raw!$N51&gt;$C$9,IF(Raw!$N51&lt;$A$9,IF(Raw!$X51&gt;$C$9,IF(Raw!$X51&lt;$A$9,Raw!R51,-999),-999),-999),-999),-999),-999)</f>
        <v>0.83307699999999996</v>
      </c>
      <c r="L51" s="9">
        <f>IF(Raw!$G51&gt;$C$8,IF(Raw!$Q51&gt;$C$8,IF(Raw!$N51&gt;$C$9,IF(Raw!$N51&lt;$A$9,IF(Raw!$X51&gt;$C$9,IF(Raw!$X51&lt;$A$9,Raw!S51,-999),-999),-999),-999),-999),-999)</f>
        <v>0.95912799999999998</v>
      </c>
      <c r="M51" s="9">
        <f>Raw!Q51</f>
        <v>0.85687000000000002</v>
      </c>
      <c r="N51" s="9">
        <f>IF(Raw!$G51&gt;$C$8,IF(Raw!$Q51&gt;$C$8,IF(Raw!$N51&gt;$C$9,IF(Raw!$N51&lt;$A$9,IF(Raw!$X51&gt;$C$9,IF(Raw!$X51&lt;$A$9,Raw!V51,-999),-999),-999),-999),-999),-999)</f>
        <v>705.6</v>
      </c>
      <c r="O51" s="9">
        <f>IF(Raw!$G51&gt;$C$8,IF(Raw!$Q51&gt;$C$8,IF(Raw!$N51&gt;$C$9,IF(Raw!$N51&lt;$A$9,IF(Raw!$X51&gt;$C$9,IF(Raw!$X51&lt;$A$9,Raw!W51,-999),-999),-999),-999),-999),-999)</f>
        <v>0.16414699999999999</v>
      </c>
      <c r="P51" s="9">
        <f>IF(Raw!$G51&gt;$C$8,IF(Raw!$Q51&gt;$C$8,IF(Raw!$N51&gt;$C$9,IF(Raw!$N51&lt;$A$9,IF(Raw!$X51&gt;$C$9,IF(Raw!$X51&lt;$A$9,Raw!X51,-999),-999),-999),-999),-999),-999)</f>
        <v>729</v>
      </c>
      <c r="R51" s="9">
        <f t="shared" si="4"/>
        <v>0.10060599999999997</v>
      </c>
      <c r="S51" s="9">
        <f t="shared" si="5"/>
        <v>0.13233191494958924</v>
      </c>
      <c r="T51" s="9">
        <f t="shared" si="6"/>
        <v>0.12605100000000002</v>
      </c>
      <c r="U51" s="9">
        <f t="shared" si="7"/>
        <v>0.13142250043789777</v>
      </c>
      <c r="V51" s="15">
        <f t="shared" si="0"/>
        <v>0</v>
      </c>
      <c r="X51" s="11">
        <f t="shared" si="8"/>
        <v>2.1671999999999997E+18</v>
      </c>
      <c r="Y51" s="11">
        <f t="shared" si="9"/>
        <v>6.9179999999999989E-18</v>
      </c>
      <c r="Z51" s="11">
        <f t="shared" si="10"/>
        <v>7.9000000000000001E-4</v>
      </c>
      <c r="AA51" s="16">
        <f t="shared" si="11"/>
        <v>1.1705581248465794E-2</v>
      </c>
      <c r="AB51" s="9">
        <f t="shared" si="1"/>
        <v>0.83455250022195027</v>
      </c>
      <c r="AC51" s="9">
        <f t="shared" si="2"/>
        <v>0.98829441875153456</v>
      </c>
      <c r="AD51" s="15">
        <f t="shared" si="3"/>
        <v>14.817191453754175</v>
      </c>
      <c r="AE51" s="3">
        <f t="shared" si="12"/>
        <v>832.92719999999963</v>
      </c>
      <c r="AF51" s="2">
        <f t="shared" si="13"/>
        <v>0.25</v>
      </c>
      <c r="AG51" s="9">
        <f t="shared" si="14"/>
        <v>1.4979325771687872E-3</v>
      </c>
      <c r="AH51" s="2">
        <f t="shared" si="15"/>
        <v>7.248417784719606E-2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0.672844</v>
      </c>
      <c r="F52" s="9">
        <f>IF(Raw!$G52&gt;$C$8,IF(Raw!$Q52&gt;$C$8,IF(Raw!$N52&gt;$C$9,IF(Raw!$N52&lt;$A$9,IF(Raw!$X52&gt;$C$9,IF(Raw!$X52&lt;$A$9,Raw!I52,-999),-999),-999),-999),-999),-999)</f>
        <v>0.75043499999999996</v>
      </c>
      <c r="G52" s="9">
        <f>Raw!G52</f>
        <v>0.82314500000000002</v>
      </c>
      <c r="H52" s="9">
        <f>IF(Raw!$G52&gt;$C$8,IF(Raw!$Q52&gt;$C$8,IF(Raw!$N52&gt;$C$9,IF(Raw!$N52&lt;$A$9,IF(Raw!$X52&gt;$C$9,IF(Raw!$X52&lt;$A$9,Raw!L52,-999),-999),-999),-999),-999),-999)</f>
        <v>529.5</v>
      </c>
      <c r="I52" s="9">
        <f>IF(Raw!$G52&gt;$C$8,IF(Raw!$Q52&gt;$C$8,IF(Raw!$N52&gt;$C$9,IF(Raw!$N52&lt;$A$9,IF(Raw!$X52&gt;$C$9,IF(Raw!$X52&lt;$A$9,Raw!M52,-999),-999),-999),-999),-999),-999)</f>
        <v>0.59996099999999997</v>
      </c>
      <c r="J52" s="9">
        <f>IF(Raw!$G52&gt;$C$8,IF(Raw!$Q52&gt;$C$8,IF(Raw!$N52&gt;$C$9,IF(Raw!$N52&lt;$A$9,IF(Raw!$X52&gt;$C$9,IF(Raw!$X52&lt;$A$9,Raw!N52,-999),-999),-999),-999),-999),-999)</f>
        <v>520</v>
      </c>
      <c r="K52" s="9">
        <f>IF(Raw!$G52&gt;$C$8,IF(Raw!$Q52&gt;$C$8,IF(Raw!$N52&gt;$C$9,IF(Raw!$N52&lt;$A$9,IF(Raw!$X52&gt;$C$9,IF(Raw!$X52&lt;$A$9,Raw!R52,-999),-999),-999),-999),-999),-999)</f>
        <v>0.83233800000000002</v>
      </c>
      <c r="L52" s="9">
        <f>IF(Raw!$G52&gt;$C$8,IF(Raw!$Q52&gt;$C$8,IF(Raw!$N52&gt;$C$9,IF(Raw!$N52&lt;$A$9,IF(Raw!$X52&gt;$C$9,IF(Raw!$X52&lt;$A$9,Raw!S52,-999),-999),-999),-999),-999),-999)</f>
        <v>0.94952800000000004</v>
      </c>
      <c r="M52" s="9">
        <f>Raw!Q52</f>
        <v>0.84384199999999998</v>
      </c>
      <c r="N52" s="9">
        <f>IF(Raw!$G52&gt;$C$8,IF(Raw!$Q52&gt;$C$8,IF(Raw!$N52&gt;$C$9,IF(Raw!$N52&lt;$A$9,IF(Raw!$X52&gt;$C$9,IF(Raw!$X52&lt;$A$9,Raw!V52,-999),-999),-999),-999),-999),-999)</f>
        <v>718</v>
      </c>
      <c r="O52" s="9">
        <f>IF(Raw!$G52&gt;$C$8,IF(Raw!$Q52&gt;$C$8,IF(Raw!$N52&gt;$C$9,IF(Raw!$N52&lt;$A$9,IF(Raw!$X52&gt;$C$9,IF(Raw!$X52&lt;$A$9,Raw!W52,-999),-999),-999),-999),-999),-999)</f>
        <v>8.4831000000000004E-2</v>
      </c>
      <c r="P52" s="9">
        <f>IF(Raw!$G52&gt;$C$8,IF(Raw!$Q52&gt;$C$8,IF(Raw!$N52&gt;$C$9,IF(Raw!$N52&lt;$A$9,IF(Raw!$X52&gt;$C$9,IF(Raw!$X52&lt;$A$9,Raw!X52,-999),-999),-999),-999),-999),-999)</f>
        <v>733</v>
      </c>
      <c r="R52" s="9">
        <f t="shared" si="4"/>
        <v>7.7590999999999966E-2</v>
      </c>
      <c r="S52" s="9">
        <f t="shared" si="5"/>
        <v>0.10339469774197628</v>
      </c>
      <c r="T52" s="9">
        <f t="shared" si="6"/>
        <v>0.11719000000000002</v>
      </c>
      <c r="U52" s="9">
        <f t="shared" si="7"/>
        <v>0.12341921459925353</v>
      </c>
      <c r="V52" s="15">
        <f t="shared" si="0"/>
        <v>0</v>
      </c>
      <c r="X52" s="11">
        <f t="shared" si="8"/>
        <v>2.1671999999999997E+18</v>
      </c>
      <c r="Y52" s="11">
        <f t="shared" si="9"/>
        <v>5.2949999999999999E-18</v>
      </c>
      <c r="Z52" s="11">
        <f t="shared" si="10"/>
        <v>5.1999999999999995E-4</v>
      </c>
      <c r="AA52" s="16">
        <f t="shared" si="11"/>
        <v>5.9317725935492437E-3</v>
      </c>
      <c r="AB52" s="9">
        <f t="shared" si="1"/>
        <v>0.83303314443023802</v>
      </c>
      <c r="AC52" s="9">
        <f t="shared" si="2"/>
        <v>0.99406822740645118</v>
      </c>
      <c r="AD52" s="15">
        <f t="shared" si="3"/>
        <v>11.407254987594706</v>
      </c>
      <c r="AE52" s="3">
        <f t="shared" si="12"/>
        <v>637.5179999999998</v>
      </c>
      <c r="AF52" s="2">
        <f t="shared" si="13"/>
        <v>0.25</v>
      </c>
      <c r="AG52" s="9">
        <f t="shared" si="14"/>
        <v>1.0829803471556587E-3</v>
      </c>
      <c r="AH52" s="2">
        <f t="shared" si="15"/>
        <v>5.2404855388496992E-2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114.7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0.79554899999999995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0.88047600000000004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113.6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0.77332000000000001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0.87271500000000002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112.6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0.64508299999999996</v>
      </c>
      <c r="F55" s="9">
        <f>IF(Raw!$G55&gt;$C$8,IF(Raw!$Q55&gt;$C$8,IF(Raw!$N55&gt;$C$9,IF(Raw!$N55&lt;$A$9,IF(Raw!$X55&gt;$C$9,IF(Raw!$X55&lt;$A$9,Raw!I55,-999),-999),-999),-999),-999),-999)</f>
        <v>0.76207499999999995</v>
      </c>
      <c r="G55" s="9">
        <f>Raw!G55</f>
        <v>0.86260800000000004</v>
      </c>
      <c r="H55" s="9">
        <f>IF(Raw!$G55&gt;$C$8,IF(Raw!$Q55&gt;$C$8,IF(Raw!$N55&gt;$C$9,IF(Raw!$N55&lt;$A$9,IF(Raw!$X55&gt;$C$9,IF(Raw!$X55&lt;$A$9,Raw!L55,-999),-999),-999),-999),-999),-999)</f>
        <v>638.1</v>
      </c>
      <c r="I55" s="9">
        <f>IF(Raw!$G55&gt;$C$8,IF(Raw!$Q55&gt;$C$8,IF(Raw!$N55&gt;$C$9,IF(Raw!$N55&lt;$A$9,IF(Raw!$X55&gt;$C$9,IF(Raw!$X55&lt;$A$9,Raw!M55,-999),-999),-999),-999),-999),-999)</f>
        <v>5.5000000000000002E-5</v>
      </c>
      <c r="J55" s="9">
        <f>IF(Raw!$G55&gt;$C$8,IF(Raw!$Q55&gt;$C$8,IF(Raw!$N55&gt;$C$9,IF(Raw!$N55&lt;$A$9,IF(Raw!$X55&gt;$C$9,IF(Raw!$X55&lt;$A$9,Raw!N55,-999),-999),-999),-999),-999),-999)</f>
        <v>1009</v>
      </c>
      <c r="K55" s="9">
        <f>IF(Raw!$G55&gt;$C$8,IF(Raw!$Q55&gt;$C$8,IF(Raw!$N55&gt;$C$9,IF(Raw!$N55&lt;$A$9,IF(Raw!$X55&gt;$C$9,IF(Raw!$X55&lt;$A$9,Raw!R55,-999),-999),-999),-999),-999),-999)</f>
        <v>0.82035000000000002</v>
      </c>
      <c r="L55" s="9">
        <f>IF(Raw!$G55&gt;$C$8,IF(Raw!$Q55&gt;$C$8,IF(Raw!$N55&gt;$C$9,IF(Raw!$N55&lt;$A$9,IF(Raw!$X55&gt;$C$9,IF(Raw!$X55&lt;$A$9,Raw!S55,-999),-999),-999),-999),-999),-999)</f>
        <v>0.93693099999999996</v>
      </c>
      <c r="M55" s="9">
        <f>Raw!Q55</f>
        <v>0.82962199999999997</v>
      </c>
      <c r="N55" s="9">
        <f>IF(Raw!$G55&gt;$C$8,IF(Raw!$Q55&gt;$C$8,IF(Raw!$N55&gt;$C$9,IF(Raw!$N55&lt;$A$9,IF(Raw!$X55&gt;$C$9,IF(Raw!$X55&lt;$A$9,Raw!V55,-999),-999),-999),-999),-999),-999)</f>
        <v>761.5</v>
      </c>
      <c r="O55" s="9">
        <f>IF(Raw!$G55&gt;$C$8,IF(Raw!$Q55&gt;$C$8,IF(Raw!$N55&gt;$C$9,IF(Raw!$N55&lt;$A$9,IF(Raw!$X55&gt;$C$9,IF(Raw!$X55&lt;$A$9,Raw!W55,-999),-999),-999),-999),-999),-999)</f>
        <v>8.863E-2</v>
      </c>
      <c r="P55" s="9">
        <f>IF(Raw!$G55&gt;$C$8,IF(Raw!$Q55&gt;$C$8,IF(Raw!$N55&gt;$C$9,IF(Raw!$N55&lt;$A$9,IF(Raw!$X55&gt;$C$9,IF(Raw!$X55&lt;$A$9,Raw!X55,-999),-999),-999),-999),-999),-999)</f>
        <v>643</v>
      </c>
      <c r="R55" s="9">
        <f t="shared" si="4"/>
        <v>0.11699199999999998</v>
      </c>
      <c r="S55" s="9">
        <f t="shared" si="5"/>
        <v>0.15351769838926613</v>
      </c>
      <c r="T55" s="9">
        <f t="shared" si="6"/>
        <v>0.11658099999999993</v>
      </c>
      <c r="U55" s="9">
        <f t="shared" si="7"/>
        <v>0.12442858652344724</v>
      </c>
      <c r="V55" s="15">
        <f t="shared" si="0"/>
        <v>0</v>
      </c>
      <c r="X55" s="11">
        <f t="shared" si="8"/>
        <v>2.1671999999999997E+18</v>
      </c>
      <c r="Y55" s="11">
        <f t="shared" si="9"/>
        <v>6.3810000000000002E-18</v>
      </c>
      <c r="Z55" s="11">
        <f t="shared" si="10"/>
        <v>1.0089999999999999E-3</v>
      </c>
      <c r="AA55" s="16">
        <f t="shared" si="11"/>
        <v>1.3761346264478308E-2</v>
      </c>
      <c r="AB55" s="9">
        <f t="shared" si="1"/>
        <v>0.82195431150885911</v>
      </c>
      <c r="AC55" s="9">
        <f t="shared" si="2"/>
        <v>0.98623865373552211</v>
      </c>
      <c r="AD55" s="15">
        <f t="shared" si="3"/>
        <v>13.638598874606853</v>
      </c>
      <c r="AE55" s="3">
        <f t="shared" si="12"/>
        <v>768.27239999999983</v>
      </c>
      <c r="AF55" s="2">
        <f t="shared" si="13"/>
        <v>0.25</v>
      </c>
      <c r="AG55" s="9">
        <f t="shared" si="14"/>
        <v>1.3054089077904683E-3</v>
      </c>
      <c r="AH55" s="2">
        <f t="shared" si="15"/>
        <v>6.3168057680166409E-2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111.3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0.75129299999999999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0.84242700000000004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110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0.69858399999999998</v>
      </c>
      <c r="F57" s="9">
        <f>IF(Raw!$G57&gt;$C$8,IF(Raw!$Q57&gt;$C$8,IF(Raw!$N57&gt;$C$9,IF(Raw!$N57&lt;$A$9,IF(Raw!$X57&gt;$C$9,IF(Raw!$X57&lt;$A$9,Raw!I57,-999),-999),-999),-999),-999),-999)</f>
        <v>0.81141300000000005</v>
      </c>
      <c r="G57" s="9">
        <f>Raw!G57</f>
        <v>0.84418000000000004</v>
      </c>
      <c r="H57" s="9">
        <f>IF(Raw!$G57&gt;$C$8,IF(Raw!$Q57&gt;$C$8,IF(Raw!$N57&gt;$C$9,IF(Raw!$N57&lt;$A$9,IF(Raw!$X57&gt;$C$9,IF(Raw!$X57&lt;$A$9,Raw!L57,-999),-999),-999),-999),-999),-999)</f>
        <v>618.9</v>
      </c>
      <c r="I57" s="9">
        <f>IF(Raw!$G57&gt;$C$8,IF(Raw!$Q57&gt;$C$8,IF(Raw!$N57&gt;$C$9,IF(Raw!$N57&lt;$A$9,IF(Raw!$X57&gt;$C$9,IF(Raw!$X57&lt;$A$9,Raw!M57,-999),-999),-999),-999),-999),-999)</f>
        <v>3.1000000000000001E-5</v>
      </c>
      <c r="J57" s="9">
        <f>IF(Raw!$G57&gt;$C$8,IF(Raw!$Q57&gt;$C$8,IF(Raw!$N57&gt;$C$9,IF(Raw!$N57&lt;$A$9,IF(Raw!$X57&gt;$C$9,IF(Raw!$X57&lt;$A$9,Raw!N57,-999),-999),-999),-999),-999),-999)</f>
        <v>773</v>
      </c>
      <c r="K57" s="9">
        <f>IF(Raw!$G57&gt;$C$8,IF(Raw!$Q57&gt;$C$8,IF(Raw!$N57&gt;$C$9,IF(Raw!$N57&lt;$A$9,IF(Raw!$X57&gt;$C$9,IF(Raw!$X57&lt;$A$9,Raw!R57,-999),-999),-999),-999),-999),-999)</f>
        <v>0.83860900000000005</v>
      </c>
      <c r="L57" s="9">
        <f>IF(Raw!$G57&gt;$C$8,IF(Raw!$Q57&gt;$C$8,IF(Raw!$N57&gt;$C$9,IF(Raw!$N57&lt;$A$9,IF(Raw!$X57&gt;$C$9,IF(Raw!$X57&lt;$A$9,Raw!S57,-999),-999),-999),-999),-999),-999)</f>
        <v>0.96516199999999996</v>
      </c>
      <c r="M57" s="9">
        <f>Raw!Q57</f>
        <v>0.84810700000000006</v>
      </c>
      <c r="N57" s="9">
        <f>IF(Raw!$G57&gt;$C$8,IF(Raw!$Q57&gt;$C$8,IF(Raw!$N57&gt;$C$9,IF(Raw!$N57&lt;$A$9,IF(Raw!$X57&gt;$C$9,IF(Raw!$X57&lt;$A$9,Raw!V57,-999),-999),-999),-999),-999),-999)</f>
        <v>728.6</v>
      </c>
      <c r="O57" s="9">
        <f>IF(Raw!$G57&gt;$C$8,IF(Raw!$Q57&gt;$C$8,IF(Raw!$N57&gt;$C$9,IF(Raw!$N57&lt;$A$9,IF(Raw!$X57&gt;$C$9,IF(Raw!$X57&lt;$A$9,Raw!W57,-999),-999),-999),-999),-999),-999)</f>
        <v>4.1943000000000001E-2</v>
      </c>
      <c r="P57" s="9">
        <f>IF(Raw!$G57&gt;$C$8,IF(Raw!$Q57&gt;$C$8,IF(Raw!$N57&gt;$C$9,IF(Raw!$N57&lt;$A$9,IF(Raw!$X57&gt;$C$9,IF(Raw!$X57&lt;$A$9,Raw!X57,-999),-999),-999),-999),-999),-999)</f>
        <v>1414</v>
      </c>
      <c r="R57" s="9">
        <f t="shared" si="4"/>
        <v>0.11282900000000007</v>
      </c>
      <c r="S57" s="9">
        <f t="shared" si="5"/>
        <v>0.13905249238057568</v>
      </c>
      <c r="T57" s="9">
        <f t="shared" si="6"/>
        <v>0.12655299999999992</v>
      </c>
      <c r="U57" s="9">
        <f t="shared" si="7"/>
        <v>0.13112099315969747</v>
      </c>
      <c r="V57" s="15">
        <f t="shared" si="0"/>
        <v>0</v>
      </c>
      <c r="X57" s="11">
        <f t="shared" si="8"/>
        <v>2.1671999999999997E+18</v>
      </c>
      <c r="Y57" s="11">
        <f t="shared" si="9"/>
        <v>6.1889999999999992E-18</v>
      </c>
      <c r="Z57" s="11">
        <f t="shared" si="10"/>
        <v>7.7299999999999992E-4</v>
      </c>
      <c r="AA57" s="16">
        <f t="shared" si="11"/>
        <v>1.0261700730179114E-2</v>
      </c>
      <c r="AB57" s="9">
        <f t="shared" si="1"/>
        <v>0.83990764901250636</v>
      </c>
      <c r="AC57" s="9">
        <f t="shared" si="2"/>
        <v>0.98973829926982126</v>
      </c>
      <c r="AD57" s="15">
        <f t="shared" si="3"/>
        <v>13.275162652236894</v>
      </c>
      <c r="AE57" s="3">
        <f t="shared" si="12"/>
        <v>745.15559999999971</v>
      </c>
      <c r="AF57" s="2">
        <f t="shared" si="13"/>
        <v>0.25</v>
      </c>
      <c r="AG57" s="9">
        <f t="shared" si="14"/>
        <v>1.3389634702444808E-3</v>
      </c>
      <c r="AH57" s="2">
        <f t="shared" si="15"/>
        <v>6.479174549467305E-2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108.7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0.71093099999999998</v>
      </c>
      <c r="F58" s="9">
        <f>IF(Raw!$G58&gt;$C$8,IF(Raw!$Q58&gt;$C$8,IF(Raw!$N58&gt;$C$9,IF(Raw!$N58&lt;$A$9,IF(Raw!$X58&gt;$C$9,IF(Raw!$X58&lt;$A$9,Raw!I58,-999),-999),-999),-999),-999),-999)</f>
        <v>0.86236900000000005</v>
      </c>
      <c r="G58" s="9">
        <f>Raw!G58</f>
        <v>0.90190199999999998</v>
      </c>
      <c r="H58" s="9">
        <f>IF(Raw!$G58&gt;$C$8,IF(Raw!$Q58&gt;$C$8,IF(Raw!$N58&gt;$C$9,IF(Raw!$N58&lt;$A$9,IF(Raw!$X58&gt;$C$9,IF(Raw!$X58&lt;$A$9,Raw!L58,-999),-999),-999),-999),-999),-999)</f>
        <v>547.79999999999995</v>
      </c>
      <c r="I58" s="9">
        <f>IF(Raw!$G58&gt;$C$8,IF(Raw!$Q58&gt;$C$8,IF(Raw!$N58&gt;$C$9,IF(Raw!$N58&lt;$A$9,IF(Raw!$X58&gt;$C$9,IF(Raw!$X58&lt;$A$9,Raw!M58,-999),-999),-999),-999),-999),-999)</f>
        <v>5.5931000000000002E-2</v>
      </c>
      <c r="J58" s="9">
        <f>IF(Raw!$G58&gt;$C$8,IF(Raw!$Q58&gt;$C$8,IF(Raw!$N58&gt;$C$9,IF(Raw!$N58&lt;$A$9,IF(Raw!$X58&gt;$C$9,IF(Raw!$X58&lt;$A$9,Raw!N58,-999),-999),-999),-999),-999),-999)</f>
        <v>1486</v>
      </c>
      <c r="K58" s="9">
        <f>IF(Raw!$G58&gt;$C$8,IF(Raw!$Q58&gt;$C$8,IF(Raw!$N58&gt;$C$9,IF(Raw!$N58&lt;$A$9,IF(Raw!$X58&gt;$C$9,IF(Raw!$X58&lt;$A$9,Raw!R58,-999),-999),-999),-999),-999),-999)</f>
        <v>0.86926899999999996</v>
      </c>
      <c r="L58" s="9">
        <f>IF(Raw!$G58&gt;$C$8,IF(Raw!$Q58&gt;$C$8,IF(Raw!$N58&gt;$C$9,IF(Raw!$N58&lt;$A$9,IF(Raw!$X58&gt;$C$9,IF(Raw!$X58&lt;$A$9,Raw!S58,-999),-999),-999),-999),-999),-999)</f>
        <v>1.0210170000000001</v>
      </c>
      <c r="M58" s="9">
        <f>Raw!Q58</f>
        <v>0.86841100000000004</v>
      </c>
      <c r="N58" s="9">
        <f>IF(Raw!$G58&gt;$C$8,IF(Raw!$Q58&gt;$C$8,IF(Raw!$N58&gt;$C$9,IF(Raw!$N58&lt;$A$9,IF(Raw!$X58&gt;$C$9,IF(Raw!$X58&lt;$A$9,Raw!V58,-999),-999),-999),-999),-999),-999)</f>
        <v>736.3</v>
      </c>
      <c r="O58" s="9">
        <f>IF(Raw!$G58&gt;$C$8,IF(Raw!$Q58&gt;$C$8,IF(Raw!$N58&gt;$C$9,IF(Raw!$N58&lt;$A$9,IF(Raw!$X58&gt;$C$9,IF(Raw!$X58&lt;$A$9,Raw!W58,-999),-999),-999),-999),-999),-999)</f>
        <v>0.37081999999999998</v>
      </c>
      <c r="P58" s="9">
        <f>IF(Raw!$G58&gt;$C$8,IF(Raw!$Q58&gt;$C$8,IF(Raw!$N58&gt;$C$9,IF(Raw!$N58&lt;$A$9,IF(Raw!$X58&gt;$C$9,IF(Raw!$X58&lt;$A$9,Raw!X58,-999),-999),-999),-999),-999),-999)</f>
        <v>648</v>
      </c>
      <c r="R58" s="9">
        <f t="shared" si="4"/>
        <v>0.15143800000000007</v>
      </c>
      <c r="S58" s="9">
        <f t="shared" si="5"/>
        <v>0.17560696175303156</v>
      </c>
      <c r="T58" s="9">
        <f t="shared" si="6"/>
        <v>0.15174800000000011</v>
      </c>
      <c r="U58" s="9">
        <f t="shared" si="7"/>
        <v>0.14862436178829549</v>
      </c>
      <c r="V58" s="15">
        <f t="shared" si="0"/>
        <v>0</v>
      </c>
      <c r="X58" s="11">
        <f t="shared" si="8"/>
        <v>2.1671999999999997E+18</v>
      </c>
      <c r="Y58" s="11">
        <f t="shared" si="9"/>
        <v>5.4779999999999989E-18</v>
      </c>
      <c r="Z58" s="11">
        <f t="shared" si="10"/>
        <v>1.4859999999999999E-3</v>
      </c>
      <c r="AA58" s="16">
        <f t="shared" si="11"/>
        <v>1.7335842195116153E-2</v>
      </c>
      <c r="AB58" s="9">
        <f t="shared" si="1"/>
        <v>0.87189967938142443</v>
      </c>
      <c r="AC58" s="9">
        <f t="shared" si="2"/>
        <v>0.98266415780488392</v>
      </c>
      <c r="AD58" s="15">
        <f t="shared" si="3"/>
        <v>11.666111840589608</v>
      </c>
      <c r="AE58" s="3">
        <f t="shared" si="12"/>
        <v>659.55119999999965</v>
      </c>
      <c r="AF58" s="2">
        <f t="shared" si="13"/>
        <v>0.25</v>
      </c>
      <c r="AG58" s="9">
        <f t="shared" si="14"/>
        <v>1.3337449437373135E-3</v>
      </c>
      <c r="AH58" s="2">
        <f t="shared" si="15"/>
        <v>6.4539223712844401E-2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107.5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0.72828499999999996</v>
      </c>
      <c r="F59" s="9">
        <f>IF(Raw!$G59&gt;$C$8,IF(Raw!$Q59&gt;$C$8,IF(Raw!$N59&gt;$C$9,IF(Raw!$N59&lt;$A$9,IF(Raw!$X59&gt;$C$9,IF(Raw!$X59&lt;$A$9,Raw!I59,-999),-999),-999),-999),-999),-999)</f>
        <v>0.90514300000000003</v>
      </c>
      <c r="G59" s="9">
        <f>Raw!G59</f>
        <v>0.93620599999999998</v>
      </c>
      <c r="H59" s="9">
        <f>IF(Raw!$G59&gt;$C$8,IF(Raw!$Q59&gt;$C$8,IF(Raw!$N59&gt;$C$9,IF(Raw!$N59&lt;$A$9,IF(Raw!$X59&gt;$C$9,IF(Raw!$X59&lt;$A$9,Raw!L59,-999),-999),-999),-999),-999),-999)</f>
        <v>639</v>
      </c>
      <c r="I59" s="9">
        <f>IF(Raw!$G59&gt;$C$8,IF(Raw!$Q59&gt;$C$8,IF(Raw!$N59&gt;$C$9,IF(Raw!$N59&lt;$A$9,IF(Raw!$X59&gt;$C$9,IF(Raw!$X59&lt;$A$9,Raw!M59,-999),-999),-999),-999),-999),-999)</f>
        <v>0.36556699999999998</v>
      </c>
      <c r="J59" s="9">
        <f>IF(Raw!$G59&gt;$C$8,IF(Raw!$Q59&gt;$C$8,IF(Raw!$N59&gt;$C$9,IF(Raw!$N59&lt;$A$9,IF(Raw!$X59&gt;$C$9,IF(Raw!$X59&lt;$A$9,Raw!N59,-999),-999),-999),-999),-999),-999)</f>
        <v>689</v>
      </c>
      <c r="K59" s="9">
        <f>IF(Raw!$G59&gt;$C$8,IF(Raw!$Q59&gt;$C$8,IF(Raw!$N59&gt;$C$9,IF(Raw!$N59&lt;$A$9,IF(Raw!$X59&gt;$C$9,IF(Raw!$X59&lt;$A$9,Raw!R59,-999),-999),-999),-999),-999),-999)</f>
        <v>0.88028499999999998</v>
      </c>
      <c r="L59" s="9">
        <f>IF(Raw!$G59&gt;$C$8,IF(Raw!$Q59&gt;$C$8,IF(Raw!$N59&gt;$C$9,IF(Raw!$N59&lt;$A$9,IF(Raw!$X59&gt;$C$9,IF(Raw!$X59&lt;$A$9,Raw!S59,-999),-999),-999),-999),-999),-999)</f>
        <v>1.0541210000000001</v>
      </c>
      <c r="M59" s="9">
        <f>Raw!Q59</f>
        <v>0.855707</v>
      </c>
      <c r="N59" s="9">
        <f>IF(Raw!$G59&gt;$C$8,IF(Raw!$Q59&gt;$C$8,IF(Raw!$N59&gt;$C$9,IF(Raw!$N59&lt;$A$9,IF(Raw!$X59&gt;$C$9,IF(Raw!$X59&lt;$A$9,Raw!V59,-999),-999),-999),-999),-999),-999)</f>
        <v>788</v>
      </c>
      <c r="O59" s="9">
        <f>IF(Raw!$G59&gt;$C$8,IF(Raw!$Q59&gt;$C$8,IF(Raw!$N59&gt;$C$9,IF(Raw!$N59&lt;$A$9,IF(Raw!$X59&gt;$C$9,IF(Raw!$X59&lt;$A$9,Raw!W59,-999),-999),-999),-999),-999),-999)</f>
        <v>0.22917399999999999</v>
      </c>
      <c r="P59" s="9">
        <f>IF(Raw!$G59&gt;$C$8,IF(Raw!$Q59&gt;$C$8,IF(Raw!$N59&gt;$C$9,IF(Raw!$N59&lt;$A$9,IF(Raw!$X59&gt;$C$9,IF(Raw!$X59&lt;$A$9,Raw!X59,-999),-999),-999),-999),-999),-999)</f>
        <v>704</v>
      </c>
      <c r="R59" s="9">
        <f t="shared" si="4"/>
        <v>0.17685800000000007</v>
      </c>
      <c r="S59" s="9">
        <f t="shared" si="5"/>
        <v>0.19539233027267522</v>
      </c>
      <c r="T59" s="9">
        <f t="shared" si="6"/>
        <v>0.1738360000000001</v>
      </c>
      <c r="U59" s="9">
        <f t="shared" si="7"/>
        <v>0.16491085937952102</v>
      </c>
      <c r="V59" s="15">
        <f t="shared" si="0"/>
        <v>0</v>
      </c>
      <c r="X59" s="11">
        <f t="shared" si="8"/>
        <v>2.1671999999999997E+18</v>
      </c>
      <c r="Y59" s="11">
        <f t="shared" si="9"/>
        <v>6.3899999999999999E-18</v>
      </c>
      <c r="Z59" s="11">
        <f t="shared" si="10"/>
        <v>6.8899999999999994E-4</v>
      </c>
      <c r="AA59" s="16">
        <f t="shared" si="11"/>
        <v>9.4513723408286929E-3</v>
      </c>
      <c r="AB59" s="9">
        <f t="shared" si="1"/>
        <v>0.88192798876224032</v>
      </c>
      <c r="AC59" s="9">
        <f t="shared" si="2"/>
        <v>0.99054862765917107</v>
      </c>
      <c r="AD59" s="15">
        <f t="shared" si="3"/>
        <v>13.717521539664283</v>
      </c>
      <c r="AE59" s="3">
        <f t="shared" si="12"/>
        <v>769.35599999999977</v>
      </c>
      <c r="AF59" s="2">
        <f t="shared" si="13"/>
        <v>0.25</v>
      </c>
      <c r="AG59" s="9">
        <f t="shared" si="14"/>
        <v>1.7401294351254827E-3</v>
      </c>
      <c r="AH59" s="2">
        <f t="shared" si="15"/>
        <v>8.4203957758349587E-2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106.5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0.74929400000000002</v>
      </c>
      <c r="F60" s="9">
        <f>IF(Raw!$G60&gt;$C$8,IF(Raw!$Q60&gt;$C$8,IF(Raw!$N60&gt;$C$9,IF(Raw!$N60&lt;$A$9,IF(Raw!$X60&gt;$C$9,IF(Raw!$X60&lt;$A$9,Raw!I60,-999),-999),-999),-999),-999),-999)</f>
        <v>0.93839300000000003</v>
      </c>
      <c r="G60" s="9">
        <f>Raw!G60</f>
        <v>0.93135500000000004</v>
      </c>
      <c r="H60" s="9">
        <f>IF(Raw!$G60&gt;$C$8,IF(Raw!$Q60&gt;$C$8,IF(Raw!$N60&gt;$C$9,IF(Raw!$N60&lt;$A$9,IF(Raw!$X60&gt;$C$9,IF(Raw!$X60&lt;$A$9,Raw!L60,-999),-999),-999),-999),-999),-999)</f>
        <v>611.20000000000005</v>
      </c>
      <c r="I60" s="9">
        <f>IF(Raw!$G60&gt;$C$8,IF(Raw!$Q60&gt;$C$8,IF(Raw!$N60&gt;$C$9,IF(Raw!$N60&lt;$A$9,IF(Raw!$X60&gt;$C$9,IF(Raw!$X60&lt;$A$9,Raw!M60,-999),-999),-999),-999),-999),-999)</f>
        <v>0.26208700000000001</v>
      </c>
      <c r="J60" s="9">
        <f>IF(Raw!$G60&gt;$C$8,IF(Raw!$Q60&gt;$C$8,IF(Raw!$N60&gt;$C$9,IF(Raw!$N60&lt;$A$9,IF(Raw!$X60&gt;$C$9,IF(Raw!$X60&lt;$A$9,Raw!N60,-999),-999),-999),-999),-999),-999)</f>
        <v>943</v>
      </c>
      <c r="K60" s="9">
        <f>IF(Raw!$G60&gt;$C$8,IF(Raw!$Q60&gt;$C$8,IF(Raw!$N60&gt;$C$9,IF(Raw!$N60&lt;$A$9,IF(Raw!$X60&gt;$C$9,IF(Raw!$X60&lt;$A$9,Raw!R60,-999),-999),-999),-999),-999),-999)</f>
        <v>0.92465399999999998</v>
      </c>
      <c r="L60" s="9">
        <f>IF(Raw!$G60&gt;$C$8,IF(Raw!$Q60&gt;$C$8,IF(Raw!$N60&gt;$C$9,IF(Raw!$N60&lt;$A$9,IF(Raw!$X60&gt;$C$9,IF(Raw!$X60&lt;$A$9,Raw!S60,-999),-999),-999),-999),-999),-999)</f>
        <v>1.1110800000000001</v>
      </c>
      <c r="M60" s="9">
        <f>Raw!Q60</f>
        <v>0.91812000000000005</v>
      </c>
      <c r="N60" s="9">
        <f>IF(Raw!$G60&gt;$C$8,IF(Raw!$Q60&gt;$C$8,IF(Raw!$N60&gt;$C$9,IF(Raw!$N60&lt;$A$9,IF(Raw!$X60&gt;$C$9,IF(Raw!$X60&lt;$A$9,Raw!V60,-999),-999),-999),-999),-999),-999)</f>
        <v>622.5</v>
      </c>
      <c r="O60" s="9">
        <f>IF(Raw!$G60&gt;$C$8,IF(Raw!$Q60&gt;$C$8,IF(Raw!$N60&gt;$C$9,IF(Raw!$N60&lt;$A$9,IF(Raw!$X60&gt;$C$9,IF(Raw!$X60&lt;$A$9,Raw!W60,-999),-999),-999),-999),-999),-999)</f>
        <v>0.16597200000000001</v>
      </c>
      <c r="P60" s="9">
        <f>IF(Raw!$G60&gt;$C$8,IF(Raw!$Q60&gt;$C$8,IF(Raw!$N60&gt;$C$9,IF(Raw!$N60&lt;$A$9,IF(Raw!$X60&gt;$C$9,IF(Raw!$X60&lt;$A$9,Raw!X60,-999),-999),-999),-999),-999),-999)</f>
        <v>983</v>
      </c>
      <c r="R60" s="9">
        <f t="shared" si="4"/>
        <v>0.18909900000000002</v>
      </c>
      <c r="S60" s="9">
        <f t="shared" si="5"/>
        <v>0.20151365152979617</v>
      </c>
      <c r="T60" s="9">
        <f t="shared" si="6"/>
        <v>0.18642600000000009</v>
      </c>
      <c r="U60" s="9">
        <f t="shared" si="7"/>
        <v>0.16778809806674594</v>
      </c>
      <c r="V60" s="15">
        <f t="shared" si="0"/>
        <v>0</v>
      </c>
      <c r="X60" s="11">
        <f t="shared" si="8"/>
        <v>2.1671999999999997E+18</v>
      </c>
      <c r="Y60" s="11">
        <f t="shared" si="9"/>
        <v>6.1120000000000003E-18</v>
      </c>
      <c r="Z60" s="11">
        <f t="shared" si="10"/>
        <v>9.4299999999999994E-4</v>
      </c>
      <c r="AA60" s="16">
        <f t="shared" si="11"/>
        <v>1.2336810621372147E-2</v>
      </c>
      <c r="AB60" s="9">
        <f t="shared" si="1"/>
        <v>0.92695390225689989</v>
      </c>
      <c r="AC60" s="9">
        <f t="shared" si="2"/>
        <v>0.98766318937862796</v>
      </c>
      <c r="AD60" s="15">
        <f t="shared" si="3"/>
        <v>13.082513914498566</v>
      </c>
      <c r="AE60" s="3">
        <f t="shared" si="12"/>
        <v>735.88479999999981</v>
      </c>
      <c r="AF60" s="2">
        <f t="shared" si="13"/>
        <v>0.25</v>
      </c>
      <c r="AG60" s="9">
        <f t="shared" si="14"/>
        <v>1.6885308674195795E-3</v>
      </c>
      <c r="AH60" s="2">
        <f t="shared" si="15"/>
        <v>8.170712992026069E-2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105.3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0.76838200000000001</v>
      </c>
      <c r="F61" s="9">
        <f>IF(Raw!$G61&gt;$C$8,IF(Raw!$Q61&gt;$C$8,IF(Raw!$N61&gt;$C$9,IF(Raw!$N61&lt;$A$9,IF(Raw!$X61&gt;$C$9,IF(Raw!$X61&lt;$A$9,Raw!I61,-999),-999),-999),-999),-999),-999)</f>
        <v>0.96263600000000005</v>
      </c>
      <c r="G61" s="9">
        <f>Raw!G61</f>
        <v>0.92796299999999998</v>
      </c>
      <c r="H61" s="9">
        <f>IF(Raw!$G61&gt;$C$8,IF(Raw!$Q61&gt;$C$8,IF(Raw!$N61&gt;$C$9,IF(Raw!$N61&lt;$A$9,IF(Raw!$X61&gt;$C$9,IF(Raw!$X61&lt;$A$9,Raw!L61,-999),-999),-999),-999),-999),-999)</f>
        <v>676.3</v>
      </c>
      <c r="I61" s="9">
        <f>IF(Raw!$G61&gt;$C$8,IF(Raw!$Q61&gt;$C$8,IF(Raw!$N61&gt;$C$9,IF(Raw!$N61&lt;$A$9,IF(Raw!$X61&gt;$C$9,IF(Raw!$X61&lt;$A$9,Raw!M61,-999),-999),-999),-999),-999),-999)</f>
        <v>0.358792</v>
      </c>
      <c r="J61" s="9">
        <f>IF(Raw!$G61&gt;$C$8,IF(Raw!$Q61&gt;$C$8,IF(Raw!$N61&gt;$C$9,IF(Raw!$N61&lt;$A$9,IF(Raw!$X61&gt;$C$9,IF(Raw!$X61&lt;$A$9,Raw!N61,-999),-999),-999),-999),-999),-999)</f>
        <v>852</v>
      </c>
      <c r="K61" s="9">
        <f>IF(Raw!$G61&gt;$C$8,IF(Raw!$Q61&gt;$C$8,IF(Raw!$N61&gt;$C$9,IF(Raw!$N61&lt;$A$9,IF(Raw!$X61&gt;$C$9,IF(Raw!$X61&lt;$A$9,Raw!R61,-999),-999),-999),-999),-999),-999)</f>
        <v>0.92451499999999998</v>
      </c>
      <c r="L61" s="9">
        <f>IF(Raw!$G61&gt;$C$8,IF(Raw!$Q61&gt;$C$8,IF(Raw!$N61&gt;$C$9,IF(Raw!$N61&lt;$A$9,IF(Raw!$X61&gt;$C$9,IF(Raw!$X61&lt;$A$9,Raw!S61,-999),-999),-999),-999),-999),-999)</f>
        <v>1.1494679999999999</v>
      </c>
      <c r="M61" s="9">
        <f>Raw!Q61</f>
        <v>0.91249999999999998</v>
      </c>
      <c r="N61" s="9">
        <f>IF(Raw!$G61&gt;$C$8,IF(Raw!$Q61&gt;$C$8,IF(Raw!$N61&gt;$C$9,IF(Raw!$N61&lt;$A$9,IF(Raw!$X61&gt;$C$9,IF(Raw!$X61&lt;$A$9,Raw!V61,-999),-999),-999),-999),-999),-999)</f>
        <v>685.7</v>
      </c>
      <c r="O61" s="9">
        <f>IF(Raw!$G61&gt;$C$8,IF(Raw!$Q61&gt;$C$8,IF(Raw!$N61&gt;$C$9,IF(Raw!$N61&lt;$A$9,IF(Raw!$X61&gt;$C$9,IF(Raw!$X61&lt;$A$9,Raw!W61,-999),-999),-999),-999),-999),-999)</f>
        <v>0.22916700000000001</v>
      </c>
      <c r="P61" s="9">
        <f>IF(Raw!$G61&gt;$C$8,IF(Raw!$Q61&gt;$C$8,IF(Raw!$N61&gt;$C$9,IF(Raw!$N61&lt;$A$9,IF(Raw!$X61&gt;$C$9,IF(Raw!$X61&lt;$A$9,Raw!X61,-999),-999),-999),-999),-999),-999)</f>
        <v>715</v>
      </c>
      <c r="R61" s="9">
        <f t="shared" si="4"/>
        <v>0.19425400000000004</v>
      </c>
      <c r="S61" s="9">
        <f t="shared" si="5"/>
        <v>0.20179382445701183</v>
      </c>
      <c r="T61" s="9">
        <f t="shared" si="6"/>
        <v>0.22495299999999996</v>
      </c>
      <c r="U61" s="9">
        <f t="shared" si="7"/>
        <v>0.19570183771971031</v>
      </c>
      <c r="V61" s="15">
        <f t="shared" si="0"/>
        <v>0</v>
      </c>
      <c r="X61" s="11">
        <f t="shared" si="8"/>
        <v>2.1671999999999997E+18</v>
      </c>
      <c r="Y61" s="11">
        <f t="shared" si="9"/>
        <v>6.7629999999999994E-18</v>
      </c>
      <c r="Z61" s="11">
        <f t="shared" si="10"/>
        <v>8.52E-4</v>
      </c>
      <c r="AA61" s="16">
        <f t="shared" si="11"/>
        <v>1.2333554962599972E-2</v>
      </c>
      <c r="AB61" s="9">
        <f t="shared" si="1"/>
        <v>0.9272894701895017</v>
      </c>
      <c r="AC61" s="9">
        <f t="shared" si="2"/>
        <v>0.9876664450374002</v>
      </c>
      <c r="AD61" s="15">
        <f t="shared" si="3"/>
        <v>14.476003477230016</v>
      </c>
      <c r="AE61" s="3">
        <f t="shared" si="12"/>
        <v>814.26519999999971</v>
      </c>
      <c r="AF61" s="2">
        <f t="shared" si="13"/>
        <v>0.25</v>
      </c>
      <c r="AG61" s="9">
        <f t="shared" si="14"/>
        <v>2.1792157564083313E-3</v>
      </c>
      <c r="AH61" s="2">
        <f t="shared" si="15"/>
        <v>0.10545111633359888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104.2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0.78300599999999998</v>
      </c>
      <c r="F62" s="9">
        <f>IF(Raw!$G62&gt;$C$8,IF(Raw!$Q62&gt;$C$8,IF(Raw!$N62&gt;$C$9,IF(Raw!$N62&lt;$A$9,IF(Raw!$X62&gt;$C$9,IF(Raw!$X62&lt;$A$9,Raw!I62,-999),-999),-999),-999),-999),-999)</f>
        <v>0.96578299999999995</v>
      </c>
      <c r="G62" s="9">
        <f>Raw!G62</f>
        <v>0.91696800000000001</v>
      </c>
      <c r="H62" s="9">
        <f>IF(Raw!$G62&gt;$C$8,IF(Raw!$Q62&gt;$C$8,IF(Raw!$N62&gt;$C$9,IF(Raw!$N62&lt;$A$9,IF(Raw!$X62&gt;$C$9,IF(Raw!$X62&lt;$A$9,Raw!L62,-999),-999),-999),-999),-999),-999)</f>
        <v>660</v>
      </c>
      <c r="I62" s="9">
        <f>IF(Raw!$G62&gt;$C$8,IF(Raw!$Q62&gt;$C$8,IF(Raw!$N62&gt;$C$9,IF(Raw!$N62&lt;$A$9,IF(Raw!$X62&gt;$C$9,IF(Raw!$X62&lt;$A$9,Raw!M62,-999),-999),-999),-999),-999),-999)</f>
        <v>0.37081900000000001</v>
      </c>
      <c r="J62" s="9">
        <f>IF(Raw!$G62&gt;$C$8,IF(Raw!$Q62&gt;$C$8,IF(Raw!$N62&gt;$C$9,IF(Raw!$N62&lt;$A$9,IF(Raw!$X62&gt;$C$9,IF(Raw!$X62&lt;$A$9,Raw!N62,-999),-999),-999),-999),-999),-999)</f>
        <v>865</v>
      </c>
      <c r="K62" s="9">
        <f>IF(Raw!$G62&gt;$C$8,IF(Raw!$Q62&gt;$C$8,IF(Raw!$N62&gt;$C$9,IF(Raw!$N62&lt;$A$9,IF(Raw!$X62&gt;$C$9,IF(Raw!$X62&lt;$A$9,Raw!R62,-999),-999),-999),-999),-999),-999)</f>
        <v>0.92843399999999998</v>
      </c>
      <c r="L62" s="9">
        <f>IF(Raw!$G62&gt;$C$8,IF(Raw!$Q62&gt;$C$8,IF(Raw!$N62&gt;$C$9,IF(Raw!$N62&lt;$A$9,IF(Raw!$X62&gt;$C$9,IF(Raw!$X62&lt;$A$9,Raw!S62,-999),-999),-999),-999),-999),-999)</f>
        <v>1.1830609999999999</v>
      </c>
      <c r="M62" s="9">
        <f>Raw!Q62</f>
        <v>0.96018800000000004</v>
      </c>
      <c r="N62" s="9">
        <f>IF(Raw!$G62&gt;$C$8,IF(Raw!$Q62&gt;$C$8,IF(Raw!$N62&gt;$C$9,IF(Raw!$N62&lt;$A$9,IF(Raw!$X62&gt;$C$9,IF(Raw!$X62&lt;$A$9,Raw!V62,-999),-999),-999),-999),-999),-999)</f>
        <v>649.79999999999995</v>
      </c>
      <c r="O62" s="9">
        <f>IF(Raw!$G62&gt;$C$8,IF(Raw!$Q62&gt;$C$8,IF(Raw!$N62&gt;$C$9,IF(Raw!$N62&lt;$A$9,IF(Raw!$X62&gt;$C$9,IF(Raw!$X62&lt;$A$9,Raw!W62,-999),-999),-999),-999),-999),-999)</f>
        <v>4.5308000000000001E-2</v>
      </c>
      <c r="P62" s="9">
        <f>IF(Raw!$G62&gt;$C$8,IF(Raw!$Q62&gt;$C$8,IF(Raw!$N62&gt;$C$9,IF(Raw!$N62&lt;$A$9,IF(Raw!$X62&gt;$C$9,IF(Raw!$X62&lt;$A$9,Raw!X62,-999),-999),-999),-999),-999),-999)</f>
        <v>587</v>
      </c>
      <c r="R62" s="9">
        <f t="shared" si="4"/>
        <v>0.18277699999999997</v>
      </c>
      <c r="S62" s="9">
        <f t="shared" si="5"/>
        <v>0.18925265820582882</v>
      </c>
      <c r="T62" s="9">
        <f t="shared" si="6"/>
        <v>0.25462699999999994</v>
      </c>
      <c r="U62" s="9">
        <f t="shared" si="7"/>
        <v>0.21522727906675984</v>
      </c>
      <c r="V62" s="15">
        <f t="shared" si="0"/>
        <v>0</v>
      </c>
      <c r="X62" s="11">
        <f t="shared" si="8"/>
        <v>2.1671999999999997E+18</v>
      </c>
      <c r="Y62" s="11">
        <f t="shared" si="9"/>
        <v>6.5999999999999995E-18</v>
      </c>
      <c r="Z62" s="11">
        <f t="shared" si="10"/>
        <v>8.6499999999999999E-4</v>
      </c>
      <c r="AA62" s="16">
        <f t="shared" si="11"/>
        <v>1.2221335775600537E-2</v>
      </c>
      <c r="AB62" s="9">
        <f t="shared" si="1"/>
        <v>0.93154588206453381</v>
      </c>
      <c r="AC62" s="9">
        <f t="shared" si="2"/>
        <v>0.98777866422439953</v>
      </c>
      <c r="AD62" s="15">
        <f t="shared" si="3"/>
        <v>14.12871187930698</v>
      </c>
      <c r="AE62" s="3">
        <f t="shared" si="12"/>
        <v>794.63999999999976</v>
      </c>
      <c r="AF62" s="2">
        <f t="shared" si="13"/>
        <v>0.25</v>
      </c>
      <c r="AG62" s="9">
        <f t="shared" si="14"/>
        <v>2.3391417034626526E-3</v>
      </c>
      <c r="AH62" s="2">
        <f t="shared" si="15"/>
        <v>0.11318984968204951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102.9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0.76663000000000003</v>
      </c>
      <c r="F63" s="9">
        <f>IF(Raw!$G63&gt;$C$8,IF(Raw!$Q63&gt;$C$8,IF(Raw!$N63&gt;$C$9,IF(Raw!$N63&lt;$A$9,IF(Raw!$X63&gt;$C$9,IF(Raw!$X63&lt;$A$9,Raw!I63,-999),-999),-999),-999),-999),-999)</f>
        <v>0.98425799999999997</v>
      </c>
      <c r="G63" s="9">
        <f>Raw!G63</f>
        <v>0.94875299999999996</v>
      </c>
      <c r="H63" s="9">
        <f>IF(Raw!$G63&gt;$C$8,IF(Raw!$Q63&gt;$C$8,IF(Raw!$N63&gt;$C$9,IF(Raw!$N63&lt;$A$9,IF(Raw!$X63&gt;$C$9,IF(Raw!$X63&lt;$A$9,Raw!L63,-999),-999),-999),-999),-999),-999)</f>
        <v>658.7</v>
      </c>
      <c r="I63" s="9">
        <f>IF(Raw!$G63&gt;$C$8,IF(Raw!$Q63&gt;$C$8,IF(Raw!$N63&gt;$C$9,IF(Raw!$N63&lt;$A$9,IF(Raw!$X63&gt;$C$9,IF(Raw!$X63&lt;$A$9,Raw!M63,-999),-999),-999),-999),-999),-999)</f>
        <v>0.16084100000000001</v>
      </c>
      <c r="J63" s="9">
        <f>IF(Raw!$G63&gt;$C$8,IF(Raw!$Q63&gt;$C$8,IF(Raw!$N63&gt;$C$9,IF(Raw!$N63&lt;$A$9,IF(Raw!$X63&gt;$C$9,IF(Raw!$X63&lt;$A$9,Raw!N63,-999),-999),-999),-999),-999),-999)</f>
        <v>483</v>
      </c>
      <c r="K63" s="9">
        <f>IF(Raw!$G63&gt;$C$8,IF(Raw!$Q63&gt;$C$8,IF(Raw!$N63&gt;$C$9,IF(Raw!$N63&lt;$A$9,IF(Raw!$X63&gt;$C$9,IF(Raw!$X63&lt;$A$9,Raw!R63,-999),-999),-999),-999),-999),-999)</f>
        <v>0.95418499999999995</v>
      </c>
      <c r="L63" s="9">
        <f>IF(Raw!$G63&gt;$C$8,IF(Raw!$Q63&gt;$C$8,IF(Raw!$N63&gt;$C$9,IF(Raw!$N63&lt;$A$9,IF(Raw!$X63&gt;$C$9,IF(Raw!$X63&lt;$A$9,Raw!S63,-999),-999),-999),-999),-999),-999)</f>
        <v>1.1819139999999999</v>
      </c>
      <c r="M63" s="9">
        <f>Raw!Q63</f>
        <v>0.943635</v>
      </c>
      <c r="N63" s="9">
        <f>IF(Raw!$G63&gt;$C$8,IF(Raw!$Q63&gt;$C$8,IF(Raw!$N63&gt;$C$9,IF(Raw!$N63&lt;$A$9,IF(Raw!$X63&gt;$C$9,IF(Raw!$X63&lt;$A$9,Raw!V63,-999),-999),-999),-999),-999),-999)</f>
        <v>646.20000000000005</v>
      </c>
      <c r="O63" s="9">
        <f>IF(Raw!$G63&gt;$C$8,IF(Raw!$Q63&gt;$C$8,IF(Raw!$N63&gt;$C$9,IF(Raw!$N63&lt;$A$9,IF(Raw!$X63&gt;$C$9,IF(Raw!$X63&lt;$A$9,Raw!W63,-999),-999),-999),-999),-999),-999)</f>
        <v>4.0000000000000003E-5</v>
      </c>
      <c r="P63" s="9">
        <f>IF(Raw!$G63&gt;$C$8,IF(Raw!$Q63&gt;$C$8,IF(Raw!$N63&gt;$C$9,IF(Raw!$N63&lt;$A$9,IF(Raw!$X63&gt;$C$9,IF(Raw!$X63&lt;$A$9,Raw!X63,-999),-999),-999),-999),-999),-999)</f>
        <v>597</v>
      </c>
      <c r="R63" s="9">
        <f t="shared" si="4"/>
        <v>0.21762799999999993</v>
      </c>
      <c r="S63" s="9">
        <f t="shared" si="5"/>
        <v>0.22110869304592895</v>
      </c>
      <c r="T63" s="9">
        <f t="shared" si="6"/>
        <v>0.22772899999999996</v>
      </c>
      <c r="U63" s="9">
        <f t="shared" si="7"/>
        <v>0.19267814747942741</v>
      </c>
      <c r="V63" s="15">
        <f t="shared" si="0"/>
        <v>0</v>
      </c>
      <c r="X63" s="11">
        <f t="shared" si="8"/>
        <v>2.708999999999999E+18</v>
      </c>
      <c r="Y63" s="11">
        <f t="shared" si="9"/>
        <v>6.5870000000000005E-18</v>
      </c>
      <c r="Z63" s="11">
        <f t="shared" si="10"/>
        <v>4.8299999999999998E-4</v>
      </c>
      <c r="AA63" s="16">
        <f t="shared" si="11"/>
        <v>8.5450924555258156E-3</v>
      </c>
      <c r="AB63" s="9">
        <f t="shared" si="1"/>
        <v>0.95613096535980435</v>
      </c>
      <c r="AC63" s="9">
        <f t="shared" si="2"/>
        <v>0.9914549075444743</v>
      </c>
      <c r="AD63" s="15">
        <f t="shared" si="3"/>
        <v>17.691702806471675</v>
      </c>
      <c r="AE63" s="3">
        <f t="shared" si="12"/>
        <v>793.07479999999987</v>
      </c>
      <c r="AF63" s="2">
        <f t="shared" si="13"/>
        <v>0.25</v>
      </c>
      <c r="AG63" s="9">
        <f t="shared" si="14"/>
        <v>2.6221573250058069E-3</v>
      </c>
      <c r="AH63" s="2">
        <f t="shared" si="15"/>
        <v>0.12688482832003475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101.6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0.79966400000000004</v>
      </c>
      <c r="F64" s="9">
        <f>IF(Raw!$G64&gt;$C$8,IF(Raw!$Q64&gt;$C$8,IF(Raw!$N64&gt;$C$9,IF(Raw!$N64&lt;$A$9,IF(Raw!$X64&gt;$C$9,IF(Raw!$X64&lt;$A$9,Raw!I64,-999),-999),-999),-999),-999),-999)</f>
        <v>1.0163070000000001</v>
      </c>
      <c r="G64" s="9">
        <f>Raw!G64</f>
        <v>0.95943199999999995</v>
      </c>
      <c r="H64" s="9">
        <f>IF(Raw!$G64&gt;$C$8,IF(Raw!$Q64&gt;$C$8,IF(Raw!$N64&gt;$C$9,IF(Raw!$N64&lt;$A$9,IF(Raw!$X64&gt;$C$9,IF(Raw!$X64&lt;$A$9,Raw!L64,-999),-999),-999),-999),-999),-999)</f>
        <v>670</v>
      </c>
      <c r="I64" s="9">
        <f>IF(Raw!$G64&gt;$C$8,IF(Raw!$Q64&gt;$C$8,IF(Raw!$N64&gt;$C$9,IF(Raw!$N64&lt;$A$9,IF(Raw!$X64&gt;$C$9,IF(Raw!$X64&lt;$A$9,Raw!M64,-999),-999),-999),-999),-999),-999)</f>
        <v>0.31583299999999997</v>
      </c>
      <c r="J64" s="9">
        <f>IF(Raw!$G64&gt;$C$8,IF(Raw!$Q64&gt;$C$8,IF(Raw!$N64&gt;$C$9,IF(Raw!$N64&lt;$A$9,IF(Raw!$X64&gt;$C$9,IF(Raw!$X64&lt;$A$9,Raw!N64,-999),-999),-999),-999),-999),-999)</f>
        <v>705</v>
      </c>
      <c r="K64" s="9">
        <f>IF(Raw!$G64&gt;$C$8,IF(Raw!$Q64&gt;$C$8,IF(Raw!$N64&gt;$C$9,IF(Raw!$N64&lt;$A$9,IF(Raw!$X64&gt;$C$9,IF(Raw!$X64&lt;$A$9,Raw!R64,-999),-999),-999),-999),-999),-999)</f>
        <v>0.97442499999999999</v>
      </c>
      <c r="L64" s="9">
        <f>IF(Raw!$G64&gt;$C$8,IF(Raw!$Q64&gt;$C$8,IF(Raw!$N64&gt;$C$9,IF(Raw!$N64&lt;$A$9,IF(Raw!$X64&gt;$C$9,IF(Raw!$X64&lt;$A$9,Raw!S64,-999),-999),-999),-999),-999),-999)</f>
        <v>1.2033780000000001</v>
      </c>
      <c r="M64" s="9">
        <f>Raw!Q64</f>
        <v>0.93751200000000001</v>
      </c>
      <c r="N64" s="9">
        <f>IF(Raw!$G64&gt;$C$8,IF(Raw!$Q64&gt;$C$8,IF(Raw!$N64&gt;$C$9,IF(Raw!$N64&lt;$A$9,IF(Raw!$X64&gt;$C$9,IF(Raw!$X64&lt;$A$9,Raw!V64,-999),-999),-999),-999),-999),-999)</f>
        <v>653.70000000000005</v>
      </c>
      <c r="O64" s="9">
        <f>IF(Raw!$G64&gt;$C$8,IF(Raw!$Q64&gt;$C$8,IF(Raw!$N64&gt;$C$9,IF(Raw!$N64&lt;$A$9,IF(Raw!$X64&gt;$C$9,IF(Raw!$X64&lt;$A$9,Raw!W64,-999),-999),-999),-999),-999),-999)</f>
        <v>6.3420000000000004E-2</v>
      </c>
      <c r="P64" s="9">
        <f>IF(Raw!$G64&gt;$C$8,IF(Raw!$Q64&gt;$C$8,IF(Raw!$N64&gt;$C$9,IF(Raw!$N64&lt;$A$9,IF(Raw!$X64&gt;$C$9,IF(Raw!$X64&lt;$A$9,Raw!X64,-999),-999),-999),-999),-999),-999)</f>
        <v>626</v>
      </c>
      <c r="R64" s="9">
        <f t="shared" si="4"/>
        <v>0.21664300000000003</v>
      </c>
      <c r="S64" s="9">
        <f t="shared" si="5"/>
        <v>0.21316688756448593</v>
      </c>
      <c r="T64" s="9">
        <f t="shared" si="6"/>
        <v>0.22895300000000007</v>
      </c>
      <c r="U64" s="9">
        <f t="shared" si="7"/>
        <v>0.19025858873936541</v>
      </c>
      <c r="V64" s="15">
        <f t="shared" si="0"/>
        <v>0</v>
      </c>
      <c r="X64" s="11">
        <f t="shared" si="8"/>
        <v>2.708999999999999E+18</v>
      </c>
      <c r="Y64" s="11">
        <f t="shared" si="9"/>
        <v>6.6999999999999998E-18</v>
      </c>
      <c r="Z64" s="11">
        <f t="shared" si="10"/>
        <v>7.0500000000000001E-4</v>
      </c>
      <c r="AA64" s="16">
        <f t="shared" si="11"/>
        <v>1.2634293565950395E-2</v>
      </c>
      <c r="AB64" s="9">
        <f t="shared" si="1"/>
        <v>0.97731765941480497</v>
      </c>
      <c r="AC64" s="9">
        <f t="shared" si="2"/>
        <v>0.98736570643404986</v>
      </c>
      <c r="AD64" s="15">
        <f t="shared" si="3"/>
        <v>17.92098378148993</v>
      </c>
      <c r="AE64" s="3">
        <f t="shared" si="12"/>
        <v>806.67999999999972</v>
      </c>
      <c r="AF64" s="2">
        <f t="shared" si="13"/>
        <v>0.25</v>
      </c>
      <c r="AG64" s="9">
        <f t="shared" si="14"/>
        <v>2.6227854485287153E-3</v>
      </c>
      <c r="AH64" s="2">
        <f t="shared" si="15"/>
        <v>0.12691522289041693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100.4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0.81590099999999999</v>
      </c>
      <c r="F65" s="9">
        <f>IF(Raw!$G65&gt;$C$8,IF(Raw!$Q65&gt;$C$8,IF(Raw!$N65&gt;$C$9,IF(Raw!$N65&lt;$A$9,IF(Raw!$X65&gt;$C$9,IF(Raw!$X65&lt;$A$9,Raw!I65,-999),-999),-999),-999),-999),-999)</f>
        <v>1.034278</v>
      </c>
      <c r="G65" s="9">
        <f>Raw!G65</f>
        <v>0.96317200000000003</v>
      </c>
      <c r="H65" s="9">
        <f>IF(Raw!$G65&gt;$C$8,IF(Raw!$Q65&gt;$C$8,IF(Raw!$N65&gt;$C$9,IF(Raw!$N65&lt;$A$9,IF(Raw!$X65&gt;$C$9,IF(Raw!$X65&lt;$A$9,Raw!L65,-999),-999),-999),-999),-999),-999)</f>
        <v>597.5</v>
      </c>
      <c r="I65" s="9">
        <f>IF(Raw!$G65&gt;$C$8,IF(Raw!$Q65&gt;$C$8,IF(Raw!$N65&gt;$C$9,IF(Raw!$N65&lt;$A$9,IF(Raw!$X65&gt;$C$9,IF(Raw!$X65&lt;$A$9,Raw!M65,-999),-999),-999),-999),-999),-999)</f>
        <v>0.208394</v>
      </c>
      <c r="J65" s="9">
        <f>IF(Raw!$G65&gt;$C$8,IF(Raw!$Q65&gt;$C$8,IF(Raw!$N65&gt;$C$9,IF(Raw!$N65&lt;$A$9,IF(Raw!$X65&gt;$C$9,IF(Raw!$X65&lt;$A$9,Raw!N65,-999),-999),-999),-999),-999),-999)</f>
        <v>421</v>
      </c>
      <c r="K65" s="9">
        <f>IF(Raw!$G65&gt;$C$8,IF(Raw!$Q65&gt;$C$8,IF(Raw!$N65&gt;$C$9,IF(Raw!$N65&lt;$A$9,IF(Raw!$X65&gt;$C$9,IF(Raw!$X65&lt;$A$9,Raw!R65,-999),-999),-999),-999),-999),-999)</f>
        <v>0.97078500000000001</v>
      </c>
      <c r="L65" s="9">
        <f>IF(Raw!$G65&gt;$C$8,IF(Raw!$Q65&gt;$C$8,IF(Raw!$N65&gt;$C$9,IF(Raw!$N65&lt;$A$9,IF(Raw!$X65&gt;$C$9,IF(Raw!$X65&lt;$A$9,Raw!S65,-999),-999),-999),-999),-999),-999)</f>
        <v>1.232828</v>
      </c>
      <c r="M65" s="9">
        <f>Raw!Q65</f>
        <v>0.96293600000000001</v>
      </c>
      <c r="N65" s="9">
        <f>IF(Raw!$G65&gt;$C$8,IF(Raw!$Q65&gt;$C$8,IF(Raw!$N65&gt;$C$9,IF(Raw!$N65&lt;$A$9,IF(Raw!$X65&gt;$C$9,IF(Raw!$X65&lt;$A$9,Raw!V65,-999),-999),-999),-999),-999),-999)</f>
        <v>665.7</v>
      </c>
      <c r="O65" s="9">
        <f>IF(Raw!$G65&gt;$C$8,IF(Raw!$Q65&gt;$C$8,IF(Raw!$N65&gt;$C$9,IF(Raw!$N65&lt;$A$9,IF(Raw!$X65&gt;$C$9,IF(Raw!$X65&lt;$A$9,Raw!W65,-999),-999),-999),-999),-999),-999)</f>
        <v>0.284997</v>
      </c>
      <c r="P65" s="9">
        <f>IF(Raw!$G65&gt;$C$8,IF(Raw!$Q65&gt;$C$8,IF(Raw!$N65&gt;$C$9,IF(Raw!$N65&lt;$A$9,IF(Raw!$X65&gt;$C$9,IF(Raw!$X65&lt;$A$9,Raw!X65,-999),-999),-999),-999),-999),-999)</f>
        <v>391</v>
      </c>
      <c r="R65" s="9">
        <f t="shared" si="4"/>
        <v>0.21837700000000004</v>
      </c>
      <c r="S65" s="9">
        <f t="shared" si="5"/>
        <v>0.21113955822322436</v>
      </c>
      <c r="T65" s="9">
        <f t="shared" si="6"/>
        <v>0.26204300000000003</v>
      </c>
      <c r="U65" s="9">
        <f t="shared" si="7"/>
        <v>0.21255438714889671</v>
      </c>
      <c r="V65" s="15">
        <f t="shared" si="0"/>
        <v>0</v>
      </c>
      <c r="X65" s="11">
        <f t="shared" si="8"/>
        <v>2.708999999999999E+18</v>
      </c>
      <c r="Y65" s="11">
        <f t="shared" si="9"/>
        <v>5.9749999999999994E-18</v>
      </c>
      <c r="Z65" s="11">
        <f t="shared" si="10"/>
        <v>4.2099999999999999E-4</v>
      </c>
      <c r="AA65" s="16">
        <f t="shared" si="11"/>
        <v>6.7682997259676352E-3</v>
      </c>
      <c r="AB65" s="9">
        <f t="shared" si="1"/>
        <v>0.97255858556509178</v>
      </c>
      <c r="AC65" s="9">
        <f t="shared" si="2"/>
        <v>0.99323170027403218</v>
      </c>
      <c r="AD65" s="15">
        <f t="shared" si="3"/>
        <v>16.076721439353051</v>
      </c>
      <c r="AE65" s="3">
        <f t="shared" si="12"/>
        <v>719.38999999999976</v>
      </c>
      <c r="AF65" s="2">
        <f t="shared" si="13"/>
        <v>0.25</v>
      </c>
      <c r="AG65" s="9">
        <f t="shared" si="14"/>
        <v>2.6285982099270898E-3</v>
      </c>
      <c r="AH65" s="2">
        <f t="shared" si="15"/>
        <v>0.12719649938937619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99.4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0.79755100000000001</v>
      </c>
      <c r="F66" s="9">
        <f>IF(Raw!$G66&gt;$C$8,IF(Raw!$Q66&gt;$C$8,IF(Raw!$N66&gt;$C$9,IF(Raw!$N66&lt;$A$9,IF(Raw!$X66&gt;$C$9,IF(Raw!$X66&lt;$A$9,Raw!I66,-999),-999),-999),-999),-999),-999)</f>
        <v>1.05915</v>
      </c>
      <c r="G66" s="9">
        <f>Raw!G66</f>
        <v>0.947357</v>
      </c>
      <c r="H66" s="9">
        <f>IF(Raw!$G66&gt;$C$8,IF(Raw!$Q66&gt;$C$8,IF(Raw!$N66&gt;$C$9,IF(Raw!$N66&lt;$A$9,IF(Raw!$X66&gt;$C$9,IF(Raw!$X66&lt;$A$9,Raw!L66,-999),-999),-999),-999),-999),-999)</f>
        <v>656.3</v>
      </c>
      <c r="I66" s="9">
        <f>IF(Raw!$G66&gt;$C$8,IF(Raw!$Q66&gt;$C$8,IF(Raw!$N66&gt;$C$9,IF(Raw!$N66&lt;$A$9,IF(Raw!$X66&gt;$C$9,IF(Raw!$X66&lt;$A$9,Raw!M66,-999),-999),-999),-999),-999),-999)</f>
        <v>4.463E-3</v>
      </c>
      <c r="J66" s="9">
        <f>IF(Raw!$G66&gt;$C$8,IF(Raw!$Q66&gt;$C$8,IF(Raw!$N66&gt;$C$9,IF(Raw!$N66&lt;$A$9,IF(Raw!$X66&gt;$C$9,IF(Raw!$X66&lt;$A$9,Raw!N66,-999),-999),-999),-999),-999),-999)</f>
        <v>538</v>
      </c>
      <c r="K66" s="9">
        <f>IF(Raw!$G66&gt;$C$8,IF(Raw!$Q66&gt;$C$8,IF(Raw!$N66&gt;$C$9,IF(Raw!$N66&lt;$A$9,IF(Raw!$X66&gt;$C$9,IF(Raw!$X66&lt;$A$9,Raw!R66,-999),-999),-999),-999),-999),-999)</f>
        <v>0.96765400000000001</v>
      </c>
      <c r="L66" s="9">
        <f>IF(Raw!$G66&gt;$C$8,IF(Raw!$Q66&gt;$C$8,IF(Raw!$N66&gt;$C$9,IF(Raw!$N66&lt;$A$9,IF(Raw!$X66&gt;$C$9,IF(Raw!$X66&lt;$A$9,Raw!S66,-999),-999),-999),-999),-999),-999)</f>
        <v>1.2543580000000001</v>
      </c>
      <c r="M66" s="9">
        <f>Raw!Q66</f>
        <v>0.95580900000000002</v>
      </c>
      <c r="N66" s="9">
        <f>IF(Raw!$G66&gt;$C$8,IF(Raw!$Q66&gt;$C$8,IF(Raw!$N66&gt;$C$9,IF(Raw!$N66&lt;$A$9,IF(Raw!$X66&gt;$C$9,IF(Raw!$X66&lt;$A$9,Raw!V66,-999),-999),-999),-999),-999),-999)</f>
        <v>728</v>
      </c>
      <c r="O66" s="9">
        <f>IF(Raw!$G66&gt;$C$8,IF(Raw!$Q66&gt;$C$8,IF(Raw!$N66&gt;$C$9,IF(Raw!$N66&lt;$A$9,IF(Raw!$X66&gt;$C$9,IF(Raw!$X66&lt;$A$9,Raw!W66,-999),-999),-999),-999),-999),-999)</f>
        <v>4.2000999999999997E-2</v>
      </c>
      <c r="P66" s="9">
        <f>IF(Raw!$G66&gt;$C$8,IF(Raw!$Q66&gt;$C$8,IF(Raw!$N66&gt;$C$9,IF(Raw!$N66&lt;$A$9,IF(Raw!$X66&gt;$C$9,IF(Raw!$X66&lt;$A$9,Raw!X66,-999),-999),-999),-999),-999),-999)</f>
        <v>445</v>
      </c>
      <c r="R66" s="9">
        <f t="shared" si="4"/>
        <v>0.26159900000000003</v>
      </c>
      <c r="S66" s="9">
        <f t="shared" si="5"/>
        <v>0.24698956710569797</v>
      </c>
      <c r="T66" s="9">
        <f t="shared" si="6"/>
        <v>0.28670400000000007</v>
      </c>
      <c r="U66" s="9">
        <f t="shared" si="7"/>
        <v>0.2285663263597793</v>
      </c>
      <c r="V66" s="15">
        <f t="shared" si="0"/>
        <v>0</v>
      </c>
      <c r="X66" s="11">
        <f t="shared" si="8"/>
        <v>2.708999999999999E+18</v>
      </c>
      <c r="Y66" s="11">
        <f t="shared" si="9"/>
        <v>6.5629999999999989E-18</v>
      </c>
      <c r="Z66" s="11">
        <f t="shared" si="10"/>
        <v>5.3799999999999996E-4</v>
      </c>
      <c r="AA66" s="16">
        <f t="shared" si="11"/>
        <v>9.4745658064041872E-3</v>
      </c>
      <c r="AB66" s="9">
        <f t="shared" si="1"/>
        <v>0.97037039591495933</v>
      </c>
      <c r="AC66" s="9">
        <f t="shared" si="2"/>
        <v>0.99052543419359584</v>
      </c>
      <c r="AD66" s="15">
        <f t="shared" si="3"/>
        <v>17.610717112275442</v>
      </c>
      <c r="AE66" s="3">
        <f t="shared" si="12"/>
        <v>790.18519999999967</v>
      </c>
      <c r="AF66" s="2">
        <f t="shared" si="13"/>
        <v>0.25</v>
      </c>
      <c r="AG66" s="9">
        <f t="shared" si="14"/>
        <v>3.0963207037800755E-3</v>
      </c>
      <c r="AH66" s="2">
        <f t="shared" si="15"/>
        <v>0.14982934745230592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98.2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0.83093099999999998</v>
      </c>
      <c r="F67" s="9">
        <f>IF(Raw!$G67&gt;$C$8,IF(Raw!$Q67&gt;$C$8,IF(Raw!$N67&gt;$C$9,IF(Raw!$N67&lt;$A$9,IF(Raw!$X67&gt;$C$9,IF(Raw!$X67&lt;$A$9,Raw!I67,-999),-999),-999),-999),-999),-999)</f>
        <v>1.0632060000000001</v>
      </c>
      <c r="G67" s="9">
        <f>Raw!G67</f>
        <v>0.94550999999999996</v>
      </c>
      <c r="H67" s="9">
        <f>IF(Raw!$G67&gt;$C$8,IF(Raw!$Q67&gt;$C$8,IF(Raw!$N67&gt;$C$9,IF(Raw!$N67&lt;$A$9,IF(Raw!$X67&gt;$C$9,IF(Raw!$X67&lt;$A$9,Raw!L67,-999),-999),-999),-999),-999),-999)</f>
        <v>591.9</v>
      </c>
      <c r="I67" s="9">
        <f>IF(Raw!$G67&gt;$C$8,IF(Raw!$Q67&gt;$C$8,IF(Raw!$N67&gt;$C$9,IF(Raw!$N67&lt;$A$9,IF(Raw!$X67&gt;$C$9,IF(Raw!$X67&lt;$A$9,Raw!M67,-999),-999),-999),-999),-999),-999)</f>
        <v>0.22183700000000001</v>
      </c>
      <c r="J67" s="9">
        <f>IF(Raw!$G67&gt;$C$8,IF(Raw!$Q67&gt;$C$8,IF(Raw!$N67&gt;$C$9,IF(Raw!$N67&lt;$A$9,IF(Raw!$X67&gt;$C$9,IF(Raw!$X67&lt;$A$9,Raw!N67,-999),-999),-999),-999),-999),-999)</f>
        <v>555</v>
      </c>
      <c r="K67" s="9">
        <f>IF(Raw!$G67&gt;$C$8,IF(Raw!$Q67&gt;$C$8,IF(Raw!$N67&gt;$C$9,IF(Raw!$N67&lt;$A$9,IF(Raw!$X67&gt;$C$9,IF(Raw!$X67&lt;$A$9,Raw!R67,-999),-999),-999),-999),-999),-999)</f>
        <v>1.0144759999999999</v>
      </c>
      <c r="L67" s="9">
        <f>IF(Raw!$G67&gt;$C$8,IF(Raw!$Q67&gt;$C$8,IF(Raw!$N67&gt;$C$9,IF(Raw!$N67&lt;$A$9,IF(Raw!$X67&gt;$C$9,IF(Raw!$X67&lt;$A$9,Raw!S67,-999),-999),-999),-999),-999),-999)</f>
        <v>1.328093</v>
      </c>
      <c r="M67" s="9">
        <f>Raw!Q67</f>
        <v>0.96595399999999998</v>
      </c>
      <c r="N67" s="9">
        <f>IF(Raw!$G67&gt;$C$8,IF(Raw!$Q67&gt;$C$8,IF(Raw!$N67&gt;$C$9,IF(Raw!$N67&lt;$A$9,IF(Raw!$X67&gt;$C$9,IF(Raw!$X67&lt;$A$9,Raw!V67,-999),-999),-999),-999),-999),-999)</f>
        <v>701</v>
      </c>
      <c r="O67" s="9">
        <f>IF(Raw!$G67&gt;$C$8,IF(Raw!$Q67&gt;$C$8,IF(Raw!$N67&gt;$C$9,IF(Raw!$N67&lt;$A$9,IF(Raw!$X67&gt;$C$9,IF(Raw!$X67&lt;$A$9,Raw!W67,-999),-999),-999),-999),-999),-999)</f>
        <v>6.0000000000000002E-6</v>
      </c>
      <c r="P67" s="9">
        <f>IF(Raw!$G67&gt;$C$8,IF(Raw!$Q67&gt;$C$8,IF(Raw!$N67&gt;$C$9,IF(Raw!$N67&lt;$A$9,IF(Raw!$X67&gt;$C$9,IF(Raw!$X67&lt;$A$9,Raw!X67,-999),-999),-999),-999),-999),-999)</f>
        <v>728</v>
      </c>
      <c r="R67" s="9">
        <f t="shared" si="4"/>
        <v>0.23227500000000012</v>
      </c>
      <c r="S67" s="9">
        <f t="shared" si="5"/>
        <v>0.21846660007562044</v>
      </c>
      <c r="T67" s="9">
        <f t="shared" si="6"/>
        <v>0.31361700000000003</v>
      </c>
      <c r="U67" s="9">
        <f t="shared" si="7"/>
        <v>0.23614084254641809</v>
      </c>
      <c r="V67" s="15">
        <f t="shared" si="0"/>
        <v>0</v>
      </c>
      <c r="X67" s="11">
        <f t="shared" si="8"/>
        <v>2.708999999999999E+18</v>
      </c>
      <c r="Y67" s="11">
        <f t="shared" si="9"/>
        <v>5.9189999999999991E-18</v>
      </c>
      <c r="Z67" s="11">
        <f t="shared" si="10"/>
        <v>5.5499999999999994E-4</v>
      </c>
      <c r="AA67" s="16">
        <f t="shared" si="11"/>
        <v>8.8206899366229351E-3</v>
      </c>
      <c r="AB67" s="9">
        <f t="shared" si="1"/>
        <v>1.0172423183158539</v>
      </c>
      <c r="AC67" s="9">
        <f t="shared" si="2"/>
        <v>0.99117931006337689</v>
      </c>
      <c r="AD67" s="15">
        <f t="shared" si="3"/>
        <v>15.893135020942223</v>
      </c>
      <c r="AE67" s="3">
        <f t="shared" si="12"/>
        <v>712.64759999999967</v>
      </c>
      <c r="AF67" s="2">
        <f t="shared" si="13"/>
        <v>0.25</v>
      </c>
      <c r="AG67" s="9">
        <f t="shared" si="14"/>
        <v>2.8869371496532928E-3</v>
      </c>
      <c r="AH67" s="2">
        <f t="shared" si="15"/>
        <v>0.13969738623660857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96.9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0.813191</v>
      </c>
      <c r="F68" s="9">
        <f>IF(Raw!$G68&gt;$C$8,IF(Raw!$Q68&gt;$C$8,IF(Raw!$N68&gt;$C$9,IF(Raw!$N68&lt;$A$9,IF(Raw!$X68&gt;$C$9,IF(Raw!$X68&lt;$A$9,Raw!I68,-999),-999),-999),-999),-999),-999)</f>
        <v>1.083763</v>
      </c>
      <c r="G68" s="9">
        <f>Raw!G68</f>
        <v>0.95598499999999997</v>
      </c>
      <c r="H68" s="9">
        <f>IF(Raw!$G68&gt;$C$8,IF(Raw!$Q68&gt;$C$8,IF(Raw!$N68&gt;$C$9,IF(Raw!$N68&lt;$A$9,IF(Raw!$X68&gt;$C$9,IF(Raw!$X68&lt;$A$9,Raw!L68,-999),-999),-999),-999),-999),-999)</f>
        <v>679.3</v>
      </c>
      <c r="I68" s="9">
        <f>IF(Raw!$G68&gt;$C$8,IF(Raw!$Q68&gt;$C$8,IF(Raw!$N68&gt;$C$9,IF(Raw!$N68&lt;$A$9,IF(Raw!$X68&gt;$C$9,IF(Raw!$X68&lt;$A$9,Raw!M68,-999),-999),-999),-999),-999),-999)</f>
        <v>0.209062</v>
      </c>
      <c r="J68" s="9">
        <f>IF(Raw!$G68&gt;$C$8,IF(Raw!$Q68&gt;$C$8,IF(Raw!$N68&gt;$C$9,IF(Raw!$N68&lt;$A$9,IF(Raw!$X68&gt;$C$9,IF(Raw!$X68&lt;$A$9,Raw!N68,-999),-999),-999),-999),-999),-999)</f>
        <v>498</v>
      </c>
      <c r="K68" s="9">
        <f>IF(Raw!$G68&gt;$C$8,IF(Raw!$Q68&gt;$C$8,IF(Raw!$N68&gt;$C$9,IF(Raw!$N68&lt;$A$9,IF(Raw!$X68&gt;$C$9,IF(Raw!$X68&lt;$A$9,Raw!R68,-999),-999),-999),-999),-999),-999)</f>
        <v>0.99231400000000003</v>
      </c>
      <c r="L68" s="9">
        <f>IF(Raw!$G68&gt;$C$8,IF(Raw!$Q68&gt;$C$8,IF(Raw!$N68&gt;$C$9,IF(Raw!$N68&lt;$A$9,IF(Raw!$X68&gt;$C$9,IF(Raw!$X68&lt;$A$9,Raw!S68,-999),-999),-999),-999),-999),-999)</f>
        <v>1.2873250000000001</v>
      </c>
      <c r="M68" s="9">
        <f>Raw!Q68</f>
        <v>0.96060400000000001</v>
      </c>
      <c r="N68" s="9">
        <f>IF(Raw!$G68&gt;$C$8,IF(Raw!$Q68&gt;$C$8,IF(Raw!$N68&gt;$C$9,IF(Raw!$N68&lt;$A$9,IF(Raw!$X68&gt;$C$9,IF(Raw!$X68&lt;$A$9,Raw!V68,-999),-999),-999),-999),-999),-999)</f>
        <v>716.4</v>
      </c>
      <c r="O68" s="9">
        <f>IF(Raw!$G68&gt;$C$8,IF(Raw!$Q68&gt;$C$8,IF(Raw!$N68&gt;$C$9,IF(Raw!$N68&lt;$A$9,IF(Raw!$X68&gt;$C$9,IF(Raw!$X68&lt;$A$9,Raw!W68,-999),-999),-999),-999),-999),-999)</f>
        <v>9.5742999999999995E-2</v>
      </c>
      <c r="P68" s="9">
        <f>IF(Raw!$G68&gt;$C$8,IF(Raw!$Q68&gt;$C$8,IF(Raw!$N68&gt;$C$9,IF(Raw!$N68&lt;$A$9,IF(Raw!$X68&gt;$C$9,IF(Raw!$X68&lt;$A$9,Raw!X68,-999),-999),-999),-999),-999),-999)</f>
        <v>729</v>
      </c>
      <c r="R68" s="9">
        <f t="shared" si="4"/>
        <v>0.27057200000000003</v>
      </c>
      <c r="S68" s="9">
        <f t="shared" si="5"/>
        <v>0.249659750332868</v>
      </c>
      <c r="T68" s="9">
        <f t="shared" si="6"/>
        <v>0.29501100000000002</v>
      </c>
      <c r="U68" s="9">
        <f t="shared" si="7"/>
        <v>0.22916590604548193</v>
      </c>
      <c r="V68" s="15">
        <f t="shared" si="0"/>
        <v>0</v>
      </c>
      <c r="X68" s="11">
        <f t="shared" si="8"/>
        <v>2.708999999999999E+18</v>
      </c>
      <c r="Y68" s="11">
        <f t="shared" si="9"/>
        <v>6.7929999999999992E-18</v>
      </c>
      <c r="Z68" s="11">
        <f t="shared" si="10"/>
        <v>4.9799999999999996E-4</v>
      </c>
      <c r="AA68" s="16">
        <f t="shared" si="11"/>
        <v>9.0810920467842525E-3</v>
      </c>
      <c r="AB68" s="9">
        <f t="shared" si="1"/>
        <v>0.99499302204581386</v>
      </c>
      <c r="AC68" s="9">
        <f t="shared" si="2"/>
        <v>0.99091890795321591</v>
      </c>
      <c r="AD68" s="15">
        <f t="shared" si="3"/>
        <v>18.235124591936255</v>
      </c>
      <c r="AE68" s="3">
        <f t="shared" si="12"/>
        <v>817.87719999999968</v>
      </c>
      <c r="AF68" s="2">
        <f t="shared" si="13"/>
        <v>0.25</v>
      </c>
      <c r="AG68" s="9">
        <f t="shared" si="14"/>
        <v>3.2145144992025546E-3</v>
      </c>
      <c r="AH68" s="2">
        <f t="shared" si="15"/>
        <v>0.15554868370175898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95.6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0.81605000000000005</v>
      </c>
      <c r="F69" s="9">
        <f>IF(Raw!$G69&gt;$C$8,IF(Raw!$Q69&gt;$C$8,IF(Raw!$N69&gt;$C$9,IF(Raw!$N69&lt;$A$9,IF(Raw!$X69&gt;$C$9,IF(Raw!$X69&lt;$A$9,Raw!I69,-999),-999),-999),-999),-999),-999)</f>
        <v>1.080892</v>
      </c>
      <c r="G69" s="9">
        <f>Raw!G69</f>
        <v>0.95515300000000003</v>
      </c>
      <c r="H69" s="9">
        <f>IF(Raw!$G69&gt;$C$8,IF(Raw!$Q69&gt;$C$8,IF(Raw!$N69&gt;$C$9,IF(Raw!$N69&lt;$A$9,IF(Raw!$X69&gt;$C$9,IF(Raw!$X69&lt;$A$9,Raw!L69,-999),-999),-999),-999),-999),-999)</f>
        <v>619.20000000000005</v>
      </c>
      <c r="I69" s="9">
        <f>IF(Raw!$G69&gt;$C$8,IF(Raw!$Q69&gt;$C$8,IF(Raw!$N69&gt;$C$9,IF(Raw!$N69&lt;$A$9,IF(Raw!$X69&gt;$C$9,IF(Raw!$X69&lt;$A$9,Raw!M69,-999),-999),-999),-999),-999),-999)</f>
        <v>0.207065</v>
      </c>
      <c r="J69" s="9">
        <f>IF(Raw!$G69&gt;$C$8,IF(Raw!$Q69&gt;$C$8,IF(Raw!$N69&gt;$C$9,IF(Raw!$N69&lt;$A$9,IF(Raw!$X69&gt;$C$9,IF(Raw!$X69&lt;$A$9,Raw!N69,-999),-999),-999),-999),-999),-999)</f>
        <v>793</v>
      </c>
      <c r="K69" s="9">
        <f>IF(Raw!$G69&gt;$C$8,IF(Raw!$Q69&gt;$C$8,IF(Raw!$N69&gt;$C$9,IF(Raw!$N69&lt;$A$9,IF(Raw!$X69&gt;$C$9,IF(Raw!$X69&lt;$A$9,Raw!R69,-999),-999),-999),-999),-999),-999)</f>
        <v>1.016386</v>
      </c>
      <c r="L69" s="9">
        <f>IF(Raw!$G69&gt;$C$8,IF(Raw!$Q69&gt;$C$8,IF(Raw!$N69&gt;$C$9,IF(Raw!$N69&lt;$A$9,IF(Raw!$X69&gt;$C$9,IF(Raw!$X69&lt;$A$9,Raw!S69,-999),-999),-999),-999),-999),-999)</f>
        <v>1.3028420000000001</v>
      </c>
      <c r="M69" s="9">
        <f>Raw!Q69</f>
        <v>0.95977199999999996</v>
      </c>
      <c r="N69" s="9">
        <f>IF(Raw!$G69&gt;$C$8,IF(Raw!$Q69&gt;$C$8,IF(Raw!$N69&gt;$C$9,IF(Raw!$N69&lt;$A$9,IF(Raw!$X69&gt;$C$9,IF(Raw!$X69&lt;$A$9,Raw!V69,-999),-999),-999),-999),-999),-999)</f>
        <v>665.8</v>
      </c>
      <c r="O69" s="9">
        <f>IF(Raw!$G69&gt;$C$8,IF(Raw!$Q69&gt;$C$8,IF(Raw!$N69&gt;$C$9,IF(Raw!$N69&lt;$A$9,IF(Raw!$X69&gt;$C$9,IF(Raw!$X69&lt;$A$9,Raw!W69,-999),-999),-999),-999),-999),-999)</f>
        <v>0.10687199999999999</v>
      </c>
      <c r="P69" s="9">
        <f>IF(Raw!$G69&gt;$C$8,IF(Raw!$Q69&gt;$C$8,IF(Raw!$N69&gt;$C$9,IF(Raw!$N69&lt;$A$9,IF(Raw!$X69&gt;$C$9,IF(Raw!$X69&lt;$A$9,Raw!X69,-999),-999),-999),-999),-999),-999)</f>
        <v>940</v>
      </c>
      <c r="R69" s="9">
        <f t="shared" si="4"/>
        <v>0.26484199999999991</v>
      </c>
      <c r="S69" s="9">
        <f t="shared" si="5"/>
        <v>0.24502170429608131</v>
      </c>
      <c r="T69" s="9">
        <f t="shared" si="6"/>
        <v>0.28645600000000004</v>
      </c>
      <c r="U69" s="9">
        <f t="shared" si="7"/>
        <v>0.21987009936738303</v>
      </c>
      <c r="V69" s="15">
        <f t="shared" si="0"/>
        <v>0</v>
      </c>
      <c r="X69" s="11">
        <f t="shared" si="8"/>
        <v>2.708999999999999E+18</v>
      </c>
      <c r="Y69" s="11">
        <f t="shared" si="9"/>
        <v>6.1919999999999999E-18</v>
      </c>
      <c r="Z69" s="11">
        <f t="shared" si="10"/>
        <v>7.9299999999999998E-4</v>
      </c>
      <c r="AA69" s="16">
        <f t="shared" si="11"/>
        <v>1.312726613909179E-2</v>
      </c>
      <c r="AB69" s="9">
        <f t="shared" si="1"/>
        <v>1.0201463841491396</v>
      </c>
      <c r="AC69" s="9">
        <f t="shared" si="2"/>
        <v>0.98687273386090846</v>
      </c>
      <c r="AD69" s="15">
        <f t="shared" si="3"/>
        <v>16.553929557492808</v>
      </c>
      <c r="AE69" s="3">
        <f t="shared" si="12"/>
        <v>745.51679999999976</v>
      </c>
      <c r="AF69" s="2">
        <f t="shared" si="13"/>
        <v>0.25</v>
      </c>
      <c r="AG69" s="9">
        <f t="shared" si="14"/>
        <v>2.7997801051743093E-3</v>
      </c>
      <c r="AH69" s="2">
        <f t="shared" si="15"/>
        <v>0.13547990221300105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94.3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0.81967100000000004</v>
      </c>
      <c r="F70" s="9">
        <f>IF(Raw!$G70&gt;$C$8,IF(Raw!$Q70&gt;$C$8,IF(Raw!$N70&gt;$C$9,IF(Raw!$N70&lt;$A$9,IF(Raw!$X70&gt;$C$9,IF(Raw!$X70&lt;$A$9,Raw!I70,-999),-999),-999),-999),-999),-999)</f>
        <v>1.0866830000000001</v>
      </c>
      <c r="G70" s="9">
        <f>Raw!G70</f>
        <v>0.95787699999999998</v>
      </c>
      <c r="H70" s="9">
        <f>IF(Raw!$G70&gt;$C$8,IF(Raw!$Q70&gt;$C$8,IF(Raw!$N70&gt;$C$9,IF(Raw!$N70&lt;$A$9,IF(Raw!$X70&gt;$C$9,IF(Raw!$X70&lt;$A$9,Raw!L70,-999),-999),-999),-999),-999),-999)</f>
        <v>693</v>
      </c>
      <c r="I70" s="9">
        <f>IF(Raw!$G70&gt;$C$8,IF(Raw!$Q70&gt;$C$8,IF(Raw!$N70&gt;$C$9,IF(Raw!$N70&lt;$A$9,IF(Raw!$X70&gt;$C$9,IF(Raw!$X70&lt;$A$9,Raw!M70,-999),-999),-999),-999),-999),-999)</f>
        <v>0.28961300000000001</v>
      </c>
      <c r="J70" s="9">
        <f>IF(Raw!$G70&gt;$C$8,IF(Raw!$Q70&gt;$C$8,IF(Raw!$N70&gt;$C$9,IF(Raw!$N70&lt;$A$9,IF(Raw!$X70&gt;$C$9,IF(Raw!$X70&lt;$A$9,Raw!N70,-999),-999),-999),-999),-999),-999)</f>
        <v>585</v>
      </c>
      <c r="K70" s="9">
        <f>IF(Raw!$G70&gt;$C$8,IF(Raw!$Q70&gt;$C$8,IF(Raw!$N70&gt;$C$9,IF(Raw!$N70&lt;$A$9,IF(Raw!$X70&gt;$C$9,IF(Raw!$X70&lt;$A$9,Raw!R70,-999),-999),-999),-999),-999),-999)</f>
        <v>1.057183</v>
      </c>
      <c r="L70" s="9">
        <f>IF(Raw!$G70&gt;$C$8,IF(Raw!$Q70&gt;$C$8,IF(Raw!$N70&gt;$C$9,IF(Raw!$N70&lt;$A$9,IF(Raw!$X70&gt;$C$9,IF(Raw!$X70&lt;$A$9,Raw!S70,-999),-999),-999),-999),-999),-999)</f>
        <v>1.3979839999999999</v>
      </c>
      <c r="M70" s="9">
        <f>Raw!Q70</f>
        <v>0.971194</v>
      </c>
      <c r="N70" s="9">
        <f>IF(Raw!$G70&gt;$C$8,IF(Raw!$Q70&gt;$C$8,IF(Raw!$N70&gt;$C$9,IF(Raw!$N70&lt;$A$9,IF(Raw!$X70&gt;$C$9,IF(Raw!$X70&lt;$A$9,Raw!V70,-999),-999),-999),-999),-999),-999)</f>
        <v>622.1</v>
      </c>
      <c r="O70" s="9">
        <f>IF(Raw!$G70&gt;$C$8,IF(Raw!$Q70&gt;$C$8,IF(Raw!$N70&gt;$C$9,IF(Raw!$N70&lt;$A$9,IF(Raw!$X70&gt;$C$9,IF(Raw!$X70&lt;$A$9,Raw!W70,-999),-999),-999),-999),-999),-999)</f>
        <v>0.10437100000000001</v>
      </c>
      <c r="P70" s="9">
        <f>IF(Raw!$G70&gt;$C$8,IF(Raw!$Q70&gt;$C$8,IF(Raw!$N70&gt;$C$9,IF(Raw!$N70&lt;$A$9,IF(Raw!$X70&gt;$C$9,IF(Raw!$X70&lt;$A$9,Raw!X70,-999),-999),-999),-999),-999),-999)</f>
        <v>589</v>
      </c>
      <c r="R70" s="9">
        <f t="shared" si="4"/>
        <v>0.26701200000000003</v>
      </c>
      <c r="S70" s="9">
        <f t="shared" si="5"/>
        <v>0.24571287118690549</v>
      </c>
      <c r="T70" s="9">
        <f t="shared" si="6"/>
        <v>0.34080099999999991</v>
      </c>
      <c r="U70" s="9">
        <f t="shared" si="7"/>
        <v>0.24378032938860525</v>
      </c>
      <c r="V70" s="15">
        <f t="shared" si="0"/>
        <v>0</v>
      </c>
      <c r="X70" s="11">
        <f t="shared" si="8"/>
        <v>3.2508E+18</v>
      </c>
      <c r="Y70" s="11">
        <f t="shared" si="9"/>
        <v>6.9299999999999993E-18</v>
      </c>
      <c r="Z70" s="11">
        <f t="shared" si="10"/>
        <v>5.8500000000000002E-4</v>
      </c>
      <c r="AA70" s="16">
        <f t="shared" si="11"/>
        <v>1.3007481369121542E-2</v>
      </c>
      <c r="AB70" s="9">
        <f t="shared" si="1"/>
        <v>1.0616159626580779</v>
      </c>
      <c r="AC70" s="9">
        <f t="shared" si="2"/>
        <v>0.98699251863087867</v>
      </c>
      <c r="AD70" s="15">
        <f t="shared" si="3"/>
        <v>22.235010887387251</v>
      </c>
      <c r="AE70" s="3">
        <f t="shared" si="12"/>
        <v>834.37199999999973</v>
      </c>
      <c r="AF70" s="2">
        <f t="shared" si="13"/>
        <v>0.25</v>
      </c>
      <c r="AG70" s="9">
        <f t="shared" si="14"/>
        <v>4.1695832908357593E-3</v>
      </c>
      <c r="AH70" s="2">
        <f t="shared" si="15"/>
        <v>0.20176396548693329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93.4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0.84475299999999998</v>
      </c>
      <c r="F71" s="9">
        <f>IF(Raw!$G71&gt;$C$8,IF(Raw!$Q71&gt;$C$8,IF(Raw!$N71&gt;$C$9,IF(Raw!$N71&lt;$A$9,IF(Raw!$X71&gt;$C$9,IF(Raw!$X71&lt;$A$9,Raw!I71,-999),-999),-999),-999),-999),-999)</f>
        <v>1.0909800000000001</v>
      </c>
      <c r="G71" s="9">
        <f>Raw!G71</f>
        <v>0.96802900000000003</v>
      </c>
      <c r="H71" s="9">
        <f>IF(Raw!$G71&gt;$C$8,IF(Raw!$Q71&gt;$C$8,IF(Raw!$N71&gt;$C$9,IF(Raw!$N71&lt;$A$9,IF(Raw!$X71&gt;$C$9,IF(Raw!$X71&lt;$A$9,Raw!L71,-999),-999),-999),-999),-999),-999)</f>
        <v>642.29999999999995</v>
      </c>
      <c r="I71" s="9">
        <f>IF(Raw!$G71&gt;$C$8,IF(Raw!$Q71&gt;$C$8,IF(Raw!$N71&gt;$C$9,IF(Raw!$N71&lt;$A$9,IF(Raw!$X71&gt;$C$9,IF(Raw!$X71&lt;$A$9,Raw!M71,-999),-999),-999),-999),-999),-999)</f>
        <v>0.21074300000000001</v>
      </c>
      <c r="J71" s="9">
        <f>IF(Raw!$G71&gt;$C$8,IF(Raw!$Q71&gt;$C$8,IF(Raw!$N71&gt;$C$9,IF(Raw!$N71&lt;$A$9,IF(Raw!$X71&gt;$C$9,IF(Raw!$X71&lt;$A$9,Raw!N71,-999),-999),-999),-999),-999),-999)</f>
        <v>708</v>
      </c>
      <c r="K71" s="9">
        <f>IF(Raw!$G71&gt;$C$8,IF(Raw!$Q71&gt;$C$8,IF(Raw!$N71&gt;$C$9,IF(Raw!$N71&lt;$A$9,IF(Raw!$X71&gt;$C$9,IF(Raw!$X71&lt;$A$9,Raw!R71,-999),-999),-999),-999),-999),-999)</f>
        <v>1.0078199999999999</v>
      </c>
      <c r="L71" s="9">
        <f>IF(Raw!$G71&gt;$C$8,IF(Raw!$Q71&gt;$C$8,IF(Raw!$N71&gt;$C$9,IF(Raw!$N71&lt;$A$9,IF(Raw!$X71&gt;$C$9,IF(Raw!$X71&lt;$A$9,Raw!S71,-999),-999),-999),-999),-999),-999)</f>
        <v>1.308195</v>
      </c>
      <c r="M71" s="9">
        <f>Raw!Q71</f>
        <v>0.95888799999999996</v>
      </c>
      <c r="N71" s="9">
        <f>IF(Raw!$G71&gt;$C$8,IF(Raw!$Q71&gt;$C$8,IF(Raw!$N71&gt;$C$9,IF(Raw!$N71&lt;$A$9,IF(Raw!$X71&gt;$C$9,IF(Raw!$X71&lt;$A$9,Raw!V71,-999),-999),-999),-999),-999),-999)</f>
        <v>711.8</v>
      </c>
      <c r="O71" s="9">
        <f>IF(Raw!$G71&gt;$C$8,IF(Raw!$Q71&gt;$C$8,IF(Raw!$N71&gt;$C$9,IF(Raw!$N71&lt;$A$9,IF(Raw!$X71&gt;$C$9,IF(Raw!$X71&lt;$A$9,Raw!W71,-999),-999),-999),-999),-999),-999)</f>
        <v>9.4107999999999997E-2</v>
      </c>
      <c r="P71" s="9">
        <f>IF(Raw!$G71&gt;$C$8,IF(Raw!$Q71&gt;$C$8,IF(Raw!$N71&gt;$C$9,IF(Raw!$N71&lt;$A$9,IF(Raw!$X71&gt;$C$9,IF(Raw!$X71&lt;$A$9,Raw!X71,-999),-999),-999),-999),-999),-999)</f>
        <v>689</v>
      </c>
      <c r="R71" s="9">
        <f t="shared" si="4"/>
        <v>0.24622700000000008</v>
      </c>
      <c r="S71" s="9">
        <f t="shared" si="5"/>
        <v>0.22569341326147141</v>
      </c>
      <c r="T71" s="9">
        <f t="shared" si="6"/>
        <v>0.30037500000000006</v>
      </c>
      <c r="U71" s="9">
        <f t="shared" si="7"/>
        <v>0.2296102645247842</v>
      </c>
      <c r="V71" s="15">
        <f t="shared" si="0"/>
        <v>0</v>
      </c>
      <c r="X71" s="11">
        <f t="shared" si="8"/>
        <v>3.2508E+18</v>
      </c>
      <c r="Y71" s="11">
        <f t="shared" si="9"/>
        <v>6.4229999999999989E-18</v>
      </c>
      <c r="Z71" s="11">
        <f t="shared" si="10"/>
        <v>7.0799999999999997E-4</v>
      </c>
      <c r="AA71" s="16">
        <f t="shared" si="11"/>
        <v>1.4567608597624513E-2</v>
      </c>
      <c r="AB71" s="9">
        <f t="shared" si="1"/>
        <v>1.0121957454325115</v>
      </c>
      <c r="AC71" s="9">
        <f t="shared" si="2"/>
        <v>0.98543239140237537</v>
      </c>
      <c r="AD71" s="15">
        <f t="shared" si="3"/>
        <v>20.575718358226712</v>
      </c>
      <c r="AE71" s="3">
        <f t="shared" si="12"/>
        <v>773.32919999999967</v>
      </c>
      <c r="AF71" s="2">
        <f t="shared" si="13"/>
        <v>0.25</v>
      </c>
      <c r="AG71" s="9">
        <f t="shared" si="14"/>
        <v>3.6341508730922253E-3</v>
      </c>
      <c r="AH71" s="2">
        <f t="shared" si="15"/>
        <v>0.175854669444897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92.2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0.83003000000000005</v>
      </c>
      <c r="F72" s="9">
        <f>IF(Raw!$G72&gt;$C$8,IF(Raw!$Q72&gt;$C$8,IF(Raw!$N72&gt;$C$9,IF(Raw!$N72&lt;$A$9,IF(Raw!$X72&gt;$C$9,IF(Raw!$X72&lt;$A$9,Raw!I72,-999),-999),-999),-999),-999),-999)</f>
        <v>1.1031880000000001</v>
      </c>
      <c r="G72" s="9">
        <f>Raw!G72</f>
        <v>0.954426</v>
      </c>
      <c r="H72" s="9">
        <f>IF(Raw!$G72&gt;$C$8,IF(Raw!$Q72&gt;$C$8,IF(Raw!$N72&gt;$C$9,IF(Raw!$N72&lt;$A$9,IF(Raw!$X72&gt;$C$9,IF(Raw!$X72&lt;$A$9,Raw!L72,-999),-999),-999),-999),-999),-999)</f>
        <v>630.70000000000005</v>
      </c>
      <c r="I72" s="9">
        <f>IF(Raw!$G72&gt;$C$8,IF(Raw!$Q72&gt;$C$8,IF(Raw!$N72&gt;$C$9,IF(Raw!$N72&lt;$A$9,IF(Raw!$X72&gt;$C$9,IF(Raw!$X72&lt;$A$9,Raw!M72,-999),-999),-999),-999),-999),-999)</f>
        <v>4.3999999999999999E-5</v>
      </c>
      <c r="J72" s="9">
        <f>IF(Raw!$G72&gt;$C$8,IF(Raw!$Q72&gt;$C$8,IF(Raw!$N72&gt;$C$9,IF(Raw!$N72&lt;$A$9,IF(Raw!$X72&gt;$C$9,IF(Raw!$X72&lt;$A$9,Raw!N72,-999),-999),-999),-999),-999),-999)</f>
        <v>508</v>
      </c>
      <c r="K72" s="9">
        <f>IF(Raw!$G72&gt;$C$8,IF(Raw!$Q72&gt;$C$8,IF(Raw!$N72&gt;$C$9,IF(Raw!$N72&lt;$A$9,IF(Raw!$X72&gt;$C$9,IF(Raw!$X72&lt;$A$9,Raw!R72,-999),-999),-999),-999),-999),-999)</f>
        <v>1.0175989999999999</v>
      </c>
      <c r="L72" s="9">
        <f>IF(Raw!$G72&gt;$C$8,IF(Raw!$Q72&gt;$C$8,IF(Raw!$N72&gt;$C$9,IF(Raw!$N72&lt;$A$9,IF(Raw!$X72&gt;$C$9,IF(Raw!$X72&lt;$A$9,Raw!S72,-999),-999),-999),-999),-999),-999)</f>
        <v>1.350419</v>
      </c>
      <c r="M72" s="9">
        <f>Raw!Q72</f>
        <v>0.97227399999999997</v>
      </c>
      <c r="N72" s="9">
        <f>IF(Raw!$G72&gt;$C$8,IF(Raw!$Q72&gt;$C$8,IF(Raw!$N72&gt;$C$9,IF(Raw!$N72&lt;$A$9,IF(Raw!$X72&gt;$C$9,IF(Raw!$X72&lt;$A$9,Raw!V72,-999),-999),-999),-999),-999),-999)</f>
        <v>730.7</v>
      </c>
      <c r="O72" s="9">
        <f>IF(Raw!$G72&gt;$C$8,IF(Raw!$Q72&gt;$C$8,IF(Raw!$N72&gt;$C$9,IF(Raw!$N72&lt;$A$9,IF(Raw!$X72&gt;$C$9,IF(Raw!$X72&lt;$A$9,Raw!W72,-999),-999),-999),-999),-999),-999)</f>
        <v>0.17172699999999999</v>
      </c>
      <c r="P72" s="9">
        <f>IF(Raw!$G72&gt;$C$8,IF(Raw!$Q72&gt;$C$8,IF(Raw!$N72&gt;$C$9,IF(Raw!$N72&lt;$A$9,IF(Raw!$X72&gt;$C$9,IF(Raw!$X72&lt;$A$9,Raw!X72,-999),-999),-999),-999),-999),-999)</f>
        <v>532</v>
      </c>
      <c r="R72" s="9">
        <f t="shared" si="4"/>
        <v>0.27315800000000001</v>
      </c>
      <c r="S72" s="9">
        <f t="shared" si="5"/>
        <v>0.24760784199973168</v>
      </c>
      <c r="T72" s="9">
        <f t="shared" si="6"/>
        <v>0.33282000000000012</v>
      </c>
      <c r="U72" s="9">
        <f t="shared" si="7"/>
        <v>0.24645684043248808</v>
      </c>
      <c r="V72" s="15">
        <f t="shared" si="0"/>
        <v>0</v>
      </c>
      <c r="X72" s="11">
        <f t="shared" si="8"/>
        <v>3.2508E+18</v>
      </c>
      <c r="Y72" s="11">
        <f t="shared" si="9"/>
        <v>6.3070000000000004E-18</v>
      </c>
      <c r="Z72" s="11">
        <f t="shared" si="10"/>
        <v>5.0799999999999999E-4</v>
      </c>
      <c r="AA72" s="16">
        <f t="shared" si="11"/>
        <v>1.0308057415732267E-2</v>
      </c>
      <c r="AB72" s="9">
        <f t="shared" si="1"/>
        <v>1.0210297276691038</v>
      </c>
      <c r="AC72" s="9">
        <f t="shared" si="2"/>
        <v>0.98969194258426807</v>
      </c>
      <c r="AD72" s="15">
        <f t="shared" si="3"/>
        <v>20.291451605772185</v>
      </c>
      <c r="AE72" s="3">
        <f t="shared" si="12"/>
        <v>759.36279999999988</v>
      </c>
      <c r="AF72" s="2">
        <f t="shared" si="13"/>
        <v>0.25</v>
      </c>
      <c r="AG72" s="9">
        <f t="shared" si="14"/>
        <v>3.8468977311902687E-3</v>
      </c>
      <c r="AH72" s="2">
        <f t="shared" si="15"/>
        <v>0.18614937918941515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91.1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0.82356600000000002</v>
      </c>
      <c r="F73" s="9">
        <f>IF(Raw!$G73&gt;$C$8,IF(Raw!$Q73&gt;$C$8,IF(Raw!$N73&gt;$C$9,IF(Raw!$N73&lt;$A$9,IF(Raw!$X73&gt;$C$9,IF(Raw!$X73&lt;$A$9,Raw!I73,-999),-999),-999),-999),-999),-999)</f>
        <v>1.1123350000000001</v>
      </c>
      <c r="G73" s="9">
        <f>Raw!G73</f>
        <v>0.95959300000000003</v>
      </c>
      <c r="H73" s="9">
        <f>IF(Raw!$G73&gt;$C$8,IF(Raw!$Q73&gt;$C$8,IF(Raw!$N73&gt;$C$9,IF(Raw!$N73&lt;$A$9,IF(Raw!$X73&gt;$C$9,IF(Raw!$X73&lt;$A$9,Raw!L73,-999),-999),-999),-999),-999),-999)</f>
        <v>613.6</v>
      </c>
      <c r="I73" s="9">
        <f>IF(Raw!$G73&gt;$C$8,IF(Raw!$Q73&gt;$C$8,IF(Raw!$N73&gt;$C$9,IF(Raw!$N73&lt;$A$9,IF(Raw!$X73&gt;$C$9,IF(Raw!$X73&lt;$A$9,Raw!M73,-999),-999),-999),-999),-999),-999)</f>
        <v>1.0000000000000001E-5</v>
      </c>
      <c r="J73" s="9">
        <f>IF(Raw!$G73&gt;$C$8,IF(Raw!$Q73&gt;$C$8,IF(Raw!$N73&gt;$C$9,IF(Raw!$N73&lt;$A$9,IF(Raw!$X73&gt;$C$9,IF(Raw!$X73&lt;$A$9,Raw!N73,-999),-999),-999),-999),-999),-999)</f>
        <v>1029</v>
      </c>
      <c r="K73" s="9">
        <f>IF(Raw!$G73&gt;$C$8,IF(Raw!$Q73&gt;$C$8,IF(Raw!$N73&gt;$C$9,IF(Raw!$N73&lt;$A$9,IF(Raw!$X73&gt;$C$9,IF(Raw!$X73&lt;$A$9,Raw!R73,-999),-999),-999),-999),-999),-999)</f>
        <v>1.0030239999999999</v>
      </c>
      <c r="L73" s="9">
        <f>IF(Raw!$G73&gt;$C$8,IF(Raw!$Q73&gt;$C$8,IF(Raw!$N73&gt;$C$9,IF(Raw!$N73&lt;$A$9,IF(Raw!$X73&gt;$C$9,IF(Raw!$X73&lt;$A$9,Raw!S73,-999),-999),-999),-999),-999),-999)</f>
        <v>1.3232569999999999</v>
      </c>
      <c r="M73" s="9">
        <f>Raw!Q73</f>
        <v>0.96093899999999999</v>
      </c>
      <c r="N73" s="9">
        <f>IF(Raw!$G73&gt;$C$8,IF(Raw!$Q73&gt;$C$8,IF(Raw!$N73&gt;$C$9,IF(Raw!$N73&lt;$A$9,IF(Raw!$X73&gt;$C$9,IF(Raw!$X73&lt;$A$9,Raw!V73,-999),-999),-999),-999),-999),-999)</f>
        <v>678.1</v>
      </c>
      <c r="O73" s="9">
        <f>IF(Raw!$G73&gt;$C$8,IF(Raw!$Q73&gt;$C$8,IF(Raw!$N73&gt;$C$9,IF(Raw!$N73&lt;$A$9,IF(Raw!$X73&gt;$C$9,IF(Raw!$X73&lt;$A$9,Raw!W73,-999),-999),-999),-999),-999),-999)</f>
        <v>0.123543</v>
      </c>
      <c r="P73" s="9">
        <f>IF(Raw!$G73&gt;$C$8,IF(Raw!$Q73&gt;$C$8,IF(Raw!$N73&gt;$C$9,IF(Raw!$N73&lt;$A$9,IF(Raw!$X73&gt;$C$9,IF(Raw!$X73&lt;$A$9,Raw!X73,-999),-999),-999),-999),-999),-999)</f>
        <v>383</v>
      </c>
      <c r="R73" s="9">
        <f t="shared" si="4"/>
        <v>0.28876900000000005</v>
      </c>
      <c r="S73" s="9">
        <f t="shared" si="5"/>
        <v>0.25960614383256847</v>
      </c>
      <c r="T73" s="9">
        <f t="shared" si="6"/>
        <v>0.32023299999999999</v>
      </c>
      <c r="U73" s="9">
        <f t="shared" si="7"/>
        <v>0.24200363194753552</v>
      </c>
      <c r="V73" s="15">
        <f t="shared" si="0"/>
        <v>0</v>
      </c>
      <c r="X73" s="11">
        <f t="shared" si="8"/>
        <v>3.2508E+18</v>
      </c>
      <c r="Y73" s="11">
        <f t="shared" si="9"/>
        <v>6.1359999999999996E-18</v>
      </c>
      <c r="Z73" s="11">
        <f t="shared" si="10"/>
        <v>1.029E-3</v>
      </c>
      <c r="AA73" s="16">
        <f t="shared" si="11"/>
        <v>2.0112551608776841E-2</v>
      </c>
      <c r="AB73" s="9">
        <f t="shared" si="1"/>
        <v>1.0094647027393333</v>
      </c>
      <c r="AC73" s="9">
        <f t="shared" si="2"/>
        <v>0.97988744839122333</v>
      </c>
      <c r="AD73" s="15">
        <f t="shared" si="3"/>
        <v>19.545725567324439</v>
      </c>
      <c r="AE73" s="3">
        <f t="shared" si="12"/>
        <v>738.77439999999979</v>
      </c>
      <c r="AF73" s="2">
        <f t="shared" si="13"/>
        <v>0.25</v>
      </c>
      <c r="AG73" s="9">
        <f t="shared" si="14"/>
        <v>3.6385665971863991E-3</v>
      </c>
      <c r="AH73" s="2">
        <f t="shared" si="15"/>
        <v>0.17606834403575955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89.8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0.84777999999999998</v>
      </c>
      <c r="F74" s="9">
        <f>IF(Raw!$G74&gt;$C$8,IF(Raw!$Q74&gt;$C$8,IF(Raw!$N74&gt;$C$9,IF(Raw!$N74&lt;$A$9,IF(Raw!$X74&gt;$C$9,IF(Raw!$X74&lt;$A$9,Raw!I74,-999),-999),-999),-999),-999),-999)</f>
        <v>1.129122</v>
      </c>
      <c r="G74" s="9">
        <f>Raw!G74</f>
        <v>0.97717299999999996</v>
      </c>
      <c r="H74" s="9">
        <f>IF(Raw!$G74&gt;$C$8,IF(Raw!$Q74&gt;$C$8,IF(Raw!$N74&gt;$C$9,IF(Raw!$N74&lt;$A$9,IF(Raw!$X74&gt;$C$9,IF(Raw!$X74&lt;$A$9,Raw!L74,-999),-999),-999),-999),-999),-999)</f>
        <v>647.5</v>
      </c>
      <c r="I74" s="9">
        <f>IF(Raw!$G74&gt;$C$8,IF(Raw!$Q74&gt;$C$8,IF(Raw!$N74&gt;$C$9,IF(Raw!$N74&lt;$A$9,IF(Raw!$X74&gt;$C$9,IF(Raw!$X74&lt;$A$9,Raw!M74,-999),-999),-999),-999),-999),-999)</f>
        <v>0.20918800000000001</v>
      </c>
      <c r="J74" s="9">
        <f>IF(Raw!$G74&gt;$C$8,IF(Raw!$Q74&gt;$C$8,IF(Raw!$N74&gt;$C$9,IF(Raw!$N74&lt;$A$9,IF(Raw!$X74&gt;$C$9,IF(Raw!$X74&lt;$A$9,Raw!N74,-999),-999),-999),-999),-999),-999)</f>
        <v>608</v>
      </c>
      <c r="K74" s="9">
        <f>IF(Raw!$G74&gt;$C$8,IF(Raw!$Q74&gt;$C$8,IF(Raw!$N74&gt;$C$9,IF(Raw!$N74&lt;$A$9,IF(Raw!$X74&gt;$C$9,IF(Raw!$X74&lt;$A$9,Raw!R74,-999),-999),-999),-999),-999),-999)</f>
        <v>1.033166</v>
      </c>
      <c r="L74" s="9">
        <f>IF(Raw!$G74&gt;$C$8,IF(Raw!$Q74&gt;$C$8,IF(Raw!$N74&gt;$C$9,IF(Raw!$N74&lt;$A$9,IF(Raw!$X74&gt;$C$9,IF(Raw!$X74&lt;$A$9,Raw!S74,-999),-999),-999),-999),-999),-999)</f>
        <v>1.3467249999999999</v>
      </c>
      <c r="M74" s="9">
        <f>Raw!Q74</f>
        <v>0.97028999999999999</v>
      </c>
      <c r="N74" s="9">
        <f>IF(Raw!$G74&gt;$C$8,IF(Raw!$Q74&gt;$C$8,IF(Raw!$N74&gt;$C$9,IF(Raw!$N74&lt;$A$9,IF(Raw!$X74&gt;$C$9,IF(Raw!$X74&lt;$A$9,Raw!V74,-999),-999),-999),-999),-999),-999)</f>
        <v>689.9</v>
      </c>
      <c r="O74" s="9">
        <f>IF(Raw!$G74&gt;$C$8,IF(Raw!$Q74&gt;$C$8,IF(Raw!$N74&gt;$C$9,IF(Raw!$N74&lt;$A$9,IF(Raw!$X74&gt;$C$9,IF(Raw!$X74&lt;$A$9,Raw!W74,-999),-999),-999),-999),-999),-999)</f>
        <v>0.224022</v>
      </c>
      <c r="P74" s="9">
        <f>IF(Raw!$G74&gt;$C$8,IF(Raw!$Q74&gt;$C$8,IF(Raw!$N74&gt;$C$9,IF(Raw!$N74&lt;$A$9,IF(Raw!$X74&gt;$C$9,IF(Raw!$X74&lt;$A$9,Raw!X74,-999),-999),-999),-999),-999),-999)</f>
        <v>600</v>
      </c>
      <c r="R74" s="9">
        <f t="shared" si="4"/>
        <v>0.28134199999999998</v>
      </c>
      <c r="S74" s="9">
        <f t="shared" si="5"/>
        <v>0.24916882320953801</v>
      </c>
      <c r="T74" s="9">
        <f t="shared" si="6"/>
        <v>0.31355899999999992</v>
      </c>
      <c r="U74" s="9">
        <f t="shared" si="7"/>
        <v>0.232830756093486</v>
      </c>
      <c r="V74" s="15">
        <f t="shared" si="0"/>
        <v>0</v>
      </c>
      <c r="X74" s="11">
        <f t="shared" si="8"/>
        <v>3.2508E+18</v>
      </c>
      <c r="Y74" s="11">
        <f t="shared" si="9"/>
        <v>6.4749999999999998E-18</v>
      </c>
      <c r="Z74" s="11">
        <f t="shared" si="10"/>
        <v>6.0799999999999993E-4</v>
      </c>
      <c r="AA74" s="16">
        <f t="shared" si="11"/>
        <v>1.263603660955623E-2</v>
      </c>
      <c r="AB74" s="9">
        <f t="shared" si="1"/>
        <v>1.037128143003256</v>
      </c>
      <c r="AC74" s="9">
        <f t="shared" si="2"/>
        <v>0.98736396339044352</v>
      </c>
      <c r="AD74" s="15">
        <f t="shared" si="3"/>
        <v>20.782954949928008</v>
      </c>
      <c r="AE74" s="3">
        <f t="shared" si="12"/>
        <v>779.5899999999998</v>
      </c>
      <c r="AF74" s="2">
        <f t="shared" si="13"/>
        <v>0.25</v>
      </c>
      <c r="AG74" s="9">
        <f t="shared" si="14"/>
        <v>3.7222393191143049E-3</v>
      </c>
      <c r="AH74" s="2">
        <f t="shared" si="15"/>
        <v>0.18011722350445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88.7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0.88593599999999995</v>
      </c>
      <c r="F75" s="9">
        <f>IF(Raw!$G75&gt;$C$8,IF(Raw!$Q75&gt;$C$8,IF(Raw!$N75&gt;$C$9,IF(Raw!$N75&lt;$A$9,IF(Raw!$X75&gt;$C$9,IF(Raw!$X75&lt;$A$9,Raw!I75,-999),-999),-999),-999),-999),-999)</f>
        <v>1.1781889999999999</v>
      </c>
      <c r="G75" s="9">
        <f>Raw!G75</f>
        <v>0.97323499999999996</v>
      </c>
      <c r="H75" s="9">
        <f>IF(Raw!$G75&gt;$C$8,IF(Raw!$Q75&gt;$C$8,IF(Raw!$N75&gt;$C$9,IF(Raw!$N75&lt;$A$9,IF(Raw!$X75&gt;$C$9,IF(Raw!$X75&lt;$A$9,Raw!L75,-999),-999),-999),-999),-999),-999)</f>
        <v>646.6</v>
      </c>
      <c r="I75" s="9">
        <f>IF(Raw!$G75&gt;$C$8,IF(Raw!$Q75&gt;$C$8,IF(Raw!$N75&gt;$C$9,IF(Raw!$N75&lt;$A$9,IF(Raw!$X75&gt;$C$9,IF(Raw!$X75&lt;$A$9,Raw!M75,-999),-999),-999),-999),-999),-999)</f>
        <v>0.138293</v>
      </c>
      <c r="J75" s="9">
        <f>IF(Raw!$G75&gt;$C$8,IF(Raw!$Q75&gt;$C$8,IF(Raw!$N75&gt;$C$9,IF(Raw!$N75&lt;$A$9,IF(Raw!$X75&gt;$C$9,IF(Raw!$X75&lt;$A$9,Raw!N75,-999),-999),-999),-999),-999),-999)</f>
        <v>1162</v>
      </c>
      <c r="K75" s="9">
        <f>IF(Raw!$G75&gt;$C$8,IF(Raw!$Q75&gt;$C$8,IF(Raw!$N75&gt;$C$9,IF(Raw!$N75&lt;$A$9,IF(Raw!$X75&gt;$C$9,IF(Raw!$X75&lt;$A$9,Raw!R75,-999),-999),-999),-999),-999),-999)</f>
        <v>1.061434</v>
      </c>
      <c r="L75" s="9">
        <f>IF(Raw!$G75&gt;$C$8,IF(Raw!$Q75&gt;$C$8,IF(Raw!$N75&gt;$C$9,IF(Raw!$N75&lt;$A$9,IF(Raw!$X75&gt;$C$9,IF(Raw!$X75&lt;$A$9,Raw!S75,-999),-999),-999),-999),-999),-999)</f>
        <v>1.3874120000000001</v>
      </c>
      <c r="M75" s="9">
        <f>Raw!Q75</f>
        <v>0.97157300000000002</v>
      </c>
      <c r="N75" s="9">
        <f>IF(Raw!$G75&gt;$C$8,IF(Raw!$Q75&gt;$C$8,IF(Raw!$N75&gt;$C$9,IF(Raw!$N75&lt;$A$9,IF(Raw!$X75&gt;$C$9,IF(Raw!$X75&lt;$A$9,Raw!V75,-999),-999),-999),-999),-999),-999)</f>
        <v>684.6</v>
      </c>
      <c r="O75" s="9">
        <f>IF(Raw!$G75&gt;$C$8,IF(Raw!$Q75&gt;$C$8,IF(Raw!$N75&gt;$C$9,IF(Raw!$N75&lt;$A$9,IF(Raw!$X75&gt;$C$9,IF(Raw!$X75&lt;$A$9,Raw!W75,-999),-999),-999),-999),-999),-999)</f>
        <v>0.16387299999999999</v>
      </c>
      <c r="P75" s="9">
        <f>IF(Raw!$G75&gt;$C$8,IF(Raw!$Q75&gt;$C$8,IF(Raw!$N75&gt;$C$9,IF(Raw!$N75&lt;$A$9,IF(Raw!$X75&gt;$C$9,IF(Raw!$X75&lt;$A$9,Raw!X75,-999),-999),-999),-999),-999),-999)</f>
        <v>370</v>
      </c>
      <c r="R75" s="9">
        <f t="shared" si="4"/>
        <v>0.29225299999999999</v>
      </c>
      <c r="S75" s="9">
        <f t="shared" si="5"/>
        <v>0.24805273177732945</v>
      </c>
      <c r="T75" s="9">
        <f t="shared" si="6"/>
        <v>0.3259780000000001</v>
      </c>
      <c r="U75" s="9">
        <f t="shared" si="7"/>
        <v>0.2349540006861697</v>
      </c>
      <c r="V75" s="15">
        <f t="shared" si="0"/>
        <v>0</v>
      </c>
      <c r="X75" s="11">
        <f t="shared" si="8"/>
        <v>3.2508E+18</v>
      </c>
      <c r="Y75" s="11">
        <f t="shared" si="9"/>
        <v>6.4660000000000001E-18</v>
      </c>
      <c r="Z75" s="11">
        <f t="shared" si="10"/>
        <v>1.1620000000000001E-3</v>
      </c>
      <c r="AA75" s="16">
        <f t="shared" si="11"/>
        <v>2.3842509833782336E-2</v>
      </c>
      <c r="AB75" s="9">
        <f t="shared" si="1"/>
        <v>1.0692061336705967</v>
      </c>
      <c r="AC75" s="9">
        <f t="shared" si="2"/>
        <v>0.97615749016621767</v>
      </c>
      <c r="AD75" s="15">
        <f t="shared" si="3"/>
        <v>20.518511044563112</v>
      </c>
      <c r="AE75" s="3">
        <f t="shared" si="12"/>
        <v>778.50639999999976</v>
      </c>
      <c r="AF75" s="2">
        <f t="shared" si="13"/>
        <v>0.25</v>
      </c>
      <c r="AG75" s="9">
        <f t="shared" si="14"/>
        <v>3.7083894292642017E-3</v>
      </c>
      <c r="AH75" s="2">
        <f t="shared" si="15"/>
        <v>0.17944703454243652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87.6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0.88307800000000003</v>
      </c>
      <c r="F76" s="9">
        <f>IF(Raw!$G76&gt;$C$8,IF(Raw!$Q76&gt;$C$8,IF(Raw!$N76&gt;$C$9,IF(Raw!$N76&lt;$A$9,IF(Raw!$X76&gt;$C$9,IF(Raw!$X76&lt;$A$9,Raw!I76,-999),-999),-999),-999),-999),-999)</f>
        <v>1.1797949999999999</v>
      </c>
      <c r="G76" s="9">
        <f>Raw!G76</f>
        <v>0.97154799999999997</v>
      </c>
      <c r="H76" s="9">
        <f>IF(Raw!$G76&gt;$C$8,IF(Raw!$Q76&gt;$C$8,IF(Raw!$N76&gt;$C$9,IF(Raw!$N76&lt;$A$9,IF(Raw!$X76&gt;$C$9,IF(Raw!$X76&lt;$A$9,Raw!L76,-999),-999),-999),-999),-999),-999)</f>
        <v>696.4</v>
      </c>
      <c r="I76" s="9">
        <f>IF(Raw!$G76&gt;$C$8,IF(Raw!$Q76&gt;$C$8,IF(Raw!$N76&gt;$C$9,IF(Raw!$N76&lt;$A$9,IF(Raw!$X76&gt;$C$9,IF(Raw!$X76&lt;$A$9,Raw!M76,-999),-999),-999),-999),-999),-999)</f>
        <v>0.287939</v>
      </c>
      <c r="J76" s="9">
        <f>IF(Raw!$G76&gt;$C$8,IF(Raw!$Q76&gt;$C$8,IF(Raw!$N76&gt;$C$9,IF(Raw!$N76&lt;$A$9,IF(Raw!$X76&gt;$C$9,IF(Raw!$X76&lt;$A$9,Raw!N76,-999),-999),-999),-999),-999),-999)</f>
        <v>395</v>
      </c>
      <c r="K76" s="9">
        <f>IF(Raw!$G76&gt;$C$8,IF(Raw!$Q76&gt;$C$8,IF(Raw!$N76&gt;$C$9,IF(Raw!$N76&lt;$A$9,IF(Raw!$X76&gt;$C$9,IF(Raw!$X76&lt;$A$9,Raw!R76,-999),-999),-999),-999),-999),-999)</f>
        <v>1.0807150000000001</v>
      </c>
      <c r="L76" s="9">
        <f>IF(Raw!$G76&gt;$C$8,IF(Raw!$Q76&gt;$C$8,IF(Raw!$N76&gt;$C$9,IF(Raw!$N76&lt;$A$9,IF(Raw!$X76&gt;$C$9,IF(Raw!$X76&lt;$A$9,Raw!S76,-999),-999),-999),-999),-999),-999)</f>
        <v>1.439581</v>
      </c>
      <c r="M76" s="9">
        <f>Raw!Q76</f>
        <v>0.97497400000000001</v>
      </c>
      <c r="N76" s="9">
        <f>IF(Raw!$G76&gt;$C$8,IF(Raw!$Q76&gt;$C$8,IF(Raw!$N76&gt;$C$9,IF(Raw!$N76&lt;$A$9,IF(Raw!$X76&gt;$C$9,IF(Raw!$X76&lt;$A$9,Raw!V76,-999),-999),-999),-999),-999),-999)</f>
        <v>621.1</v>
      </c>
      <c r="O76" s="9">
        <f>IF(Raw!$G76&gt;$C$8,IF(Raw!$Q76&gt;$C$8,IF(Raw!$N76&gt;$C$9,IF(Raw!$N76&lt;$A$9,IF(Raw!$X76&gt;$C$9,IF(Raw!$X76&lt;$A$9,Raw!W76,-999),-999),-999),-999),-999),-999)</f>
        <v>7.3243000000000003E-2</v>
      </c>
      <c r="P76" s="9">
        <f>IF(Raw!$G76&gt;$C$8,IF(Raw!$Q76&gt;$C$8,IF(Raw!$N76&gt;$C$9,IF(Raw!$N76&lt;$A$9,IF(Raw!$X76&gt;$C$9,IF(Raw!$X76&lt;$A$9,Raw!X76,-999),-999),-999),-999),-999),-999)</f>
        <v>575</v>
      </c>
      <c r="R76" s="9">
        <f t="shared" si="4"/>
        <v>0.2967169999999999</v>
      </c>
      <c r="S76" s="9">
        <f t="shared" si="5"/>
        <v>0.25149877732995979</v>
      </c>
      <c r="T76" s="9">
        <f t="shared" si="6"/>
        <v>0.35886599999999991</v>
      </c>
      <c r="U76" s="9">
        <f t="shared" si="7"/>
        <v>0.24928503502060662</v>
      </c>
      <c r="V76" s="15">
        <f t="shared" si="0"/>
        <v>0</v>
      </c>
      <c r="X76" s="11">
        <f t="shared" si="8"/>
        <v>3.2508E+18</v>
      </c>
      <c r="Y76" s="11">
        <f t="shared" si="9"/>
        <v>6.9639999999999993E-18</v>
      </c>
      <c r="Z76" s="11">
        <f t="shared" si="10"/>
        <v>3.9500000000000001E-4</v>
      </c>
      <c r="AA76" s="16">
        <f t="shared" si="11"/>
        <v>8.8629807616979178E-3</v>
      </c>
      <c r="AB76" s="9">
        <f t="shared" si="1"/>
        <v>1.0838956224540275</v>
      </c>
      <c r="AC76" s="9">
        <f t="shared" si="2"/>
        <v>0.99113701923830233</v>
      </c>
      <c r="AD76" s="15">
        <f t="shared" si="3"/>
        <v>22.437925978982076</v>
      </c>
      <c r="AE76" s="3">
        <f t="shared" si="12"/>
        <v>838.46559999999965</v>
      </c>
      <c r="AF76" s="2">
        <f t="shared" si="13"/>
        <v>0.25</v>
      </c>
      <c r="AG76" s="9">
        <f t="shared" si="14"/>
        <v>4.3026455103540974E-3</v>
      </c>
      <c r="AH76" s="2">
        <f t="shared" si="15"/>
        <v>0.20820277704048099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86.7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0.899451</v>
      </c>
      <c r="F77" s="9">
        <f>IF(Raw!$G77&gt;$C$8,IF(Raw!$Q77&gt;$C$8,IF(Raw!$N77&gt;$C$9,IF(Raw!$N77&lt;$A$9,IF(Raw!$X77&gt;$C$9,IF(Raw!$X77&lt;$A$9,Raw!I77,-999),-999),-999),-999),-999),-999)</f>
        <v>1.2053100000000001</v>
      </c>
      <c r="G77" s="9">
        <f>Raw!G77</f>
        <v>0.96514699999999998</v>
      </c>
      <c r="H77" s="9">
        <f>IF(Raw!$G77&gt;$C$8,IF(Raw!$Q77&gt;$C$8,IF(Raw!$N77&gt;$C$9,IF(Raw!$N77&lt;$A$9,IF(Raw!$X77&gt;$C$9,IF(Raw!$X77&lt;$A$9,Raw!L77,-999),-999),-999),-999),-999),-999)</f>
        <v>653.20000000000005</v>
      </c>
      <c r="I77" s="9">
        <f>IF(Raw!$G77&gt;$C$8,IF(Raw!$Q77&gt;$C$8,IF(Raw!$N77&gt;$C$9,IF(Raw!$N77&lt;$A$9,IF(Raw!$X77&gt;$C$9,IF(Raw!$X77&lt;$A$9,Raw!M77,-999),-999),-999),-999),-999),-999)</f>
        <v>0.34415099999999998</v>
      </c>
      <c r="J77" s="9">
        <f>IF(Raw!$G77&gt;$C$8,IF(Raw!$Q77&gt;$C$8,IF(Raw!$N77&gt;$C$9,IF(Raw!$N77&lt;$A$9,IF(Raw!$X77&gt;$C$9,IF(Raw!$X77&lt;$A$9,Raw!N77,-999),-999),-999),-999),-999),-999)</f>
        <v>559</v>
      </c>
      <c r="K77" s="9">
        <f>IF(Raw!$G77&gt;$C$8,IF(Raw!$Q77&gt;$C$8,IF(Raw!$N77&gt;$C$9,IF(Raw!$N77&lt;$A$9,IF(Raw!$X77&gt;$C$9,IF(Raw!$X77&lt;$A$9,Raw!R77,-999),-999),-999),-999),-999),-999)</f>
        <v>1.0748409999999999</v>
      </c>
      <c r="L77" s="9">
        <f>IF(Raw!$G77&gt;$C$8,IF(Raw!$Q77&gt;$C$8,IF(Raw!$N77&gt;$C$9,IF(Raw!$N77&lt;$A$9,IF(Raw!$X77&gt;$C$9,IF(Raw!$X77&lt;$A$9,Raw!S77,-999),-999),-999),-999),-999),-999)</f>
        <v>1.422852</v>
      </c>
      <c r="M77" s="9">
        <f>Raw!Q77</f>
        <v>0.98064300000000004</v>
      </c>
      <c r="N77" s="9">
        <f>IF(Raw!$G77&gt;$C$8,IF(Raw!$Q77&gt;$C$8,IF(Raw!$N77&gt;$C$9,IF(Raw!$N77&lt;$A$9,IF(Raw!$X77&gt;$C$9,IF(Raw!$X77&lt;$A$9,Raw!V77,-999),-999),-999),-999),-999),-999)</f>
        <v>672</v>
      </c>
      <c r="O77" s="9">
        <f>IF(Raw!$G77&gt;$C$8,IF(Raw!$Q77&gt;$C$8,IF(Raw!$N77&gt;$C$9,IF(Raw!$N77&lt;$A$9,IF(Raw!$X77&gt;$C$9,IF(Raw!$X77&lt;$A$9,Raw!W77,-999),-999),-999),-999),-999),-999)</f>
        <v>0.179259</v>
      </c>
      <c r="P77" s="9">
        <f>IF(Raw!$G77&gt;$C$8,IF(Raw!$Q77&gt;$C$8,IF(Raw!$N77&gt;$C$9,IF(Raw!$N77&lt;$A$9,IF(Raw!$X77&gt;$C$9,IF(Raw!$X77&lt;$A$9,Raw!X77,-999),-999),-999),-999),-999),-999)</f>
        <v>418</v>
      </c>
      <c r="R77" s="9">
        <f t="shared" si="4"/>
        <v>0.3058590000000001</v>
      </c>
      <c r="S77" s="9">
        <f t="shared" si="5"/>
        <v>0.25375961370933625</v>
      </c>
      <c r="T77" s="9">
        <f t="shared" si="6"/>
        <v>0.34801100000000007</v>
      </c>
      <c r="U77" s="9">
        <f t="shared" si="7"/>
        <v>0.24458692822584505</v>
      </c>
      <c r="V77" s="15">
        <f t="shared" ref="V77:V140" si="16">IF(L77&gt;0,L77*V$8+V$10,-999)</f>
        <v>0</v>
      </c>
      <c r="X77" s="11">
        <f t="shared" si="8"/>
        <v>3.792599999999999E+18</v>
      </c>
      <c r="Y77" s="11">
        <f t="shared" si="9"/>
        <v>6.5320000000000004E-18</v>
      </c>
      <c r="Z77" s="11">
        <f t="shared" si="10"/>
        <v>5.5899999999999993E-4</v>
      </c>
      <c r="AA77" s="16">
        <f t="shared" si="11"/>
        <v>1.3659099448467072E-2</v>
      </c>
      <c r="AB77" s="9">
        <f t="shared" ref="AB77:AB140" si="17">K77+T77*AA77</f>
        <v>1.0795945168581604</v>
      </c>
      <c r="AC77" s="9">
        <f t="shared" ref="AC77:AC140" si="18">IF(T77&gt;0,(L77-AB77)/T77,-999)</f>
        <v>0.9863409005515329</v>
      </c>
      <c r="AD77" s="15">
        <f t="shared" ref="AD77:AD140" si="19">IF(AC77&gt;0,X77*Y77*AC77,-999)</f>
        <v>24.434882734288145</v>
      </c>
      <c r="AE77" s="3">
        <f t="shared" si="12"/>
        <v>786.4527999999998</v>
      </c>
      <c r="AF77" s="2">
        <f t="shared" si="13"/>
        <v>0.25</v>
      </c>
      <c r="AG77" s="9">
        <f t="shared" si="14"/>
        <v>4.5972714688755955E-3</v>
      </c>
      <c r="AH77" s="2">
        <f t="shared" si="15"/>
        <v>0.22245957384253523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85.4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0.88334299999999999</v>
      </c>
      <c r="F78" s="9">
        <f>IF(Raw!$G78&gt;$C$8,IF(Raw!$Q78&gt;$C$8,IF(Raw!$N78&gt;$C$9,IF(Raw!$N78&lt;$A$9,IF(Raw!$X78&gt;$C$9,IF(Raw!$X78&lt;$A$9,Raw!I78,-999),-999),-999),-999),-999),-999)</f>
        <v>1.2193499999999999</v>
      </c>
      <c r="G78" s="9">
        <f>Raw!G78</f>
        <v>0.96746100000000002</v>
      </c>
      <c r="H78" s="9">
        <f>IF(Raw!$G78&gt;$C$8,IF(Raw!$Q78&gt;$C$8,IF(Raw!$N78&gt;$C$9,IF(Raw!$N78&lt;$A$9,IF(Raw!$X78&gt;$C$9,IF(Raw!$X78&lt;$A$9,Raw!L78,-999),-999),-999),-999),-999),-999)</f>
        <v>725.1</v>
      </c>
      <c r="I78" s="9">
        <f>IF(Raw!$G78&gt;$C$8,IF(Raw!$Q78&gt;$C$8,IF(Raw!$N78&gt;$C$9,IF(Raw!$N78&lt;$A$9,IF(Raw!$X78&gt;$C$9,IF(Raw!$X78&lt;$A$9,Raw!M78,-999),-999),-999),-999),-999),-999)</f>
        <v>0.101373</v>
      </c>
      <c r="J78" s="9">
        <f>IF(Raw!$G78&gt;$C$8,IF(Raw!$Q78&gt;$C$8,IF(Raw!$N78&gt;$C$9,IF(Raw!$N78&lt;$A$9,IF(Raw!$X78&gt;$C$9,IF(Raw!$X78&lt;$A$9,Raw!N78,-999),-999),-999),-999),-999),-999)</f>
        <v>569</v>
      </c>
      <c r="K78" s="9">
        <f>IF(Raw!$G78&gt;$C$8,IF(Raw!$Q78&gt;$C$8,IF(Raw!$N78&gt;$C$9,IF(Raw!$N78&lt;$A$9,IF(Raw!$X78&gt;$C$9,IF(Raw!$X78&lt;$A$9,Raw!R78,-999),-999),-999),-999),-999),-999)</f>
        <v>1.178539</v>
      </c>
      <c r="L78" s="9">
        <f>IF(Raw!$G78&gt;$C$8,IF(Raw!$Q78&gt;$C$8,IF(Raw!$N78&gt;$C$9,IF(Raw!$N78&lt;$A$9,IF(Raw!$X78&gt;$C$9,IF(Raw!$X78&lt;$A$9,Raw!S78,-999),-999),-999),-999),-999),-999)</f>
        <v>1.6119889999999999</v>
      </c>
      <c r="M78" s="9">
        <f>Raw!Q78</f>
        <v>0.97143299999999999</v>
      </c>
      <c r="N78" s="9">
        <f>IF(Raw!$G78&gt;$C$8,IF(Raw!$Q78&gt;$C$8,IF(Raw!$N78&gt;$C$9,IF(Raw!$N78&lt;$A$9,IF(Raw!$X78&gt;$C$9,IF(Raw!$X78&lt;$A$9,Raw!V78,-999),-999),-999),-999),-999),-999)</f>
        <v>753.4</v>
      </c>
      <c r="O78" s="9">
        <f>IF(Raw!$G78&gt;$C$8,IF(Raw!$Q78&gt;$C$8,IF(Raw!$N78&gt;$C$9,IF(Raw!$N78&lt;$A$9,IF(Raw!$X78&gt;$C$9,IF(Raw!$X78&lt;$A$9,Raw!W78,-999),-999),-999),-999),-999),-999)</f>
        <v>0.14164099999999999</v>
      </c>
      <c r="P78" s="9">
        <f>IF(Raw!$G78&gt;$C$8,IF(Raw!$Q78&gt;$C$8,IF(Raw!$N78&gt;$C$9,IF(Raw!$N78&lt;$A$9,IF(Raw!$X78&gt;$C$9,IF(Raw!$X78&lt;$A$9,Raw!X78,-999),-999),-999),-999),-999),-999)</f>
        <v>634</v>
      </c>
      <c r="R78" s="9">
        <f t="shared" ref="R78:R141" si="20">F78-E78</f>
        <v>0.33600699999999994</v>
      </c>
      <c r="S78" s="9">
        <f t="shared" ref="S78:S141" si="21">R78/F78</f>
        <v>0.27556238979784309</v>
      </c>
      <c r="T78" s="9">
        <f t="shared" ref="T78:T141" si="22">L78-K78</f>
        <v>0.43344999999999989</v>
      </c>
      <c r="U78" s="9">
        <f t="shared" ref="U78:U141" si="23">T78/L78</f>
        <v>0.26889141303073405</v>
      </c>
      <c r="V78" s="15">
        <f t="shared" si="16"/>
        <v>0</v>
      </c>
      <c r="X78" s="11">
        <f t="shared" ref="X78:X141" si="24">D78*6.02*10^23*10^(-6)</f>
        <v>3.792599999999999E+18</v>
      </c>
      <c r="Y78" s="11">
        <f t="shared" ref="Y78:Y141" si="25">H78*10^(-20)</f>
        <v>7.2509999999999994E-18</v>
      </c>
      <c r="Z78" s="11">
        <f t="shared" ref="Z78:Z141" si="26">J78*10^(-6)</f>
        <v>5.6899999999999995E-4</v>
      </c>
      <c r="AA78" s="16">
        <f t="shared" ref="AA78:AA141" si="27">IF(Z78&gt;0,(X78*Y78/(X78*Y78+1/Z78)),1)</f>
        <v>1.5406506577651491E-2</v>
      </c>
      <c r="AB78" s="9">
        <f t="shared" si="17"/>
        <v>1.185216950276083</v>
      </c>
      <c r="AC78" s="9">
        <f t="shared" si="18"/>
        <v>0.9845934934223487</v>
      </c>
      <c r="AD78" s="15">
        <f t="shared" si="19"/>
        <v>27.07646147214674</v>
      </c>
      <c r="AE78" s="3">
        <f t="shared" ref="AE78:AE141" si="28">AE$9*Y78</f>
        <v>873.02039999999965</v>
      </c>
      <c r="AF78" s="2">
        <f t="shared" ref="AF78:AF141" si="29">IF(AD78&lt;=AE78,AF$6,AF$6/(AD78/AE78))</f>
        <v>0.25</v>
      </c>
      <c r="AG78" s="9">
        <f t="shared" ref="AG78:AG141" si="30">AD78*AF78*$AG$6*U78/AG$8</f>
        <v>5.600483065475205E-3</v>
      </c>
      <c r="AH78" s="2">
        <f t="shared" ref="AH78:AH141" si="31">((AG78*12.01)/893.5)*3600</f>
        <v>0.27100446090530045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84.3</v>
      </c>
      <c r="D79" s="15">
        <f>IF(C79&gt;0.5,Raw!D79*D$11,-999)</f>
        <v>6.3</v>
      </c>
      <c r="E79" s="9">
        <f>IF(Raw!$G79&gt;$C$8,IF(Raw!$Q79&gt;$C$8,IF(Raw!$N79&gt;$C$9,IF(Raw!$N79&lt;$A$9,IF(Raw!$X79&gt;$C$9,IF(Raw!$X79&lt;$A$9,Raw!H79,-999),-999),-999),-999),-999),-999)</f>
        <v>0.92026799999999997</v>
      </c>
      <c r="F79" s="9">
        <f>IF(Raw!$G79&gt;$C$8,IF(Raw!$Q79&gt;$C$8,IF(Raw!$N79&gt;$C$9,IF(Raw!$N79&lt;$A$9,IF(Raw!$X79&gt;$C$9,IF(Raw!$X79&lt;$A$9,Raw!I79,-999),-999),-999),-999),-999),-999)</f>
        <v>1.258251</v>
      </c>
      <c r="G79" s="9">
        <f>Raw!G79</f>
        <v>0.96528099999999994</v>
      </c>
      <c r="H79" s="9">
        <f>IF(Raw!$G79&gt;$C$8,IF(Raw!$Q79&gt;$C$8,IF(Raw!$N79&gt;$C$9,IF(Raw!$N79&lt;$A$9,IF(Raw!$X79&gt;$C$9,IF(Raw!$X79&lt;$A$9,Raw!L79,-999),-999),-999),-999),-999),-999)</f>
        <v>644.79999999999995</v>
      </c>
      <c r="I79" s="9">
        <f>IF(Raw!$G79&gt;$C$8,IF(Raw!$Q79&gt;$C$8,IF(Raw!$N79&gt;$C$9,IF(Raw!$N79&lt;$A$9,IF(Raw!$X79&gt;$C$9,IF(Raw!$X79&lt;$A$9,Raw!M79,-999),-999),-999),-999),-999),-999)</f>
        <v>2.0000000000000002E-5</v>
      </c>
      <c r="J79" s="9">
        <f>IF(Raw!$G79&gt;$C$8,IF(Raw!$Q79&gt;$C$8,IF(Raw!$N79&gt;$C$9,IF(Raw!$N79&lt;$A$9,IF(Raw!$X79&gt;$C$9,IF(Raw!$X79&lt;$A$9,Raw!N79,-999),-999),-999),-999),-999),-999)</f>
        <v>1019</v>
      </c>
      <c r="K79" s="9">
        <f>IF(Raw!$G79&gt;$C$8,IF(Raw!$Q79&gt;$C$8,IF(Raw!$N79&gt;$C$9,IF(Raw!$N79&lt;$A$9,IF(Raw!$X79&gt;$C$9,IF(Raw!$X79&lt;$A$9,Raw!R79,-999),-999),-999),-999),-999),-999)</f>
        <v>1.102403</v>
      </c>
      <c r="L79" s="9">
        <f>IF(Raw!$G79&gt;$C$8,IF(Raw!$Q79&gt;$C$8,IF(Raw!$N79&gt;$C$9,IF(Raw!$N79&lt;$A$9,IF(Raw!$X79&gt;$C$9,IF(Raw!$X79&lt;$A$9,Raw!S79,-999),-999),-999),-999),-999),-999)</f>
        <v>1.460712</v>
      </c>
      <c r="M79" s="9">
        <f>Raw!Q79</f>
        <v>0.97122699999999995</v>
      </c>
      <c r="N79" s="9">
        <f>IF(Raw!$G79&gt;$C$8,IF(Raw!$Q79&gt;$C$8,IF(Raw!$N79&gt;$C$9,IF(Raw!$N79&lt;$A$9,IF(Raw!$X79&gt;$C$9,IF(Raw!$X79&lt;$A$9,Raw!V79,-999),-999),-999),-999),-999),-999)</f>
        <v>696.3</v>
      </c>
      <c r="O79" s="9">
        <f>IF(Raw!$G79&gt;$C$8,IF(Raw!$Q79&gt;$C$8,IF(Raw!$N79&gt;$C$9,IF(Raw!$N79&lt;$A$9,IF(Raw!$X79&gt;$C$9,IF(Raw!$X79&lt;$A$9,Raw!W79,-999),-999),-999),-999),-999),-999)</f>
        <v>0.27060299999999998</v>
      </c>
      <c r="P79" s="9">
        <f>IF(Raw!$G79&gt;$C$8,IF(Raw!$Q79&gt;$C$8,IF(Raw!$N79&gt;$C$9,IF(Raw!$N79&lt;$A$9,IF(Raw!$X79&gt;$C$9,IF(Raw!$X79&lt;$A$9,Raw!X79,-999),-999),-999),-999),-999),-999)</f>
        <v>655</v>
      </c>
      <c r="R79" s="9">
        <f t="shared" si="20"/>
        <v>0.33798300000000003</v>
      </c>
      <c r="S79" s="9">
        <f t="shared" si="21"/>
        <v>0.26861333708457219</v>
      </c>
      <c r="T79" s="9">
        <f t="shared" si="22"/>
        <v>0.35830899999999999</v>
      </c>
      <c r="U79" s="9">
        <f t="shared" si="23"/>
        <v>0.24529749875403228</v>
      </c>
      <c r="V79" s="15">
        <f t="shared" si="16"/>
        <v>0</v>
      </c>
      <c r="X79" s="11">
        <f t="shared" si="24"/>
        <v>3.792599999999999E+18</v>
      </c>
      <c r="Y79" s="11">
        <f t="shared" si="25"/>
        <v>6.4479999999999991E-18</v>
      </c>
      <c r="Z79" s="11">
        <f t="shared" si="26"/>
        <v>1.0189999999999999E-3</v>
      </c>
      <c r="AA79" s="16">
        <f t="shared" si="27"/>
        <v>2.4313449100107284E-2</v>
      </c>
      <c r="AB79" s="9">
        <f t="shared" si="17"/>
        <v>1.1111147276336104</v>
      </c>
      <c r="AC79" s="9">
        <f t="shared" si="18"/>
        <v>0.97568655089989254</v>
      </c>
      <c r="AD79" s="15">
        <f t="shared" si="19"/>
        <v>23.860107065856017</v>
      </c>
      <c r="AE79" s="3">
        <f t="shared" si="28"/>
        <v>776.33919999999966</v>
      </c>
      <c r="AF79" s="2">
        <f t="shared" si="29"/>
        <v>0.25</v>
      </c>
      <c r="AG79" s="9">
        <f t="shared" si="30"/>
        <v>4.5021727563522252E-3</v>
      </c>
      <c r="AH79" s="2">
        <f t="shared" si="31"/>
        <v>0.21785779663530475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83.2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0.95666099999999998</v>
      </c>
      <c r="F80" s="9">
        <f>IF(Raw!$G80&gt;$C$8,IF(Raw!$Q80&gt;$C$8,IF(Raw!$N80&gt;$C$9,IF(Raw!$N80&lt;$A$9,IF(Raw!$X80&gt;$C$9,IF(Raw!$X80&lt;$A$9,Raw!I80,-999),-999),-999),-999),-999),-999)</f>
        <v>1.305704</v>
      </c>
      <c r="G80" s="9">
        <f>Raw!G80</f>
        <v>0.97327799999999998</v>
      </c>
      <c r="H80" s="9">
        <f>IF(Raw!$G80&gt;$C$8,IF(Raw!$Q80&gt;$C$8,IF(Raw!$N80&gt;$C$9,IF(Raw!$N80&lt;$A$9,IF(Raw!$X80&gt;$C$9,IF(Raw!$X80&lt;$A$9,Raw!L80,-999),-999),-999),-999),-999),-999)</f>
        <v>712.4</v>
      </c>
      <c r="I80" s="9">
        <f>IF(Raw!$G80&gt;$C$8,IF(Raw!$Q80&gt;$C$8,IF(Raw!$N80&gt;$C$9,IF(Raw!$N80&lt;$A$9,IF(Raw!$X80&gt;$C$9,IF(Raw!$X80&lt;$A$9,Raw!M80,-999),-999),-999),-999),-999),-999)</f>
        <v>0.29571700000000001</v>
      </c>
      <c r="J80" s="9">
        <f>IF(Raw!$G80&gt;$C$8,IF(Raw!$Q80&gt;$C$8,IF(Raw!$N80&gt;$C$9,IF(Raw!$N80&lt;$A$9,IF(Raw!$X80&gt;$C$9,IF(Raw!$X80&lt;$A$9,Raw!N80,-999),-999),-999),-999),-999),-999)</f>
        <v>433</v>
      </c>
      <c r="K80" s="9">
        <f>IF(Raw!$G80&gt;$C$8,IF(Raw!$Q80&gt;$C$8,IF(Raw!$N80&gt;$C$9,IF(Raw!$N80&lt;$A$9,IF(Raw!$X80&gt;$C$9,IF(Raw!$X80&lt;$A$9,Raw!R80,-999),-999),-999),-999),-999),-999)</f>
        <v>1.128806</v>
      </c>
      <c r="L80" s="9">
        <f>IF(Raw!$G80&gt;$C$8,IF(Raw!$Q80&gt;$C$8,IF(Raw!$N80&gt;$C$9,IF(Raw!$N80&lt;$A$9,IF(Raw!$X80&gt;$C$9,IF(Raw!$X80&lt;$A$9,Raw!S80,-999),-999),-999),-999),-999),-999)</f>
        <v>1.5349630000000001</v>
      </c>
      <c r="M80" s="9">
        <f>Raw!Q80</f>
        <v>0.98119299999999998</v>
      </c>
      <c r="N80" s="9">
        <f>IF(Raw!$G80&gt;$C$8,IF(Raw!$Q80&gt;$C$8,IF(Raw!$N80&gt;$C$9,IF(Raw!$N80&lt;$A$9,IF(Raw!$X80&gt;$C$9,IF(Raw!$X80&lt;$A$9,Raw!V80,-999),-999),-999),-999),-999),-999)</f>
        <v>702.3</v>
      </c>
      <c r="O80" s="9">
        <f>IF(Raw!$G80&gt;$C$8,IF(Raw!$Q80&gt;$C$8,IF(Raw!$N80&gt;$C$9,IF(Raw!$N80&lt;$A$9,IF(Raw!$X80&gt;$C$9,IF(Raw!$X80&lt;$A$9,Raw!W80,-999),-999),-999),-999),-999),-999)</f>
        <v>7.5915999999999997E-2</v>
      </c>
      <c r="P80" s="9">
        <f>IF(Raw!$G80&gt;$C$8,IF(Raw!$Q80&gt;$C$8,IF(Raw!$N80&gt;$C$9,IF(Raw!$N80&lt;$A$9,IF(Raw!$X80&gt;$C$9,IF(Raw!$X80&lt;$A$9,Raw!X80,-999),-999),-999),-999),-999),-999)</f>
        <v>540</v>
      </c>
      <c r="R80" s="9">
        <f t="shared" si="20"/>
        <v>0.34904299999999999</v>
      </c>
      <c r="S80" s="9">
        <f t="shared" si="21"/>
        <v>0.26732169006145345</v>
      </c>
      <c r="T80" s="9">
        <f t="shared" si="22"/>
        <v>0.4061570000000001</v>
      </c>
      <c r="U80" s="9">
        <f t="shared" si="23"/>
        <v>0.26460377220819009</v>
      </c>
      <c r="V80" s="15">
        <f t="shared" si="16"/>
        <v>0</v>
      </c>
      <c r="X80" s="11">
        <f t="shared" si="24"/>
        <v>3.792599999999999E+18</v>
      </c>
      <c r="Y80" s="11">
        <f t="shared" si="25"/>
        <v>7.124E-18</v>
      </c>
      <c r="Z80" s="11">
        <f t="shared" si="26"/>
        <v>4.3299999999999995E-4</v>
      </c>
      <c r="AA80" s="16">
        <f t="shared" si="27"/>
        <v>1.1563718898512043E-2</v>
      </c>
      <c r="AB80" s="9">
        <f t="shared" si="17"/>
        <v>1.133502685376663</v>
      </c>
      <c r="AC80" s="9">
        <f t="shared" si="18"/>
        <v>0.98843628110148785</v>
      </c>
      <c r="AD80" s="15">
        <f t="shared" si="19"/>
        <v>26.706048264461995</v>
      </c>
      <c r="AE80" s="3">
        <f t="shared" si="28"/>
        <v>857.72959999999978</v>
      </c>
      <c r="AF80" s="2">
        <f t="shared" si="29"/>
        <v>0.25</v>
      </c>
      <c r="AG80" s="9">
        <f t="shared" si="30"/>
        <v>5.4357854704235624E-3</v>
      </c>
      <c r="AH80" s="2">
        <f t="shared" si="31"/>
        <v>0.26303482999354577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82</v>
      </c>
      <c r="D81" s="15">
        <f>IF(C81&gt;0.5,Raw!D81*D$11,-999)</f>
        <v>7.2</v>
      </c>
      <c r="E81" s="9">
        <f>IF(Raw!$G81&gt;$C$8,IF(Raw!$Q81&gt;$C$8,IF(Raw!$N81&gt;$C$9,IF(Raw!$N81&lt;$A$9,IF(Raw!$X81&gt;$C$9,IF(Raw!$X81&lt;$A$9,Raw!H81,-999),-999),-999),-999),-999),-999)</f>
        <v>0.99113200000000001</v>
      </c>
      <c r="F81" s="9">
        <f>IF(Raw!$G81&gt;$C$8,IF(Raw!$Q81&gt;$C$8,IF(Raw!$N81&gt;$C$9,IF(Raw!$N81&lt;$A$9,IF(Raw!$X81&gt;$C$9,IF(Raw!$X81&lt;$A$9,Raw!I81,-999),-999),-999),-999),-999),-999)</f>
        <v>1.376012</v>
      </c>
      <c r="G81" s="9">
        <f>Raw!G81</f>
        <v>0.97623300000000002</v>
      </c>
      <c r="H81" s="9">
        <f>IF(Raw!$G81&gt;$C$8,IF(Raw!$Q81&gt;$C$8,IF(Raw!$N81&gt;$C$9,IF(Raw!$N81&lt;$A$9,IF(Raw!$X81&gt;$C$9,IF(Raw!$X81&lt;$A$9,Raw!L81,-999),-999),-999),-999),-999),-999)</f>
        <v>667.3</v>
      </c>
      <c r="I81" s="9">
        <f>IF(Raw!$G81&gt;$C$8,IF(Raw!$Q81&gt;$C$8,IF(Raw!$N81&gt;$C$9,IF(Raw!$N81&lt;$A$9,IF(Raw!$X81&gt;$C$9,IF(Raw!$X81&lt;$A$9,Raw!M81,-999),-999),-999),-999),-999),-999)</f>
        <v>0.16891100000000001</v>
      </c>
      <c r="J81" s="9">
        <f>IF(Raw!$G81&gt;$C$8,IF(Raw!$Q81&gt;$C$8,IF(Raw!$N81&gt;$C$9,IF(Raw!$N81&lt;$A$9,IF(Raw!$X81&gt;$C$9,IF(Raw!$X81&lt;$A$9,Raw!N81,-999),-999),-999),-999),-999),-999)</f>
        <v>367</v>
      </c>
      <c r="K81" s="9">
        <f>IF(Raw!$G81&gt;$C$8,IF(Raw!$Q81&gt;$C$8,IF(Raw!$N81&gt;$C$9,IF(Raw!$N81&lt;$A$9,IF(Raw!$X81&gt;$C$9,IF(Raw!$X81&lt;$A$9,Raw!R81,-999),-999),-999),-999),-999),-999)</f>
        <v>1.164622</v>
      </c>
      <c r="L81" s="9">
        <f>IF(Raw!$G81&gt;$C$8,IF(Raw!$Q81&gt;$C$8,IF(Raw!$N81&gt;$C$9,IF(Raw!$N81&lt;$A$9,IF(Raw!$X81&gt;$C$9,IF(Raw!$X81&lt;$A$9,Raw!S81,-999),-999),-999),-999),-999),-999)</f>
        <v>1.579188</v>
      </c>
      <c r="M81" s="9">
        <f>Raw!Q81</f>
        <v>0.97173799999999999</v>
      </c>
      <c r="N81" s="9">
        <f>IF(Raw!$G81&gt;$C$8,IF(Raw!$Q81&gt;$C$8,IF(Raw!$N81&gt;$C$9,IF(Raw!$N81&lt;$A$9,IF(Raw!$X81&gt;$C$9,IF(Raw!$X81&lt;$A$9,Raw!V81,-999),-999),-999),-999),-999),-999)</f>
        <v>706.2</v>
      </c>
      <c r="O81" s="9">
        <f>IF(Raw!$G81&gt;$C$8,IF(Raw!$Q81&gt;$C$8,IF(Raw!$N81&gt;$C$9,IF(Raw!$N81&lt;$A$9,IF(Raw!$X81&gt;$C$9,IF(Raw!$X81&lt;$A$9,Raw!W81,-999),-999),-999),-999),-999),-999)</f>
        <v>0.164661</v>
      </c>
      <c r="P81" s="9">
        <f>IF(Raw!$G81&gt;$C$8,IF(Raw!$Q81&gt;$C$8,IF(Raw!$N81&gt;$C$9,IF(Raw!$N81&lt;$A$9,IF(Raw!$X81&gt;$C$9,IF(Raw!$X81&lt;$A$9,Raw!X81,-999),-999),-999),-999),-999),-999)</f>
        <v>642</v>
      </c>
      <c r="R81" s="9">
        <f t="shared" si="20"/>
        <v>0.38488</v>
      </c>
      <c r="S81" s="9">
        <f t="shared" si="21"/>
        <v>0.27970686302154341</v>
      </c>
      <c r="T81" s="9">
        <f t="shared" si="22"/>
        <v>0.41456599999999999</v>
      </c>
      <c r="U81" s="9">
        <f t="shared" si="23"/>
        <v>0.26251845885353736</v>
      </c>
      <c r="V81" s="15">
        <f t="shared" si="16"/>
        <v>0</v>
      </c>
      <c r="X81" s="11">
        <f t="shared" si="24"/>
        <v>4.3343999999999995E+18</v>
      </c>
      <c r="Y81" s="11">
        <f t="shared" si="25"/>
        <v>6.6729999999999991E-18</v>
      </c>
      <c r="Z81" s="11">
        <f t="shared" si="26"/>
        <v>3.6699999999999998E-4</v>
      </c>
      <c r="AA81" s="16">
        <f t="shared" si="27"/>
        <v>1.0503413833675221E-2</v>
      </c>
      <c r="AB81" s="9">
        <f t="shared" si="17"/>
        <v>1.1689763582593715</v>
      </c>
      <c r="AC81" s="9">
        <f t="shared" si="18"/>
        <v>0.98949658616632463</v>
      </c>
      <c r="AD81" s="15">
        <f t="shared" si="19"/>
        <v>28.619656222548276</v>
      </c>
      <c r="AE81" s="3">
        <f t="shared" si="28"/>
        <v>803.4291999999997</v>
      </c>
      <c r="AF81" s="2">
        <f t="shared" si="29"/>
        <v>0.25</v>
      </c>
      <c r="AG81" s="9">
        <f t="shared" si="30"/>
        <v>5.7793754188164796E-3</v>
      </c>
      <c r="AH81" s="2">
        <f t="shared" si="31"/>
        <v>0.2796609687833792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80.900000000000006</v>
      </c>
      <c r="D82" s="15">
        <f>IF(C82&gt;0.5,Raw!D82*D$11,-999)</f>
        <v>7.2</v>
      </c>
      <c r="E82" s="9">
        <f>IF(Raw!$G82&gt;$C$8,IF(Raw!$Q82&gt;$C$8,IF(Raw!$N82&gt;$C$9,IF(Raw!$N82&lt;$A$9,IF(Raw!$X82&gt;$C$9,IF(Raw!$X82&lt;$A$9,Raw!H82,-999),-999),-999),-999),-999),-999)</f>
        <v>0.96015600000000001</v>
      </c>
      <c r="F82" s="9">
        <f>IF(Raw!$G82&gt;$C$8,IF(Raw!$Q82&gt;$C$8,IF(Raw!$N82&gt;$C$9,IF(Raw!$N82&lt;$A$9,IF(Raw!$X82&gt;$C$9,IF(Raw!$X82&lt;$A$9,Raw!I82,-999),-999),-999),-999),-999),-999)</f>
        <v>1.32168</v>
      </c>
      <c r="G82" s="9">
        <f>Raw!G82</f>
        <v>0.97808399999999995</v>
      </c>
      <c r="H82" s="9">
        <f>IF(Raw!$G82&gt;$C$8,IF(Raw!$Q82&gt;$C$8,IF(Raw!$N82&gt;$C$9,IF(Raw!$N82&lt;$A$9,IF(Raw!$X82&gt;$C$9,IF(Raw!$X82&lt;$A$9,Raw!L82,-999),-999),-999),-999),-999),-999)</f>
        <v>662</v>
      </c>
      <c r="I82" s="9">
        <f>IF(Raw!$G82&gt;$C$8,IF(Raw!$Q82&gt;$C$8,IF(Raw!$N82&gt;$C$9,IF(Raw!$N82&lt;$A$9,IF(Raw!$X82&gt;$C$9,IF(Raw!$X82&lt;$A$9,Raw!M82,-999),-999),-999),-999),-999),-999)</f>
        <v>0.120518</v>
      </c>
      <c r="J82" s="9">
        <f>IF(Raw!$G82&gt;$C$8,IF(Raw!$Q82&gt;$C$8,IF(Raw!$N82&gt;$C$9,IF(Raw!$N82&lt;$A$9,IF(Raw!$X82&gt;$C$9,IF(Raw!$X82&lt;$A$9,Raw!N82,-999),-999),-999),-999),-999),-999)</f>
        <v>594</v>
      </c>
      <c r="K82" s="9">
        <f>IF(Raw!$G82&gt;$C$8,IF(Raw!$Q82&gt;$C$8,IF(Raw!$N82&gt;$C$9,IF(Raw!$N82&lt;$A$9,IF(Raw!$X82&gt;$C$9,IF(Raw!$X82&lt;$A$9,Raw!R82,-999),-999),-999),-999),-999),-999)</f>
        <v>1.1347259999999999</v>
      </c>
      <c r="L82" s="9">
        <f>IF(Raw!$G82&gt;$C$8,IF(Raw!$Q82&gt;$C$8,IF(Raw!$N82&gt;$C$9,IF(Raw!$N82&lt;$A$9,IF(Raw!$X82&gt;$C$9,IF(Raw!$X82&lt;$A$9,Raw!S82,-999),-999),-999),-999),-999),-999)</f>
        <v>1.55003</v>
      </c>
      <c r="M82" s="9">
        <f>Raw!Q82</f>
        <v>0.98122399999999999</v>
      </c>
      <c r="N82" s="9">
        <f>IF(Raw!$G82&gt;$C$8,IF(Raw!$Q82&gt;$C$8,IF(Raw!$N82&gt;$C$9,IF(Raw!$N82&lt;$A$9,IF(Raw!$X82&gt;$C$9,IF(Raw!$X82&lt;$A$9,Raw!V82,-999),-999),-999),-999),-999),-999)</f>
        <v>708.3</v>
      </c>
      <c r="O82" s="9">
        <f>IF(Raw!$G82&gt;$C$8,IF(Raw!$Q82&gt;$C$8,IF(Raw!$N82&gt;$C$9,IF(Raw!$N82&lt;$A$9,IF(Raw!$X82&gt;$C$9,IF(Raw!$X82&lt;$A$9,Raw!W82,-999),-999),-999),-999),-999),-999)</f>
        <v>0.109627</v>
      </c>
      <c r="P82" s="9">
        <f>IF(Raw!$G82&gt;$C$8,IF(Raw!$Q82&gt;$C$8,IF(Raw!$N82&gt;$C$9,IF(Raw!$N82&lt;$A$9,IF(Raw!$X82&gt;$C$9,IF(Raw!$X82&lt;$A$9,Raw!X82,-999),-999),-999),-999),-999),-999)</f>
        <v>660</v>
      </c>
      <c r="R82" s="9">
        <f t="shared" si="20"/>
        <v>0.36152399999999996</v>
      </c>
      <c r="S82" s="9">
        <f t="shared" si="21"/>
        <v>0.27353368440167058</v>
      </c>
      <c r="T82" s="9">
        <f t="shared" si="22"/>
        <v>0.41530400000000012</v>
      </c>
      <c r="U82" s="9">
        <f t="shared" si="23"/>
        <v>0.26793287871847649</v>
      </c>
      <c r="V82" s="15">
        <f t="shared" si="16"/>
        <v>0</v>
      </c>
      <c r="X82" s="11">
        <f t="shared" si="24"/>
        <v>4.3343999999999995E+18</v>
      </c>
      <c r="Y82" s="11">
        <f t="shared" si="25"/>
        <v>6.6199999999999994E-18</v>
      </c>
      <c r="Z82" s="11">
        <f t="shared" si="26"/>
        <v>5.9400000000000002E-4</v>
      </c>
      <c r="AA82" s="16">
        <f t="shared" si="27"/>
        <v>1.6758442294173722E-2</v>
      </c>
      <c r="AB82" s="9">
        <f t="shared" si="17"/>
        <v>1.1416858481185395</v>
      </c>
      <c r="AC82" s="9">
        <f t="shared" si="18"/>
        <v>0.98324155770582622</v>
      </c>
      <c r="AD82" s="15">
        <f t="shared" si="19"/>
        <v>28.212865815107275</v>
      </c>
      <c r="AE82" s="3">
        <f t="shared" si="28"/>
        <v>797.04799999999966</v>
      </c>
      <c r="AF82" s="2">
        <f t="shared" si="29"/>
        <v>0.25</v>
      </c>
      <c r="AG82" s="9">
        <f t="shared" si="30"/>
        <v>5.8147341190306068E-3</v>
      </c>
      <c r="AH82" s="2">
        <f t="shared" si="31"/>
        <v>0.28137195788517888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79.8</v>
      </c>
      <c r="D83" s="15">
        <f>IF(C83&gt;0.5,Raw!D83*D$11,-999)</f>
        <v>7.2</v>
      </c>
      <c r="E83" s="9">
        <f>IF(Raw!$G83&gt;$C$8,IF(Raw!$Q83&gt;$C$8,IF(Raw!$N83&gt;$C$9,IF(Raw!$N83&lt;$A$9,IF(Raw!$X83&gt;$C$9,IF(Raw!$X83&lt;$A$9,Raw!H83,-999),-999),-999),-999),-999),-999)</f>
        <v>0.98652200000000001</v>
      </c>
      <c r="F83" s="9">
        <f>IF(Raw!$G83&gt;$C$8,IF(Raw!$Q83&gt;$C$8,IF(Raw!$N83&gt;$C$9,IF(Raw!$N83&lt;$A$9,IF(Raw!$X83&gt;$C$9,IF(Raw!$X83&lt;$A$9,Raw!I83,-999),-999),-999),-999),-999),-999)</f>
        <v>1.349075</v>
      </c>
      <c r="G83" s="9">
        <f>Raw!G83</f>
        <v>0.97652499999999998</v>
      </c>
      <c r="H83" s="9">
        <f>IF(Raw!$G83&gt;$C$8,IF(Raw!$Q83&gt;$C$8,IF(Raw!$N83&gt;$C$9,IF(Raw!$N83&lt;$A$9,IF(Raw!$X83&gt;$C$9,IF(Raw!$X83&lt;$A$9,Raw!L83,-999),-999),-999),-999),-999),-999)</f>
        <v>607.20000000000005</v>
      </c>
      <c r="I83" s="9">
        <f>IF(Raw!$G83&gt;$C$8,IF(Raw!$Q83&gt;$C$8,IF(Raw!$N83&gt;$C$9,IF(Raw!$N83&lt;$A$9,IF(Raw!$X83&gt;$C$9,IF(Raw!$X83&lt;$A$9,Raw!M83,-999),-999),-999),-999),-999),-999)</f>
        <v>9.7909999999999994E-3</v>
      </c>
      <c r="J83" s="9">
        <f>IF(Raw!$G83&gt;$C$8,IF(Raw!$Q83&gt;$C$8,IF(Raw!$N83&gt;$C$9,IF(Raw!$N83&lt;$A$9,IF(Raw!$X83&gt;$C$9,IF(Raw!$X83&lt;$A$9,Raw!N83,-999),-999),-999),-999),-999),-999)</f>
        <v>826</v>
      </c>
      <c r="K83" s="9">
        <f>IF(Raw!$G83&gt;$C$8,IF(Raw!$Q83&gt;$C$8,IF(Raw!$N83&gt;$C$9,IF(Raw!$N83&lt;$A$9,IF(Raw!$X83&gt;$C$9,IF(Raw!$X83&lt;$A$9,Raw!R83,-999),-999),-999),-999),-999),-999)</f>
        <v>1.152428</v>
      </c>
      <c r="L83" s="9">
        <f>IF(Raw!$G83&gt;$C$8,IF(Raw!$Q83&gt;$C$8,IF(Raw!$N83&gt;$C$9,IF(Raw!$N83&lt;$A$9,IF(Raw!$X83&gt;$C$9,IF(Raw!$X83&lt;$A$9,Raw!S83,-999),-999),-999),-999),-999),-999)</f>
        <v>1.6002590000000001</v>
      </c>
      <c r="M83" s="9">
        <f>Raw!Q83</f>
        <v>0.97689000000000004</v>
      </c>
      <c r="N83" s="9">
        <f>IF(Raw!$G83&gt;$C$8,IF(Raw!$Q83&gt;$C$8,IF(Raw!$N83&gt;$C$9,IF(Raw!$N83&lt;$A$9,IF(Raw!$X83&gt;$C$9,IF(Raw!$X83&lt;$A$9,Raw!V83,-999),-999),-999),-999),-999),-999)</f>
        <v>742.9</v>
      </c>
      <c r="O83" s="9">
        <f>IF(Raw!$G83&gt;$C$8,IF(Raw!$Q83&gt;$C$8,IF(Raw!$N83&gt;$C$9,IF(Raw!$N83&lt;$A$9,IF(Raw!$X83&gt;$C$9,IF(Raw!$X83&lt;$A$9,Raw!W83,-999),-999),-999),-999),-999),-999)</f>
        <v>8.9546000000000001E-2</v>
      </c>
      <c r="P83" s="9">
        <f>IF(Raw!$G83&gt;$C$8,IF(Raw!$Q83&gt;$C$8,IF(Raw!$N83&gt;$C$9,IF(Raw!$N83&lt;$A$9,IF(Raw!$X83&gt;$C$9,IF(Raw!$X83&lt;$A$9,Raw!X83,-999),-999),-999),-999),-999),-999)</f>
        <v>680</v>
      </c>
      <c r="R83" s="9">
        <f t="shared" si="20"/>
        <v>0.36255300000000001</v>
      </c>
      <c r="S83" s="9">
        <f t="shared" si="21"/>
        <v>0.26874191575709283</v>
      </c>
      <c r="T83" s="9">
        <f t="shared" si="22"/>
        <v>0.44783100000000009</v>
      </c>
      <c r="U83" s="9">
        <f t="shared" si="23"/>
        <v>0.27984907443107648</v>
      </c>
      <c r="V83" s="15">
        <f t="shared" si="16"/>
        <v>0</v>
      </c>
      <c r="X83" s="11">
        <f t="shared" si="24"/>
        <v>4.3343999999999995E+18</v>
      </c>
      <c r="Y83" s="11">
        <f t="shared" si="25"/>
        <v>6.0719999999999997E-18</v>
      </c>
      <c r="Z83" s="11">
        <f t="shared" si="26"/>
        <v>8.2599999999999991E-4</v>
      </c>
      <c r="AA83" s="16">
        <f t="shared" si="27"/>
        <v>2.1276530034703048E-2</v>
      </c>
      <c r="AB83" s="9">
        <f t="shared" si="17"/>
        <v>1.1619562897219711</v>
      </c>
      <c r="AC83" s="9">
        <f t="shared" si="18"/>
        <v>0.97872346996529702</v>
      </c>
      <c r="AD83" s="15">
        <f t="shared" si="19"/>
        <v>25.758510937897164</v>
      </c>
      <c r="AE83" s="3">
        <f t="shared" si="28"/>
        <v>731.06879999999978</v>
      </c>
      <c r="AF83" s="2">
        <f t="shared" si="29"/>
        <v>0.25</v>
      </c>
      <c r="AG83" s="9">
        <f t="shared" si="30"/>
        <v>5.5449964959179083E-3</v>
      </c>
      <c r="AH83" s="2">
        <f t="shared" si="31"/>
        <v>0.26831949468103716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78.7</v>
      </c>
      <c r="D84" s="15">
        <f>IF(C84&gt;0.5,Raw!D84*D$11,-999)</f>
        <v>8.1</v>
      </c>
      <c r="E84" s="9">
        <f>IF(Raw!$G84&gt;$C$8,IF(Raw!$Q84&gt;$C$8,IF(Raw!$N84&gt;$C$9,IF(Raw!$N84&lt;$A$9,IF(Raw!$X84&gt;$C$9,IF(Raw!$X84&lt;$A$9,Raw!H84,-999),-999),-999),-999),-999),-999)</f>
        <v>0.98630700000000004</v>
      </c>
      <c r="F84" s="9">
        <f>IF(Raw!$G84&gt;$C$8,IF(Raw!$Q84&gt;$C$8,IF(Raw!$N84&gt;$C$9,IF(Raw!$N84&lt;$A$9,IF(Raw!$X84&gt;$C$9,IF(Raw!$X84&lt;$A$9,Raw!I84,-999),-999),-999),-999),-999),-999)</f>
        <v>1.3874899999999999</v>
      </c>
      <c r="G84" s="9">
        <f>Raw!G84</f>
        <v>0.97084499999999996</v>
      </c>
      <c r="H84" s="9">
        <f>IF(Raw!$G84&gt;$C$8,IF(Raw!$Q84&gt;$C$8,IF(Raw!$N84&gt;$C$9,IF(Raw!$N84&lt;$A$9,IF(Raw!$X84&gt;$C$9,IF(Raw!$X84&lt;$A$9,Raw!L84,-999),-999),-999),-999),-999),-999)</f>
        <v>664.2</v>
      </c>
      <c r="I84" s="9">
        <f>IF(Raw!$G84&gt;$C$8,IF(Raw!$Q84&gt;$C$8,IF(Raw!$N84&gt;$C$9,IF(Raw!$N84&lt;$A$9,IF(Raw!$X84&gt;$C$9,IF(Raw!$X84&lt;$A$9,Raw!M84,-999),-999),-999),-999),-999),-999)</f>
        <v>0.16934299999999999</v>
      </c>
      <c r="J84" s="9">
        <f>IF(Raw!$G84&gt;$C$8,IF(Raw!$Q84&gt;$C$8,IF(Raw!$N84&gt;$C$9,IF(Raw!$N84&lt;$A$9,IF(Raw!$X84&gt;$C$9,IF(Raw!$X84&lt;$A$9,Raw!N84,-999),-999),-999),-999),-999),-999)</f>
        <v>635</v>
      </c>
      <c r="K84" s="9">
        <f>IF(Raw!$G84&gt;$C$8,IF(Raw!$Q84&gt;$C$8,IF(Raw!$N84&gt;$C$9,IF(Raw!$N84&lt;$A$9,IF(Raw!$X84&gt;$C$9,IF(Raw!$X84&lt;$A$9,Raw!R84,-999),-999),-999),-999),-999),-999)</f>
        <v>1.2150799999999999</v>
      </c>
      <c r="L84" s="9">
        <f>IF(Raw!$G84&gt;$C$8,IF(Raw!$Q84&gt;$C$8,IF(Raw!$N84&gt;$C$9,IF(Raw!$N84&lt;$A$9,IF(Raw!$X84&gt;$C$9,IF(Raw!$X84&lt;$A$9,Raw!S84,-999),-999),-999),-999),-999),-999)</f>
        <v>1.687713</v>
      </c>
      <c r="M84" s="9">
        <f>Raw!Q84</f>
        <v>0.98244299999999996</v>
      </c>
      <c r="N84" s="9">
        <f>IF(Raw!$G84&gt;$C$8,IF(Raw!$Q84&gt;$C$8,IF(Raw!$N84&gt;$C$9,IF(Raw!$N84&lt;$A$9,IF(Raw!$X84&gt;$C$9,IF(Raw!$X84&lt;$A$9,Raw!V84,-999),-999),-999),-999),-999),-999)</f>
        <v>724.7</v>
      </c>
      <c r="O84" s="9">
        <f>IF(Raw!$G84&gt;$C$8,IF(Raw!$Q84&gt;$C$8,IF(Raw!$N84&gt;$C$9,IF(Raw!$N84&lt;$A$9,IF(Raw!$X84&gt;$C$9,IF(Raw!$X84&lt;$A$9,Raw!W84,-999),-999),-999),-999),-999),-999)</f>
        <v>8.1480999999999998E-2</v>
      </c>
      <c r="P84" s="9">
        <f>IF(Raw!$G84&gt;$C$8,IF(Raw!$Q84&gt;$C$8,IF(Raw!$N84&gt;$C$9,IF(Raw!$N84&lt;$A$9,IF(Raw!$X84&gt;$C$9,IF(Raw!$X84&lt;$A$9,Raw!X84,-999),-999),-999),-999),-999),-999)</f>
        <v>490</v>
      </c>
      <c r="R84" s="9">
        <f t="shared" si="20"/>
        <v>0.40118299999999985</v>
      </c>
      <c r="S84" s="9">
        <f t="shared" si="21"/>
        <v>0.28914298481430489</v>
      </c>
      <c r="T84" s="9">
        <f t="shared" si="22"/>
        <v>0.47263300000000008</v>
      </c>
      <c r="U84" s="9">
        <f t="shared" si="23"/>
        <v>0.28004346710607791</v>
      </c>
      <c r="V84" s="15">
        <f t="shared" si="16"/>
        <v>0</v>
      </c>
      <c r="X84" s="11">
        <f t="shared" si="24"/>
        <v>4.876199999999998E+18</v>
      </c>
      <c r="Y84" s="11">
        <f t="shared" si="25"/>
        <v>6.6419999999999998E-18</v>
      </c>
      <c r="Z84" s="11">
        <f t="shared" si="26"/>
        <v>6.3499999999999993E-4</v>
      </c>
      <c r="AA84" s="16">
        <f t="shared" si="27"/>
        <v>2.0151757332887935E-2</v>
      </c>
      <c r="AB84" s="9">
        <f t="shared" si="17"/>
        <v>1.2246043855235147</v>
      </c>
      <c r="AC84" s="9">
        <f t="shared" si="18"/>
        <v>0.97984824266711223</v>
      </c>
      <c r="AD84" s="15">
        <f t="shared" si="19"/>
        <v>31.735050917933766</v>
      </c>
      <c r="AE84" s="3">
        <f t="shared" si="28"/>
        <v>799.69679999999971</v>
      </c>
      <c r="AF84" s="2">
        <f t="shared" si="29"/>
        <v>0.25</v>
      </c>
      <c r="AG84" s="9">
        <f t="shared" si="30"/>
        <v>6.8363028368046861E-3</v>
      </c>
      <c r="AH84" s="2">
        <f t="shared" si="31"/>
        <v>0.33080513648806648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77.400000000000006</v>
      </c>
      <c r="D85" s="15">
        <f>IF(C85&gt;0.5,Raw!D85*D$11,-999)</f>
        <v>8.1</v>
      </c>
      <c r="E85" s="9">
        <f>IF(Raw!$G85&gt;$C$8,IF(Raw!$Q85&gt;$C$8,IF(Raw!$N85&gt;$C$9,IF(Raw!$N85&lt;$A$9,IF(Raw!$X85&gt;$C$9,IF(Raw!$X85&lt;$A$9,Raw!H85,-999),-999),-999),-999),-999),-999)</f>
        <v>1.0784290000000001</v>
      </c>
      <c r="F85" s="9">
        <f>IF(Raw!$G85&gt;$C$8,IF(Raw!$Q85&gt;$C$8,IF(Raw!$N85&gt;$C$9,IF(Raw!$N85&lt;$A$9,IF(Raw!$X85&gt;$C$9,IF(Raw!$X85&lt;$A$9,Raw!I85,-999),-999),-999),-999),-999),-999)</f>
        <v>1.5221279999999999</v>
      </c>
      <c r="G85" s="9">
        <f>Raw!G85</f>
        <v>0.98080199999999995</v>
      </c>
      <c r="H85" s="9">
        <f>IF(Raw!$G85&gt;$C$8,IF(Raw!$Q85&gt;$C$8,IF(Raw!$N85&gt;$C$9,IF(Raw!$N85&lt;$A$9,IF(Raw!$X85&gt;$C$9,IF(Raw!$X85&lt;$A$9,Raw!L85,-999),-999),-999),-999),-999),-999)</f>
        <v>689.5</v>
      </c>
      <c r="I85" s="9">
        <f>IF(Raw!$G85&gt;$C$8,IF(Raw!$Q85&gt;$C$8,IF(Raw!$N85&gt;$C$9,IF(Raw!$N85&lt;$A$9,IF(Raw!$X85&gt;$C$9,IF(Raw!$X85&lt;$A$9,Raw!M85,-999),-999),-999),-999),-999),-999)</f>
        <v>4.7190000000000003E-2</v>
      </c>
      <c r="J85" s="9">
        <f>IF(Raw!$G85&gt;$C$8,IF(Raw!$Q85&gt;$C$8,IF(Raw!$N85&gt;$C$9,IF(Raw!$N85&lt;$A$9,IF(Raw!$X85&gt;$C$9,IF(Raw!$X85&lt;$A$9,Raw!N85,-999),-999),-999),-999),-999),-999)</f>
        <v>380</v>
      </c>
      <c r="K85" s="9">
        <f>IF(Raw!$G85&gt;$C$8,IF(Raw!$Q85&gt;$C$8,IF(Raw!$N85&gt;$C$9,IF(Raw!$N85&lt;$A$9,IF(Raw!$X85&gt;$C$9,IF(Raw!$X85&lt;$A$9,Raw!R85,-999),-999),-999),-999),-999),-999)</f>
        <v>1.222963</v>
      </c>
      <c r="L85" s="9">
        <f>IF(Raw!$G85&gt;$C$8,IF(Raw!$Q85&gt;$C$8,IF(Raw!$N85&gt;$C$9,IF(Raw!$N85&lt;$A$9,IF(Raw!$X85&gt;$C$9,IF(Raw!$X85&lt;$A$9,Raw!S85,-999),-999),-999),-999),-999),-999)</f>
        <v>1.7014419999999999</v>
      </c>
      <c r="M85" s="9">
        <f>Raw!Q85</f>
        <v>0.97284300000000001</v>
      </c>
      <c r="N85" s="9">
        <f>IF(Raw!$G85&gt;$C$8,IF(Raw!$Q85&gt;$C$8,IF(Raw!$N85&gt;$C$9,IF(Raw!$N85&lt;$A$9,IF(Raw!$X85&gt;$C$9,IF(Raw!$X85&lt;$A$9,Raw!V85,-999),-999),-999),-999),-999),-999)</f>
        <v>708.4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420</v>
      </c>
      <c r="R85" s="9">
        <f t="shared" si="20"/>
        <v>0.44369899999999984</v>
      </c>
      <c r="S85" s="9">
        <f t="shared" si="21"/>
        <v>0.29149913804883681</v>
      </c>
      <c r="T85" s="9">
        <f t="shared" si="22"/>
        <v>0.47847899999999988</v>
      </c>
      <c r="U85" s="9">
        <f t="shared" si="23"/>
        <v>0.28121969482356723</v>
      </c>
      <c r="V85" s="15">
        <f t="shared" si="16"/>
        <v>0</v>
      </c>
      <c r="X85" s="11">
        <f t="shared" si="24"/>
        <v>4.876199999999998E+18</v>
      </c>
      <c r="Y85" s="11">
        <f t="shared" si="25"/>
        <v>6.8949999999999999E-18</v>
      </c>
      <c r="Z85" s="11">
        <f t="shared" si="26"/>
        <v>3.7999999999999997E-4</v>
      </c>
      <c r="AA85" s="16">
        <f t="shared" si="27"/>
        <v>1.2614961215134241E-2</v>
      </c>
      <c r="AB85" s="9">
        <f t="shared" si="17"/>
        <v>1.2289989940272563</v>
      </c>
      <c r="AC85" s="9">
        <f t="shared" si="18"/>
        <v>0.98738503878486561</v>
      </c>
      <c r="AD85" s="15">
        <f t="shared" si="19"/>
        <v>33.197266355616428</v>
      </c>
      <c r="AE85" s="3">
        <f t="shared" si="28"/>
        <v>830.15799999999979</v>
      </c>
      <c r="AF85" s="2">
        <f t="shared" si="29"/>
        <v>0.25</v>
      </c>
      <c r="AG85" s="9">
        <f t="shared" si="30"/>
        <v>7.1813270103870215E-3</v>
      </c>
      <c r="AH85" s="2">
        <f t="shared" si="31"/>
        <v>0.34750067668840884</v>
      </c>
    </row>
    <row r="86" spans="1:34">
      <c r="A86" s="1">
        <f>Raw!A86</f>
        <v>73</v>
      </c>
      <c r="B86" s="14">
        <f>Raw!B86</f>
        <v>0.46173611111111112</v>
      </c>
      <c r="C86" s="15">
        <f>Raw!C86</f>
        <v>76.099999999999994</v>
      </c>
      <c r="D86" s="15">
        <f>IF(C86&gt;0.5,Raw!D86*D$11,-999)</f>
        <v>9.1</v>
      </c>
      <c r="E86" s="9">
        <f>IF(Raw!$G86&gt;$C$8,IF(Raw!$Q86&gt;$C$8,IF(Raw!$N86&gt;$C$9,IF(Raw!$N86&lt;$A$9,IF(Raw!$X86&gt;$C$9,IF(Raw!$X86&lt;$A$9,Raw!H86,-999),-999),-999),-999),-999),-999)</f>
        <v>1.095167</v>
      </c>
      <c r="F86" s="9">
        <f>IF(Raw!$G86&gt;$C$8,IF(Raw!$Q86&gt;$C$8,IF(Raw!$N86&gt;$C$9,IF(Raw!$N86&lt;$A$9,IF(Raw!$X86&gt;$C$9,IF(Raw!$X86&lt;$A$9,Raw!I86,-999),-999),-999),-999),-999),-999)</f>
        <v>1.544297</v>
      </c>
      <c r="G86" s="9">
        <f>Raw!G86</f>
        <v>0.97007900000000002</v>
      </c>
      <c r="H86" s="9">
        <f>IF(Raw!$G86&gt;$C$8,IF(Raw!$Q86&gt;$C$8,IF(Raw!$N86&gt;$C$9,IF(Raw!$N86&lt;$A$9,IF(Raw!$X86&gt;$C$9,IF(Raw!$X86&lt;$A$9,Raw!L86,-999),-999),-999),-999),-999),-999)</f>
        <v>707.1</v>
      </c>
      <c r="I86" s="9">
        <f>IF(Raw!$G86&gt;$C$8,IF(Raw!$Q86&gt;$C$8,IF(Raw!$N86&gt;$C$9,IF(Raw!$N86&lt;$A$9,IF(Raw!$X86&gt;$C$9,IF(Raw!$X86&lt;$A$9,Raw!M86,-999),-999),-999),-999),-999),-999)</f>
        <v>0.13374800000000001</v>
      </c>
      <c r="J86" s="9">
        <f>IF(Raw!$G86&gt;$C$8,IF(Raw!$Q86&gt;$C$8,IF(Raw!$N86&gt;$C$9,IF(Raw!$N86&lt;$A$9,IF(Raw!$X86&gt;$C$9,IF(Raw!$X86&lt;$A$9,Raw!N86,-999),-999),-999),-999),-999),-999)</f>
        <v>601</v>
      </c>
      <c r="K86" s="9">
        <f>IF(Raw!$G86&gt;$C$8,IF(Raw!$Q86&gt;$C$8,IF(Raw!$N86&gt;$C$9,IF(Raw!$N86&lt;$A$9,IF(Raw!$X86&gt;$C$9,IF(Raw!$X86&lt;$A$9,Raw!R86,-999),-999),-999),-999),-999),-999)</f>
        <v>1.4411099999999999</v>
      </c>
      <c r="L86" s="9">
        <f>IF(Raw!$G86&gt;$C$8,IF(Raw!$Q86&gt;$C$8,IF(Raw!$N86&gt;$C$9,IF(Raw!$N86&lt;$A$9,IF(Raw!$X86&gt;$C$9,IF(Raw!$X86&lt;$A$9,Raw!S86,-999),-999),-999),-999),-999),-999)</f>
        <v>2.0073599999999998</v>
      </c>
      <c r="M86" s="9">
        <f>Raw!Q86</f>
        <v>0.98088500000000001</v>
      </c>
      <c r="N86" s="9">
        <f>IF(Raw!$G86&gt;$C$8,IF(Raw!$Q86&gt;$C$8,IF(Raw!$N86&gt;$C$9,IF(Raw!$N86&lt;$A$9,IF(Raw!$X86&gt;$C$9,IF(Raw!$X86&lt;$A$9,Raw!V86,-999),-999),-999),-999),-999),-999)</f>
        <v>577.20000000000005</v>
      </c>
      <c r="O86" s="9">
        <f>IF(Raw!$G86&gt;$C$8,IF(Raw!$Q86&gt;$C$8,IF(Raw!$N86&gt;$C$9,IF(Raw!$N86&lt;$A$9,IF(Raw!$X86&gt;$C$9,IF(Raw!$X86&lt;$A$9,Raw!W86,-999),-999),-999),-999),-999),-999)</f>
        <v>9.0000000000000002E-6</v>
      </c>
      <c r="P86" s="9">
        <f>IF(Raw!$G86&gt;$C$8,IF(Raw!$Q86&gt;$C$8,IF(Raw!$N86&gt;$C$9,IF(Raw!$N86&lt;$A$9,IF(Raw!$X86&gt;$C$9,IF(Raw!$X86&lt;$A$9,Raw!X86,-999),-999),-999),-999),-999),-999)</f>
        <v>404</v>
      </c>
      <c r="R86" s="9">
        <f t="shared" si="20"/>
        <v>0.44913000000000003</v>
      </c>
      <c r="S86" s="9">
        <f t="shared" si="21"/>
        <v>0.29083136210197907</v>
      </c>
      <c r="T86" s="9">
        <f t="shared" si="22"/>
        <v>0.56624999999999992</v>
      </c>
      <c r="U86" s="9">
        <f t="shared" si="23"/>
        <v>0.28208692013390718</v>
      </c>
      <c r="V86" s="15">
        <f t="shared" si="16"/>
        <v>0</v>
      </c>
      <c r="X86" s="11">
        <f t="shared" si="24"/>
        <v>5.478199999999999E+18</v>
      </c>
      <c r="Y86" s="11">
        <f t="shared" si="25"/>
        <v>7.0710000000000004E-18</v>
      </c>
      <c r="Z86" s="11">
        <f t="shared" si="26"/>
        <v>6.0099999999999997E-4</v>
      </c>
      <c r="AA86" s="16">
        <f t="shared" si="27"/>
        <v>2.2750894390750929E-2</v>
      </c>
      <c r="AB86" s="9">
        <f t="shared" si="17"/>
        <v>1.4539926939487626</v>
      </c>
      <c r="AC86" s="9">
        <f t="shared" si="18"/>
        <v>0.97724910560924905</v>
      </c>
      <c r="AD86" s="15">
        <f t="shared" si="19"/>
        <v>37.855065542014856</v>
      </c>
      <c r="AE86" s="3">
        <f t="shared" si="28"/>
        <v>851.34839999999986</v>
      </c>
      <c r="AF86" s="2">
        <f t="shared" si="29"/>
        <v>0.25</v>
      </c>
      <c r="AG86" s="9">
        <f t="shared" si="30"/>
        <v>8.2141683463185892E-3</v>
      </c>
      <c r="AH86" s="2">
        <f t="shared" si="31"/>
        <v>0.39747933141738162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75</v>
      </c>
      <c r="D87" s="15">
        <f>IF(C87&gt;0.5,Raw!D87*D$11,-999)</f>
        <v>9.1</v>
      </c>
      <c r="E87" s="9">
        <f>IF(Raw!$G87&gt;$C$8,IF(Raw!$Q87&gt;$C$8,IF(Raw!$N87&gt;$C$9,IF(Raw!$N87&lt;$A$9,IF(Raw!$X87&gt;$C$9,IF(Raw!$X87&lt;$A$9,Raw!H87,-999),-999),-999),-999),-999),-999)</f>
        <v>1.135942</v>
      </c>
      <c r="F87" s="9">
        <f>IF(Raw!$G87&gt;$C$8,IF(Raw!$Q87&gt;$C$8,IF(Raw!$N87&gt;$C$9,IF(Raw!$N87&lt;$A$9,IF(Raw!$X87&gt;$C$9,IF(Raw!$X87&lt;$A$9,Raw!I87,-999),-999),-999),-999),-999),-999)</f>
        <v>1.635877</v>
      </c>
      <c r="G87" s="9">
        <f>Raw!G87</f>
        <v>0.97646500000000003</v>
      </c>
      <c r="H87" s="9">
        <f>IF(Raw!$G87&gt;$C$8,IF(Raw!$Q87&gt;$C$8,IF(Raw!$N87&gt;$C$9,IF(Raw!$N87&lt;$A$9,IF(Raw!$X87&gt;$C$9,IF(Raw!$X87&lt;$A$9,Raw!L87,-999),-999),-999),-999),-999),-999)</f>
        <v>696.1</v>
      </c>
      <c r="I87" s="9">
        <f>IF(Raw!$G87&gt;$C$8,IF(Raw!$Q87&gt;$C$8,IF(Raw!$N87&gt;$C$9,IF(Raw!$N87&lt;$A$9,IF(Raw!$X87&gt;$C$9,IF(Raw!$X87&lt;$A$9,Raw!M87,-999),-999),-999),-999),-999),-999)</f>
        <v>0.17515700000000001</v>
      </c>
      <c r="J87" s="9">
        <f>IF(Raw!$G87&gt;$C$8,IF(Raw!$Q87&gt;$C$8,IF(Raw!$N87&gt;$C$9,IF(Raw!$N87&lt;$A$9,IF(Raw!$X87&gt;$C$9,IF(Raw!$X87&lt;$A$9,Raw!N87,-999),-999),-999),-999),-999),-999)</f>
        <v>300</v>
      </c>
      <c r="K87" s="9">
        <f>IF(Raw!$G87&gt;$C$8,IF(Raw!$Q87&gt;$C$8,IF(Raw!$N87&gt;$C$9,IF(Raw!$N87&lt;$A$9,IF(Raw!$X87&gt;$C$9,IF(Raw!$X87&lt;$A$9,Raw!R87,-999),-999),-999),-999),-999),-999)</f>
        <v>1.4146939999999999</v>
      </c>
      <c r="L87" s="9">
        <f>IF(Raw!$G87&gt;$C$8,IF(Raw!$Q87&gt;$C$8,IF(Raw!$N87&gt;$C$9,IF(Raw!$N87&lt;$A$9,IF(Raw!$X87&gt;$C$9,IF(Raw!$X87&lt;$A$9,Raw!S87,-999),-999),-999),-999),-999),-999)</f>
        <v>2.0294940000000001</v>
      </c>
      <c r="M87" s="9">
        <f>Raw!Q87</f>
        <v>0.98260899999999995</v>
      </c>
      <c r="N87" s="9">
        <f>IF(Raw!$G87&gt;$C$8,IF(Raw!$Q87&gt;$C$8,IF(Raw!$N87&gt;$C$9,IF(Raw!$N87&lt;$A$9,IF(Raw!$X87&gt;$C$9,IF(Raw!$X87&lt;$A$9,Raw!V87,-999),-999),-999),-999),-999),-999)</f>
        <v>706.4</v>
      </c>
      <c r="O87" s="9">
        <f>IF(Raw!$G87&gt;$C$8,IF(Raw!$Q87&gt;$C$8,IF(Raw!$N87&gt;$C$9,IF(Raw!$N87&lt;$A$9,IF(Raw!$X87&gt;$C$9,IF(Raw!$X87&lt;$A$9,Raw!W87,-999),-999),-999),-999),-999),-999)</f>
        <v>0.25747100000000001</v>
      </c>
      <c r="P87" s="9">
        <f>IF(Raw!$G87&gt;$C$8,IF(Raw!$Q87&gt;$C$8,IF(Raw!$N87&gt;$C$9,IF(Raw!$N87&lt;$A$9,IF(Raw!$X87&gt;$C$9,IF(Raw!$X87&lt;$A$9,Raw!X87,-999),-999),-999),-999),-999),-999)</f>
        <v>551</v>
      </c>
      <c r="R87" s="9">
        <f t="shared" si="20"/>
        <v>0.49993500000000002</v>
      </c>
      <c r="S87" s="9">
        <f t="shared" si="21"/>
        <v>0.30560671737545059</v>
      </c>
      <c r="T87" s="9">
        <f t="shared" si="22"/>
        <v>0.61480000000000024</v>
      </c>
      <c r="U87" s="9">
        <f t="shared" si="23"/>
        <v>0.30293265217832632</v>
      </c>
      <c r="V87" s="15">
        <f t="shared" si="16"/>
        <v>0</v>
      </c>
      <c r="X87" s="11">
        <f t="shared" si="24"/>
        <v>5.478199999999999E+18</v>
      </c>
      <c r="Y87" s="11">
        <f t="shared" si="25"/>
        <v>6.9610000000000002E-18</v>
      </c>
      <c r="Z87" s="11">
        <f t="shared" si="26"/>
        <v>2.9999999999999997E-4</v>
      </c>
      <c r="AA87" s="16">
        <f t="shared" si="27"/>
        <v>1.1310728906786601E-2</v>
      </c>
      <c r="AB87" s="9">
        <f t="shared" si="17"/>
        <v>1.4216478361318923</v>
      </c>
      <c r="AC87" s="9">
        <f t="shared" si="18"/>
        <v>0.98868927109321347</v>
      </c>
      <c r="AD87" s="15">
        <f t="shared" si="19"/>
        <v>37.702429689288678</v>
      </c>
      <c r="AE87" s="3">
        <f t="shared" si="28"/>
        <v>838.10439999999983</v>
      </c>
      <c r="AF87" s="2">
        <f t="shared" si="29"/>
        <v>0.25</v>
      </c>
      <c r="AG87" s="9">
        <f t="shared" si="30"/>
        <v>8.7856130918023759E-3</v>
      </c>
      <c r="AH87" s="2">
        <f t="shared" si="31"/>
        <v>0.4251312452570426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74.099999999999994</v>
      </c>
      <c r="D88" s="15">
        <f>IF(C88&gt;0.5,Raw!D88*D$11,-999)</f>
        <v>9.1</v>
      </c>
      <c r="E88" s="9">
        <f>IF(Raw!$G88&gt;$C$8,IF(Raw!$Q88&gt;$C$8,IF(Raw!$N88&gt;$C$9,IF(Raw!$N88&lt;$A$9,IF(Raw!$X88&gt;$C$9,IF(Raw!$X88&lt;$A$9,Raw!H88,-999),-999),-999),-999),-999),-999)</f>
        <v>1.267112</v>
      </c>
      <c r="F88" s="9">
        <f>IF(Raw!$G88&gt;$C$8,IF(Raw!$Q88&gt;$C$8,IF(Raw!$N88&gt;$C$9,IF(Raw!$N88&lt;$A$9,IF(Raw!$X88&gt;$C$9,IF(Raw!$X88&lt;$A$9,Raw!I88,-999),-999),-999),-999),-999),-999)</f>
        <v>1.803034</v>
      </c>
      <c r="G88" s="9">
        <f>Raw!G88</f>
        <v>0.97865500000000005</v>
      </c>
      <c r="H88" s="9">
        <f>IF(Raw!$G88&gt;$C$8,IF(Raw!$Q88&gt;$C$8,IF(Raw!$N88&gt;$C$9,IF(Raw!$N88&lt;$A$9,IF(Raw!$X88&gt;$C$9,IF(Raw!$X88&lt;$A$9,Raw!L88,-999),-999),-999),-999),-999),-999)</f>
        <v>709.7</v>
      </c>
      <c r="I88" s="9">
        <f>IF(Raw!$G88&gt;$C$8,IF(Raw!$Q88&gt;$C$8,IF(Raw!$N88&gt;$C$9,IF(Raw!$N88&lt;$A$9,IF(Raw!$X88&gt;$C$9,IF(Raw!$X88&lt;$A$9,Raw!M88,-999),-999),-999),-999),-999),-999)</f>
        <v>0.303898</v>
      </c>
      <c r="J88" s="9">
        <f>IF(Raw!$G88&gt;$C$8,IF(Raw!$Q88&gt;$C$8,IF(Raw!$N88&gt;$C$9,IF(Raw!$N88&lt;$A$9,IF(Raw!$X88&gt;$C$9,IF(Raw!$X88&lt;$A$9,Raw!N88,-999),-999),-999),-999),-999),-999)</f>
        <v>300</v>
      </c>
      <c r="K88" s="9">
        <f>IF(Raw!$G88&gt;$C$8,IF(Raw!$Q88&gt;$C$8,IF(Raw!$N88&gt;$C$9,IF(Raw!$N88&lt;$A$9,IF(Raw!$X88&gt;$C$9,IF(Raw!$X88&lt;$A$9,Raw!R88,-999),-999),-999),-999),-999),-999)</f>
        <v>1.39127</v>
      </c>
      <c r="L88" s="9">
        <f>IF(Raw!$G88&gt;$C$8,IF(Raw!$Q88&gt;$C$8,IF(Raw!$N88&gt;$C$9,IF(Raw!$N88&lt;$A$9,IF(Raw!$X88&gt;$C$9,IF(Raw!$X88&lt;$A$9,Raw!S88,-999),-999),-999),-999),-999),-999)</f>
        <v>2.007282</v>
      </c>
      <c r="M88" s="9">
        <f>Raw!Q88</f>
        <v>0.98733099999999996</v>
      </c>
      <c r="N88" s="9">
        <f>IF(Raw!$G88&gt;$C$8,IF(Raw!$Q88&gt;$C$8,IF(Raw!$N88&gt;$C$9,IF(Raw!$N88&lt;$A$9,IF(Raw!$X88&gt;$C$9,IF(Raw!$X88&lt;$A$9,Raw!V88,-999),-999),-999),-999),-999),-999)</f>
        <v>691.1</v>
      </c>
      <c r="O88" s="9">
        <f>IF(Raw!$G88&gt;$C$8,IF(Raw!$Q88&gt;$C$8,IF(Raw!$N88&gt;$C$9,IF(Raw!$N88&lt;$A$9,IF(Raw!$X88&gt;$C$9,IF(Raw!$X88&lt;$A$9,Raw!W88,-999),-999),-999),-999),-999),-999)</f>
        <v>0.23679700000000001</v>
      </c>
      <c r="P88" s="9">
        <f>IF(Raw!$G88&gt;$C$8,IF(Raw!$Q88&gt;$C$8,IF(Raw!$N88&gt;$C$9,IF(Raw!$N88&lt;$A$9,IF(Raw!$X88&gt;$C$9,IF(Raw!$X88&lt;$A$9,Raw!X88,-999),-999),-999),-999),-999),-999)</f>
        <v>567</v>
      </c>
      <c r="R88" s="9">
        <f t="shared" si="20"/>
        <v>0.53592200000000001</v>
      </c>
      <c r="S88" s="9">
        <f t="shared" si="21"/>
        <v>0.2972334409667261</v>
      </c>
      <c r="T88" s="9">
        <f t="shared" si="22"/>
        <v>0.616012</v>
      </c>
      <c r="U88" s="9">
        <f t="shared" si="23"/>
        <v>0.30688861853989624</v>
      </c>
      <c r="V88" s="15">
        <f t="shared" si="16"/>
        <v>0</v>
      </c>
      <c r="X88" s="11">
        <f t="shared" si="24"/>
        <v>5.478199999999999E+18</v>
      </c>
      <c r="Y88" s="11">
        <f t="shared" si="25"/>
        <v>7.0970000000000001E-18</v>
      </c>
      <c r="Z88" s="11">
        <f t="shared" si="26"/>
        <v>2.9999999999999997E-4</v>
      </c>
      <c r="AA88" s="16">
        <f t="shared" si="27"/>
        <v>1.1529163656111762E-2</v>
      </c>
      <c r="AB88" s="9">
        <f t="shared" si="17"/>
        <v>1.3983721031621288</v>
      </c>
      <c r="AC88" s="9">
        <f t="shared" si="18"/>
        <v>0.9884708363438881</v>
      </c>
      <c r="AD88" s="15">
        <f t="shared" si="19"/>
        <v>38.43054552037254</v>
      </c>
      <c r="AE88" s="3">
        <f t="shared" si="28"/>
        <v>854.47879999999975</v>
      </c>
      <c r="AF88" s="2">
        <f t="shared" si="29"/>
        <v>0.25</v>
      </c>
      <c r="AG88" s="9">
        <f t="shared" si="30"/>
        <v>9.0722284803705592E-3</v>
      </c>
      <c r="AH88" s="2">
        <f t="shared" si="31"/>
        <v>0.43900041474795914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73</v>
      </c>
      <c r="D89" s="15">
        <f>IF(C89&gt;0.5,Raw!D89*D$11,-999)</f>
        <v>10</v>
      </c>
      <c r="E89" s="9">
        <f>IF(Raw!$G89&gt;$C$8,IF(Raw!$Q89&gt;$C$8,IF(Raw!$N89&gt;$C$9,IF(Raw!$N89&lt;$A$9,IF(Raw!$X89&gt;$C$9,IF(Raw!$X89&lt;$A$9,Raw!H89,-999),-999),-999),-999),-999),-999)</f>
        <v>1.279574</v>
      </c>
      <c r="F89" s="9">
        <f>IF(Raw!$G89&gt;$C$8,IF(Raw!$Q89&gt;$C$8,IF(Raw!$N89&gt;$C$9,IF(Raw!$N89&lt;$A$9,IF(Raw!$X89&gt;$C$9,IF(Raw!$X89&lt;$A$9,Raw!I89,-999),-999),-999),-999),-999),-999)</f>
        <v>1.8470500000000001</v>
      </c>
      <c r="G89" s="9">
        <f>Raw!G89</f>
        <v>0.98750300000000002</v>
      </c>
      <c r="H89" s="9">
        <f>IF(Raw!$G89&gt;$C$8,IF(Raw!$Q89&gt;$C$8,IF(Raw!$N89&gt;$C$9,IF(Raw!$N89&lt;$A$9,IF(Raw!$X89&gt;$C$9,IF(Raw!$X89&lt;$A$9,Raw!L89,-999),-999),-999),-999),-999),-999)</f>
        <v>659.8</v>
      </c>
      <c r="I89" s="9">
        <f>IF(Raw!$G89&gt;$C$8,IF(Raw!$Q89&gt;$C$8,IF(Raw!$N89&gt;$C$9,IF(Raw!$N89&lt;$A$9,IF(Raw!$X89&gt;$C$9,IF(Raw!$X89&lt;$A$9,Raw!M89,-999),-999),-999),-999),-999),-999)</f>
        <v>0.217027</v>
      </c>
      <c r="J89" s="9">
        <f>IF(Raw!$G89&gt;$C$8,IF(Raw!$Q89&gt;$C$8,IF(Raw!$N89&gt;$C$9,IF(Raw!$N89&lt;$A$9,IF(Raw!$X89&gt;$C$9,IF(Raw!$X89&lt;$A$9,Raw!N89,-999),-999),-999),-999),-999),-999)</f>
        <v>521</v>
      </c>
      <c r="K89" s="9">
        <f>IF(Raw!$G89&gt;$C$8,IF(Raw!$Q89&gt;$C$8,IF(Raw!$N89&gt;$C$9,IF(Raw!$N89&lt;$A$9,IF(Raw!$X89&gt;$C$9,IF(Raw!$X89&lt;$A$9,Raw!R89,-999),-999),-999),-999),-999),-999)</f>
        <v>1.4280390000000001</v>
      </c>
      <c r="L89" s="9">
        <f>IF(Raw!$G89&gt;$C$8,IF(Raw!$Q89&gt;$C$8,IF(Raw!$N89&gt;$C$9,IF(Raw!$N89&lt;$A$9,IF(Raw!$X89&gt;$C$9,IF(Raw!$X89&lt;$A$9,Raw!S89,-999),-999),-999),-999),-999),-999)</f>
        <v>2.0715889999999999</v>
      </c>
      <c r="M89" s="9">
        <f>Raw!Q89</f>
        <v>0.98642099999999999</v>
      </c>
      <c r="N89" s="9">
        <f>IF(Raw!$G89&gt;$C$8,IF(Raw!$Q89&gt;$C$8,IF(Raw!$N89&gt;$C$9,IF(Raw!$N89&lt;$A$9,IF(Raw!$X89&gt;$C$9,IF(Raw!$X89&lt;$A$9,Raw!V89,-999),-999),-999),-999),-999),-999)</f>
        <v>709.6</v>
      </c>
      <c r="O89" s="9">
        <f>IF(Raw!$G89&gt;$C$8,IF(Raw!$Q89&gt;$C$8,IF(Raw!$N89&gt;$C$9,IF(Raw!$N89&lt;$A$9,IF(Raw!$X89&gt;$C$9,IF(Raw!$X89&lt;$A$9,Raw!W89,-999),-999),-999),-999),-999),-999)</f>
        <v>0.17272899999999999</v>
      </c>
      <c r="P89" s="9">
        <f>IF(Raw!$G89&gt;$C$8,IF(Raw!$Q89&gt;$C$8,IF(Raw!$N89&gt;$C$9,IF(Raw!$N89&lt;$A$9,IF(Raw!$X89&gt;$C$9,IF(Raw!$X89&lt;$A$9,Raw!X89,-999),-999),-999),-999),-999),-999)</f>
        <v>362</v>
      </c>
      <c r="R89" s="9">
        <f t="shared" si="20"/>
        <v>0.56747600000000009</v>
      </c>
      <c r="S89" s="9">
        <f t="shared" si="21"/>
        <v>0.30723369697625946</v>
      </c>
      <c r="T89" s="9">
        <f t="shared" si="22"/>
        <v>0.64354999999999984</v>
      </c>
      <c r="U89" s="9">
        <f t="shared" si="23"/>
        <v>0.31065525063127863</v>
      </c>
      <c r="V89" s="15">
        <f t="shared" si="16"/>
        <v>0</v>
      </c>
      <c r="X89" s="11">
        <f t="shared" si="24"/>
        <v>6.019999999999999E+18</v>
      </c>
      <c r="Y89" s="11">
        <f t="shared" si="25"/>
        <v>6.5979999999999991E-18</v>
      </c>
      <c r="Z89" s="11">
        <f t="shared" si="26"/>
        <v>5.2099999999999998E-4</v>
      </c>
      <c r="AA89" s="16">
        <f t="shared" si="27"/>
        <v>2.0274535903588159E-2</v>
      </c>
      <c r="AB89" s="9">
        <f t="shared" si="17"/>
        <v>1.4410866775807543</v>
      </c>
      <c r="AC89" s="9">
        <f t="shared" si="18"/>
        <v>0.97972546409641181</v>
      </c>
      <c r="AD89" s="15">
        <f t="shared" si="19"/>
        <v>38.914656244890899</v>
      </c>
      <c r="AE89" s="3">
        <f t="shared" si="28"/>
        <v>794.39919999999972</v>
      </c>
      <c r="AF89" s="2">
        <f t="shared" si="29"/>
        <v>0.25</v>
      </c>
      <c r="AG89" s="9">
        <f t="shared" si="30"/>
        <v>9.2992632992204872E-3</v>
      </c>
      <c r="AH89" s="2">
        <f t="shared" si="31"/>
        <v>0.44998651147744484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71.8</v>
      </c>
      <c r="D90" s="15">
        <f>IF(C90&gt;0.5,Raw!D90*D$11,-999)</f>
        <v>10.9</v>
      </c>
      <c r="E90" s="9">
        <f>IF(Raw!$G90&gt;$C$8,IF(Raw!$Q90&gt;$C$8,IF(Raw!$N90&gt;$C$9,IF(Raw!$N90&lt;$A$9,IF(Raw!$X90&gt;$C$9,IF(Raw!$X90&lt;$A$9,Raw!H90,-999),-999),-999),-999),-999),-999)</f>
        <v>1.3001780000000001</v>
      </c>
      <c r="F90" s="9">
        <f>IF(Raw!$G90&gt;$C$8,IF(Raw!$Q90&gt;$C$8,IF(Raw!$N90&gt;$C$9,IF(Raw!$N90&lt;$A$9,IF(Raw!$X90&gt;$C$9,IF(Raw!$X90&lt;$A$9,Raw!I90,-999),-999),-999),-999),-999),-999)</f>
        <v>1.914407</v>
      </c>
      <c r="G90" s="9">
        <f>Raw!G90</f>
        <v>0.99055599999999999</v>
      </c>
      <c r="H90" s="9">
        <f>IF(Raw!$G90&gt;$C$8,IF(Raw!$Q90&gt;$C$8,IF(Raw!$N90&gt;$C$9,IF(Raw!$N90&lt;$A$9,IF(Raw!$X90&gt;$C$9,IF(Raw!$X90&lt;$A$9,Raw!L90,-999),-999),-999),-999),-999),-999)</f>
        <v>696.5</v>
      </c>
      <c r="I90" s="9">
        <f>IF(Raw!$G90&gt;$C$8,IF(Raw!$Q90&gt;$C$8,IF(Raw!$N90&gt;$C$9,IF(Raw!$N90&lt;$A$9,IF(Raw!$X90&gt;$C$9,IF(Raw!$X90&lt;$A$9,Raw!M90,-999),-999),-999),-999),-999),-999)</f>
        <v>0.21493100000000001</v>
      </c>
      <c r="J90" s="9">
        <f>IF(Raw!$G90&gt;$C$8,IF(Raw!$Q90&gt;$C$8,IF(Raw!$N90&gt;$C$9,IF(Raw!$N90&lt;$A$9,IF(Raw!$X90&gt;$C$9,IF(Raw!$X90&lt;$A$9,Raw!N90,-999),-999),-999),-999),-999),-999)</f>
        <v>500</v>
      </c>
      <c r="K90" s="9">
        <f>IF(Raw!$G90&gt;$C$8,IF(Raw!$Q90&gt;$C$8,IF(Raw!$N90&gt;$C$9,IF(Raw!$N90&lt;$A$9,IF(Raw!$X90&gt;$C$9,IF(Raw!$X90&lt;$A$9,Raw!R90,-999),-999),-999),-999),-999),-999)</f>
        <v>1.506059</v>
      </c>
      <c r="L90" s="9">
        <f>IF(Raw!$G90&gt;$C$8,IF(Raw!$Q90&gt;$C$8,IF(Raw!$N90&gt;$C$9,IF(Raw!$N90&lt;$A$9,IF(Raw!$X90&gt;$C$9,IF(Raw!$X90&lt;$A$9,Raw!S90,-999),-999),-999),-999),-999),-999)</f>
        <v>2.1876959999999999</v>
      </c>
      <c r="M90" s="9">
        <f>Raw!Q90</f>
        <v>0.98792999999999997</v>
      </c>
      <c r="N90" s="9">
        <f>IF(Raw!$G90&gt;$C$8,IF(Raw!$Q90&gt;$C$8,IF(Raw!$N90&gt;$C$9,IF(Raw!$N90&lt;$A$9,IF(Raw!$X90&gt;$C$9,IF(Raw!$X90&lt;$A$9,Raw!V90,-999),-999),-999),-999),-999),-999)</f>
        <v>687.5</v>
      </c>
      <c r="O90" s="9">
        <f>IF(Raw!$G90&gt;$C$8,IF(Raw!$Q90&gt;$C$8,IF(Raw!$N90&gt;$C$9,IF(Raw!$N90&lt;$A$9,IF(Raw!$X90&gt;$C$9,IF(Raw!$X90&lt;$A$9,Raw!W90,-999),-999),-999),-999),-999),-999)</f>
        <v>6.6272999999999999E-2</v>
      </c>
      <c r="P90" s="9">
        <f>IF(Raw!$G90&gt;$C$8,IF(Raw!$Q90&gt;$C$8,IF(Raw!$N90&gt;$C$9,IF(Raw!$N90&lt;$A$9,IF(Raw!$X90&gt;$C$9,IF(Raw!$X90&lt;$A$9,Raw!X90,-999),-999),-999),-999),-999),-999)</f>
        <v>398</v>
      </c>
      <c r="R90" s="9">
        <f t="shared" si="20"/>
        <v>0.61422899999999991</v>
      </c>
      <c r="S90" s="9">
        <f t="shared" si="21"/>
        <v>0.32084556732189129</v>
      </c>
      <c r="T90" s="9">
        <f t="shared" si="22"/>
        <v>0.68163699999999983</v>
      </c>
      <c r="U90" s="9">
        <f t="shared" si="23"/>
        <v>0.31157756836416023</v>
      </c>
      <c r="V90" s="15">
        <f t="shared" si="16"/>
        <v>0</v>
      </c>
      <c r="X90" s="11">
        <f t="shared" si="24"/>
        <v>6.561799999999999E+18</v>
      </c>
      <c r="Y90" s="11">
        <f t="shared" si="25"/>
        <v>6.9649999999999995E-18</v>
      </c>
      <c r="Z90" s="11">
        <f t="shared" si="26"/>
        <v>5.0000000000000001E-4</v>
      </c>
      <c r="AA90" s="16">
        <f t="shared" si="27"/>
        <v>2.2340945096858893E-2</v>
      </c>
      <c r="AB90" s="9">
        <f t="shared" si="17"/>
        <v>1.5212874147929876</v>
      </c>
      <c r="AC90" s="9">
        <f t="shared" si="18"/>
        <v>0.9776590549031412</v>
      </c>
      <c r="AD90" s="15">
        <f t="shared" si="19"/>
        <v>44.681890193717798</v>
      </c>
      <c r="AE90" s="3">
        <f t="shared" si="28"/>
        <v>838.58599999999967</v>
      </c>
      <c r="AF90" s="2">
        <f t="shared" si="29"/>
        <v>0.25</v>
      </c>
      <c r="AG90" s="9">
        <f t="shared" si="30"/>
        <v>1.0709134381902314E-2</v>
      </c>
      <c r="AH90" s="2">
        <f t="shared" si="31"/>
        <v>0.51820943943584596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70.7</v>
      </c>
      <c r="D91" s="15">
        <f>IF(C91&gt;0.5,Raw!D91*D$11,-999)</f>
        <v>11.8</v>
      </c>
      <c r="E91" s="9">
        <f>IF(Raw!$G91&gt;$C$8,IF(Raw!$Q91&gt;$C$8,IF(Raw!$N91&gt;$C$9,IF(Raw!$N91&lt;$A$9,IF(Raw!$X91&gt;$C$9,IF(Raw!$X91&lt;$A$9,Raw!H91,-999),-999),-999),-999),-999),-999)</f>
        <v>1.3319220000000001</v>
      </c>
      <c r="F91" s="9">
        <f>IF(Raw!$G91&gt;$C$8,IF(Raw!$Q91&gt;$C$8,IF(Raw!$N91&gt;$C$9,IF(Raw!$N91&lt;$A$9,IF(Raw!$X91&gt;$C$9,IF(Raw!$X91&lt;$A$9,Raw!I91,-999),-999),-999),-999),-999),-999)</f>
        <v>1.980507</v>
      </c>
      <c r="G91" s="9">
        <f>Raw!G91</f>
        <v>0.99034900000000003</v>
      </c>
      <c r="H91" s="9">
        <f>IF(Raw!$G91&gt;$C$8,IF(Raw!$Q91&gt;$C$8,IF(Raw!$N91&gt;$C$9,IF(Raw!$N91&lt;$A$9,IF(Raw!$X91&gt;$C$9,IF(Raw!$X91&lt;$A$9,Raw!L91,-999),-999),-999),-999),-999),-999)</f>
        <v>668.9</v>
      </c>
      <c r="I91" s="9">
        <f>IF(Raw!$G91&gt;$C$8,IF(Raw!$Q91&gt;$C$8,IF(Raw!$N91&gt;$C$9,IF(Raw!$N91&lt;$A$9,IF(Raw!$X91&gt;$C$9,IF(Raw!$X91&lt;$A$9,Raw!M91,-999),-999),-999),-999),-999),-999)</f>
        <v>0.13508500000000001</v>
      </c>
      <c r="J91" s="9">
        <f>IF(Raw!$G91&gt;$C$8,IF(Raw!$Q91&gt;$C$8,IF(Raw!$N91&gt;$C$9,IF(Raw!$N91&lt;$A$9,IF(Raw!$X91&gt;$C$9,IF(Raw!$X91&lt;$A$9,Raw!N91,-999),-999),-999),-999),-999),-999)</f>
        <v>402</v>
      </c>
      <c r="K91" s="9">
        <f>IF(Raw!$G91&gt;$C$8,IF(Raw!$Q91&gt;$C$8,IF(Raw!$N91&gt;$C$9,IF(Raw!$N91&lt;$A$9,IF(Raw!$X91&gt;$C$9,IF(Raw!$X91&lt;$A$9,Raw!R91,-999),-999),-999),-999),-999),-999)</f>
        <v>1.5372349999999999</v>
      </c>
      <c r="L91" s="9">
        <f>IF(Raw!$G91&gt;$C$8,IF(Raw!$Q91&gt;$C$8,IF(Raw!$N91&gt;$C$9,IF(Raw!$N91&lt;$A$9,IF(Raw!$X91&gt;$C$9,IF(Raw!$X91&lt;$A$9,Raw!S91,-999),-999),-999),-999),-999),-999)</f>
        <v>2.249177</v>
      </c>
      <c r="M91" s="9">
        <f>Raw!Q91</f>
        <v>0.98864399999999997</v>
      </c>
      <c r="N91" s="9">
        <f>IF(Raw!$G91&gt;$C$8,IF(Raw!$Q91&gt;$C$8,IF(Raw!$N91&gt;$C$9,IF(Raw!$N91&lt;$A$9,IF(Raw!$X91&gt;$C$9,IF(Raw!$X91&lt;$A$9,Raw!V91,-999),-999),-999),-999),-999),-999)</f>
        <v>698.6</v>
      </c>
      <c r="O91" s="9">
        <f>IF(Raw!$G91&gt;$C$8,IF(Raw!$Q91&gt;$C$8,IF(Raw!$N91&gt;$C$9,IF(Raw!$N91&lt;$A$9,IF(Raw!$X91&gt;$C$9,IF(Raw!$X91&lt;$A$9,Raw!W91,-999),-999),-999),-999),-999),-999)</f>
        <v>0.23757700000000001</v>
      </c>
      <c r="P91" s="9">
        <f>IF(Raw!$G91&gt;$C$8,IF(Raw!$Q91&gt;$C$8,IF(Raw!$N91&gt;$C$9,IF(Raw!$N91&lt;$A$9,IF(Raw!$X91&gt;$C$9,IF(Raw!$X91&lt;$A$9,Raw!X91,-999),-999),-999),-999),-999),-999)</f>
        <v>491</v>
      </c>
      <c r="R91" s="9">
        <f t="shared" si="20"/>
        <v>0.64858499999999997</v>
      </c>
      <c r="S91" s="9">
        <f t="shared" si="21"/>
        <v>0.32748432598319521</v>
      </c>
      <c r="T91" s="9">
        <f t="shared" si="22"/>
        <v>0.71194200000000007</v>
      </c>
      <c r="U91" s="9">
        <f t="shared" si="23"/>
        <v>0.31653444793362195</v>
      </c>
      <c r="V91" s="15">
        <f t="shared" si="16"/>
        <v>0</v>
      </c>
      <c r="X91" s="11">
        <f t="shared" si="24"/>
        <v>7.103599999999999E+18</v>
      </c>
      <c r="Y91" s="11">
        <f t="shared" si="25"/>
        <v>6.6889999999999996E-18</v>
      </c>
      <c r="Z91" s="11">
        <f t="shared" si="26"/>
        <v>4.0199999999999996E-4</v>
      </c>
      <c r="AA91" s="16">
        <f t="shared" si="27"/>
        <v>1.874339851627544E-2</v>
      </c>
      <c r="AB91" s="9">
        <f t="shared" si="17"/>
        <v>1.5505792126264741</v>
      </c>
      <c r="AC91" s="9">
        <f t="shared" si="18"/>
        <v>0.98125660148372451</v>
      </c>
      <c r="AD91" s="15">
        <f t="shared" si="19"/>
        <v>46.625369443471257</v>
      </c>
      <c r="AE91" s="3">
        <f t="shared" si="28"/>
        <v>805.35559999999975</v>
      </c>
      <c r="AF91" s="2">
        <f t="shared" si="29"/>
        <v>0.25</v>
      </c>
      <c r="AG91" s="9">
        <f t="shared" si="30"/>
        <v>1.1352719674223339E-2</v>
      </c>
      <c r="AH91" s="2">
        <f t="shared" si="31"/>
        <v>0.54935219679319569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69.599999999999994</v>
      </c>
      <c r="D92" s="15">
        <f>IF(C92&gt;0.5,Raw!D92*D$11,-999)</f>
        <v>11.8</v>
      </c>
      <c r="E92" s="9">
        <f>IF(Raw!$G92&gt;$C$8,IF(Raw!$Q92&gt;$C$8,IF(Raw!$N92&gt;$C$9,IF(Raw!$N92&lt;$A$9,IF(Raw!$X92&gt;$C$9,IF(Raw!$X92&lt;$A$9,Raw!H92,-999),-999),-999),-999),-999),-999)</f>
        <v>1.409443</v>
      </c>
      <c r="F92" s="9">
        <f>IF(Raw!$G92&gt;$C$8,IF(Raw!$Q92&gt;$C$8,IF(Raw!$N92&gt;$C$9,IF(Raw!$N92&lt;$A$9,IF(Raw!$X92&gt;$C$9,IF(Raw!$X92&lt;$A$9,Raw!I92,-999),-999),-999),-999),-999),-999)</f>
        <v>2.1147079999999998</v>
      </c>
      <c r="G92" s="9">
        <f>Raw!G92</f>
        <v>0.98945700000000003</v>
      </c>
      <c r="H92" s="9">
        <f>IF(Raw!$G92&gt;$C$8,IF(Raw!$Q92&gt;$C$8,IF(Raw!$N92&gt;$C$9,IF(Raw!$N92&lt;$A$9,IF(Raw!$X92&gt;$C$9,IF(Raw!$X92&lt;$A$9,Raw!L92,-999),-999),-999),-999),-999),-999)</f>
        <v>661.4</v>
      </c>
      <c r="I92" s="9">
        <f>IF(Raw!$G92&gt;$C$8,IF(Raw!$Q92&gt;$C$8,IF(Raw!$N92&gt;$C$9,IF(Raw!$N92&lt;$A$9,IF(Raw!$X92&gt;$C$9,IF(Raw!$X92&lt;$A$9,Raw!M92,-999),-999),-999),-999),-999),-999)</f>
        <v>5.6675999999999997E-2</v>
      </c>
      <c r="J92" s="9">
        <f>IF(Raw!$G92&gt;$C$8,IF(Raw!$Q92&gt;$C$8,IF(Raw!$N92&gt;$C$9,IF(Raw!$N92&lt;$A$9,IF(Raw!$X92&gt;$C$9,IF(Raw!$X92&lt;$A$9,Raw!N92,-999),-999),-999),-999),-999),-999)</f>
        <v>675</v>
      </c>
      <c r="K92" s="9">
        <f>IF(Raw!$G92&gt;$C$8,IF(Raw!$Q92&gt;$C$8,IF(Raw!$N92&gt;$C$9,IF(Raw!$N92&lt;$A$9,IF(Raw!$X92&gt;$C$9,IF(Raw!$X92&lt;$A$9,Raw!R92,-999),-999),-999),-999),-999),-999)</f>
        <v>1.5652649999999999</v>
      </c>
      <c r="L92" s="9">
        <f>IF(Raw!$G92&gt;$C$8,IF(Raw!$Q92&gt;$C$8,IF(Raw!$N92&gt;$C$9,IF(Raw!$N92&lt;$A$9,IF(Raw!$X92&gt;$C$9,IF(Raw!$X92&lt;$A$9,Raw!S92,-999),-999),-999),-999),-999),-999)</f>
        <v>2.3321360000000002</v>
      </c>
      <c r="M92" s="9">
        <f>Raw!Q92</f>
        <v>0.991031</v>
      </c>
      <c r="N92" s="9">
        <f>IF(Raw!$G92&gt;$C$8,IF(Raw!$Q92&gt;$C$8,IF(Raw!$N92&gt;$C$9,IF(Raw!$N92&lt;$A$9,IF(Raw!$X92&gt;$C$9,IF(Raw!$X92&lt;$A$9,Raw!V92,-999),-999),-999),-999),-999),-999)</f>
        <v>694.4</v>
      </c>
      <c r="O92" s="9">
        <f>IF(Raw!$G92&gt;$C$8,IF(Raw!$Q92&gt;$C$8,IF(Raw!$N92&gt;$C$9,IF(Raw!$N92&lt;$A$9,IF(Raw!$X92&gt;$C$9,IF(Raw!$X92&lt;$A$9,Raw!W92,-999),-999),-999),-999),-999),-999)</f>
        <v>0.14043</v>
      </c>
      <c r="P92" s="9">
        <f>IF(Raw!$G92&gt;$C$8,IF(Raw!$Q92&gt;$C$8,IF(Raw!$N92&gt;$C$9,IF(Raw!$N92&lt;$A$9,IF(Raw!$X92&gt;$C$9,IF(Raw!$X92&lt;$A$9,Raw!X92,-999),-999),-999),-999),-999),-999)</f>
        <v>394</v>
      </c>
      <c r="R92" s="9">
        <f t="shared" si="20"/>
        <v>0.70526499999999981</v>
      </c>
      <c r="S92" s="9">
        <f t="shared" si="21"/>
        <v>0.33350467298558473</v>
      </c>
      <c r="T92" s="9">
        <f t="shared" si="22"/>
        <v>0.7668710000000003</v>
      </c>
      <c r="U92" s="9">
        <f t="shared" si="23"/>
        <v>0.32882773560375561</v>
      </c>
      <c r="V92" s="15">
        <f t="shared" si="16"/>
        <v>0</v>
      </c>
      <c r="X92" s="11">
        <f t="shared" si="24"/>
        <v>7.103599999999999E+18</v>
      </c>
      <c r="Y92" s="11">
        <f t="shared" si="25"/>
        <v>6.6139999999999996E-18</v>
      </c>
      <c r="Z92" s="11">
        <f t="shared" si="26"/>
        <v>6.7499999999999993E-4</v>
      </c>
      <c r="AA92" s="16">
        <f t="shared" si="27"/>
        <v>3.073882612372645E-2</v>
      </c>
      <c r="AB92" s="9">
        <f t="shared" si="17"/>
        <v>1.5888377143283281</v>
      </c>
      <c r="AC92" s="9">
        <f t="shared" si="18"/>
        <v>0.96926117387627364</v>
      </c>
      <c r="AD92" s="15">
        <f t="shared" si="19"/>
        <v>45.539001664779938</v>
      </c>
      <c r="AE92" s="3">
        <f t="shared" si="28"/>
        <v>796.32559999999978</v>
      </c>
      <c r="AF92" s="2">
        <f t="shared" si="29"/>
        <v>0.25</v>
      </c>
      <c r="AG92" s="9">
        <f t="shared" si="30"/>
        <v>1.1518835999296342E-2</v>
      </c>
      <c r="AH92" s="2">
        <f t="shared" si="31"/>
        <v>0.55739047931234087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68.7</v>
      </c>
      <c r="D93" s="15">
        <f>IF(C93&gt;0.5,Raw!D93*D$11,-999)</f>
        <v>12.7</v>
      </c>
      <c r="E93" s="9">
        <f>IF(Raw!$G93&gt;$C$8,IF(Raw!$Q93&gt;$C$8,IF(Raw!$N93&gt;$C$9,IF(Raw!$N93&lt;$A$9,IF(Raw!$X93&gt;$C$9,IF(Raw!$X93&lt;$A$9,Raw!H93,-999),-999),-999),-999),-999),-999)</f>
        <v>1.4954160000000001</v>
      </c>
      <c r="F93" s="9">
        <f>IF(Raw!$G93&gt;$C$8,IF(Raw!$Q93&gt;$C$8,IF(Raw!$N93&gt;$C$9,IF(Raw!$N93&lt;$A$9,IF(Raw!$X93&gt;$C$9,IF(Raw!$X93&lt;$A$9,Raw!I93,-999),-999),-999),-999),-999),-999)</f>
        <v>2.2089919999999998</v>
      </c>
      <c r="G93" s="9">
        <f>Raw!G93</f>
        <v>0.98322799999999999</v>
      </c>
      <c r="H93" s="9">
        <f>IF(Raw!$G93&gt;$C$8,IF(Raw!$Q93&gt;$C$8,IF(Raw!$N93&gt;$C$9,IF(Raw!$N93&lt;$A$9,IF(Raw!$X93&gt;$C$9,IF(Raw!$X93&lt;$A$9,Raw!L93,-999),-999),-999),-999),-999),-999)</f>
        <v>696.5</v>
      </c>
      <c r="I93" s="9">
        <f>IF(Raw!$G93&gt;$C$8,IF(Raw!$Q93&gt;$C$8,IF(Raw!$N93&gt;$C$9,IF(Raw!$N93&lt;$A$9,IF(Raw!$X93&gt;$C$9,IF(Raw!$X93&lt;$A$9,Raw!M93,-999),-999),-999),-999),-999),-999)</f>
        <v>0.26480100000000001</v>
      </c>
      <c r="J93" s="9">
        <f>IF(Raw!$G93&gt;$C$8,IF(Raw!$Q93&gt;$C$8,IF(Raw!$N93&gt;$C$9,IF(Raw!$N93&lt;$A$9,IF(Raw!$X93&gt;$C$9,IF(Raw!$X93&lt;$A$9,Raw!N93,-999),-999),-999),-999),-999),-999)</f>
        <v>382</v>
      </c>
      <c r="K93" s="9">
        <f>IF(Raw!$G93&gt;$C$8,IF(Raw!$Q93&gt;$C$8,IF(Raw!$N93&gt;$C$9,IF(Raw!$N93&lt;$A$9,IF(Raw!$X93&gt;$C$9,IF(Raw!$X93&lt;$A$9,Raw!R93,-999),-999),-999),-999),-999),-999)</f>
        <v>1.773455</v>
      </c>
      <c r="L93" s="9">
        <f>IF(Raw!$G93&gt;$C$8,IF(Raw!$Q93&gt;$C$8,IF(Raw!$N93&gt;$C$9,IF(Raw!$N93&lt;$A$9,IF(Raw!$X93&gt;$C$9,IF(Raw!$X93&lt;$A$9,Raw!S93,-999),-999),-999),-999),-999),-999)</f>
        <v>2.337574</v>
      </c>
      <c r="M93" s="9">
        <f>Raw!Q93</f>
        <v>0.91930199999999995</v>
      </c>
      <c r="N93" s="9">
        <f>IF(Raw!$G93&gt;$C$8,IF(Raw!$Q93&gt;$C$8,IF(Raw!$N93&gt;$C$9,IF(Raw!$N93&lt;$A$9,IF(Raw!$X93&gt;$C$9,IF(Raw!$X93&lt;$A$9,Raw!V93,-999),-999),-999),-999),-999),-999)</f>
        <v>782.5</v>
      </c>
      <c r="O93" s="9">
        <f>IF(Raw!$G93&gt;$C$8,IF(Raw!$Q93&gt;$C$8,IF(Raw!$N93&gt;$C$9,IF(Raw!$N93&lt;$A$9,IF(Raw!$X93&gt;$C$9,IF(Raw!$X93&lt;$A$9,Raw!W93,-999),-999),-999),-999),-999),-999)</f>
        <v>3.9999999999999998E-6</v>
      </c>
      <c r="P93" s="9">
        <f>IF(Raw!$G93&gt;$C$8,IF(Raw!$Q93&gt;$C$8,IF(Raw!$N93&gt;$C$9,IF(Raw!$N93&lt;$A$9,IF(Raw!$X93&gt;$C$9,IF(Raw!$X93&lt;$A$9,Raw!X93,-999),-999),-999),-999),-999),-999)</f>
        <v>428</v>
      </c>
      <c r="R93" s="9">
        <f t="shared" si="20"/>
        <v>0.71357599999999977</v>
      </c>
      <c r="S93" s="9">
        <f t="shared" si="21"/>
        <v>0.32303240573075859</v>
      </c>
      <c r="T93" s="9">
        <f t="shared" si="22"/>
        <v>0.56411900000000004</v>
      </c>
      <c r="U93" s="9">
        <f t="shared" si="23"/>
        <v>0.24132669168976043</v>
      </c>
      <c r="V93" s="15">
        <f t="shared" si="16"/>
        <v>0</v>
      </c>
      <c r="X93" s="11">
        <f t="shared" si="24"/>
        <v>7.645399999999998E+18</v>
      </c>
      <c r="Y93" s="11">
        <f t="shared" si="25"/>
        <v>6.9649999999999995E-18</v>
      </c>
      <c r="Z93" s="11">
        <f t="shared" si="26"/>
        <v>3.8199999999999996E-4</v>
      </c>
      <c r="AA93" s="16">
        <f t="shared" si="27"/>
        <v>1.9936049837348084E-2</v>
      </c>
      <c r="AB93" s="9">
        <f t="shared" si="17"/>
        <v>1.784701304498195</v>
      </c>
      <c r="AC93" s="9">
        <f t="shared" si="18"/>
        <v>0.98006395016265191</v>
      </c>
      <c r="AD93" s="15">
        <f t="shared" si="19"/>
        <v>52.18861213965468</v>
      </c>
      <c r="AE93" s="3">
        <f t="shared" si="28"/>
        <v>838.58599999999967</v>
      </c>
      <c r="AF93" s="2">
        <f t="shared" si="29"/>
        <v>0.25</v>
      </c>
      <c r="AG93" s="9">
        <f t="shared" si="30"/>
        <v>9.6880808550330252E-3</v>
      </c>
      <c r="AH93" s="2">
        <f t="shared" si="31"/>
        <v>0.46880119065272291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67.400000000000006</v>
      </c>
      <c r="D94" s="15">
        <f>IF(C94&gt;0.5,Raw!D94*D$11,-999)</f>
        <v>13.6</v>
      </c>
      <c r="E94" s="9">
        <f>IF(Raw!$G94&gt;$C$8,IF(Raw!$Q94&gt;$C$8,IF(Raw!$N94&gt;$C$9,IF(Raw!$N94&lt;$A$9,IF(Raw!$X94&gt;$C$9,IF(Raw!$X94&lt;$A$9,Raw!H94,-999),-999),-999),-999),-999),-999)</f>
        <v>1.558365</v>
      </c>
      <c r="F94" s="9">
        <f>IF(Raw!$G94&gt;$C$8,IF(Raw!$Q94&gt;$C$8,IF(Raw!$N94&gt;$C$9,IF(Raw!$N94&lt;$A$9,IF(Raw!$X94&gt;$C$9,IF(Raw!$X94&lt;$A$9,Raw!I94,-999),-999),-999),-999),-999),-999)</f>
        <v>2.3717760000000001</v>
      </c>
      <c r="G94" s="9">
        <f>Raw!G94</f>
        <v>0.99124100000000004</v>
      </c>
      <c r="H94" s="9">
        <f>IF(Raw!$G94&gt;$C$8,IF(Raw!$Q94&gt;$C$8,IF(Raw!$N94&gt;$C$9,IF(Raw!$N94&lt;$A$9,IF(Raw!$X94&gt;$C$9,IF(Raw!$X94&lt;$A$9,Raw!L94,-999),-999),-999),-999),-999),-999)</f>
        <v>689.8</v>
      </c>
      <c r="I94" s="9">
        <f>IF(Raw!$G94&gt;$C$8,IF(Raw!$Q94&gt;$C$8,IF(Raw!$N94&gt;$C$9,IF(Raw!$N94&lt;$A$9,IF(Raw!$X94&gt;$C$9,IF(Raw!$X94&lt;$A$9,Raw!M94,-999),-999),-999),-999),-999),-999)</f>
        <v>8.9344999999999994E-2</v>
      </c>
      <c r="J94" s="9">
        <f>IF(Raw!$G94&gt;$C$8,IF(Raw!$Q94&gt;$C$8,IF(Raw!$N94&gt;$C$9,IF(Raw!$N94&lt;$A$9,IF(Raw!$X94&gt;$C$9,IF(Raw!$X94&lt;$A$9,Raw!N94,-999),-999),-999),-999),-999),-999)</f>
        <v>404</v>
      </c>
      <c r="K94" s="9">
        <f>IF(Raw!$G94&gt;$C$8,IF(Raw!$Q94&gt;$C$8,IF(Raw!$N94&gt;$C$9,IF(Raw!$N94&lt;$A$9,IF(Raw!$X94&gt;$C$9,IF(Raw!$X94&lt;$A$9,Raw!R94,-999),-999),-999),-999),-999),-999)</f>
        <v>1.5902940000000001</v>
      </c>
      <c r="L94" s="9">
        <f>IF(Raw!$G94&gt;$C$8,IF(Raw!$Q94&gt;$C$8,IF(Raw!$N94&gt;$C$9,IF(Raw!$N94&lt;$A$9,IF(Raw!$X94&gt;$C$9,IF(Raw!$X94&lt;$A$9,Raw!S94,-999),-999),-999),-999),-999),-999)</f>
        <v>2.437316</v>
      </c>
      <c r="M94" s="9">
        <f>Raw!Q94</f>
        <v>0.93616900000000003</v>
      </c>
      <c r="N94" s="9">
        <f>IF(Raw!$G94&gt;$C$8,IF(Raw!$Q94&gt;$C$8,IF(Raw!$N94&gt;$C$9,IF(Raw!$N94&lt;$A$9,IF(Raw!$X94&gt;$C$9,IF(Raw!$X94&lt;$A$9,Raw!V94,-999),-999),-999),-999),-999),-999)</f>
        <v>692.1</v>
      </c>
      <c r="O94" s="9">
        <f>IF(Raw!$G94&gt;$C$8,IF(Raw!$Q94&gt;$C$8,IF(Raw!$N94&gt;$C$9,IF(Raw!$N94&lt;$A$9,IF(Raw!$X94&gt;$C$9,IF(Raw!$X94&lt;$A$9,Raw!W94,-999),-999),-999),-999),-999),-999)</f>
        <v>8.2367999999999997E-2</v>
      </c>
      <c r="P94" s="9">
        <f>IF(Raw!$G94&gt;$C$8,IF(Raw!$Q94&gt;$C$8,IF(Raw!$N94&gt;$C$9,IF(Raw!$N94&lt;$A$9,IF(Raw!$X94&gt;$C$9,IF(Raw!$X94&lt;$A$9,Raw!X94,-999),-999),-999),-999),-999),-999)</f>
        <v>1528</v>
      </c>
      <c r="R94" s="9">
        <f t="shared" si="20"/>
        <v>0.81341100000000011</v>
      </c>
      <c r="S94" s="9">
        <f t="shared" si="21"/>
        <v>0.34295439366955399</v>
      </c>
      <c r="T94" s="9">
        <f t="shared" si="22"/>
        <v>0.84702199999999994</v>
      </c>
      <c r="U94" s="9">
        <f t="shared" si="23"/>
        <v>0.34752243861690479</v>
      </c>
      <c r="V94" s="15">
        <f t="shared" si="16"/>
        <v>0</v>
      </c>
      <c r="X94" s="11">
        <f t="shared" si="24"/>
        <v>8.187199999999998E+18</v>
      </c>
      <c r="Y94" s="11">
        <f t="shared" si="25"/>
        <v>6.897999999999999E-18</v>
      </c>
      <c r="Z94" s="11">
        <f t="shared" si="26"/>
        <v>4.0400000000000001E-4</v>
      </c>
      <c r="AA94" s="16">
        <f t="shared" si="27"/>
        <v>2.230706494523229E-2</v>
      </c>
      <c r="AB94" s="9">
        <f t="shared" si="17"/>
        <v>1.6091885747640406</v>
      </c>
      <c r="AC94" s="9">
        <f t="shared" si="18"/>
        <v>0.97769293505476773</v>
      </c>
      <c r="AD94" s="15">
        <f t="shared" si="19"/>
        <v>55.215507290178941</v>
      </c>
      <c r="AE94" s="3">
        <f t="shared" si="28"/>
        <v>830.51919999999961</v>
      </c>
      <c r="AF94" s="2">
        <f t="shared" si="29"/>
        <v>0.25</v>
      </c>
      <c r="AG94" s="9">
        <f t="shared" si="30"/>
        <v>1.4760482879194207E-2</v>
      </c>
      <c r="AH94" s="2">
        <f t="shared" si="31"/>
        <v>0.71425208479556879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66.3</v>
      </c>
      <c r="D95" s="15">
        <f>IF(C95&gt;0.5,Raw!D95*D$11,-999)</f>
        <v>14.5</v>
      </c>
      <c r="E95" s="9">
        <f>IF(Raw!$G95&gt;$C$8,IF(Raw!$Q95&gt;$C$8,IF(Raw!$N95&gt;$C$9,IF(Raw!$N95&lt;$A$9,IF(Raw!$X95&gt;$C$9,IF(Raw!$X95&lt;$A$9,Raw!H95,-999),-999),-999),-999),-999),-999)</f>
        <v>1.5882689999999999</v>
      </c>
      <c r="F95" s="9">
        <f>IF(Raw!$G95&gt;$C$8,IF(Raw!$Q95&gt;$C$8,IF(Raw!$N95&gt;$C$9,IF(Raw!$N95&lt;$A$9,IF(Raw!$X95&gt;$C$9,IF(Raw!$X95&lt;$A$9,Raw!I95,-999),-999),-999),-999),-999),-999)</f>
        <v>2.373631</v>
      </c>
      <c r="G95" s="9">
        <f>Raw!G95</f>
        <v>0.99158000000000002</v>
      </c>
      <c r="H95" s="9">
        <f>IF(Raw!$G95&gt;$C$8,IF(Raw!$Q95&gt;$C$8,IF(Raw!$N95&gt;$C$9,IF(Raw!$N95&lt;$A$9,IF(Raw!$X95&gt;$C$9,IF(Raw!$X95&lt;$A$9,Raw!L95,-999),-999),-999),-999),-999),-999)</f>
        <v>655.1</v>
      </c>
      <c r="I95" s="9">
        <f>IF(Raw!$G95&gt;$C$8,IF(Raw!$Q95&gt;$C$8,IF(Raw!$N95&gt;$C$9,IF(Raw!$N95&lt;$A$9,IF(Raw!$X95&gt;$C$9,IF(Raw!$X95&lt;$A$9,Raw!M95,-999),-999),-999),-999),-999),-999)</f>
        <v>0.114457</v>
      </c>
      <c r="J95" s="9">
        <f>IF(Raw!$G95&gt;$C$8,IF(Raw!$Q95&gt;$C$8,IF(Raw!$N95&gt;$C$9,IF(Raw!$N95&lt;$A$9,IF(Raw!$X95&gt;$C$9,IF(Raw!$X95&lt;$A$9,Raw!N95,-999),-999),-999),-999),-999),-999)</f>
        <v>342</v>
      </c>
      <c r="K95" s="9">
        <f>IF(Raw!$G95&gt;$C$8,IF(Raw!$Q95&gt;$C$8,IF(Raw!$N95&gt;$C$9,IF(Raw!$N95&lt;$A$9,IF(Raw!$X95&gt;$C$9,IF(Raw!$X95&lt;$A$9,Raw!R95,-999),-999),-999),-999),-999),-999)</f>
        <v>1.72797</v>
      </c>
      <c r="L95" s="9">
        <f>IF(Raw!$G95&gt;$C$8,IF(Raw!$Q95&gt;$C$8,IF(Raw!$N95&gt;$C$9,IF(Raw!$N95&lt;$A$9,IF(Raw!$X95&gt;$C$9,IF(Raw!$X95&lt;$A$9,Raw!S95,-999),-999),-999),-999),-999),-999)</f>
        <v>2.6728459999999998</v>
      </c>
      <c r="M95" s="9">
        <f>Raw!Q95</f>
        <v>0.99341500000000005</v>
      </c>
      <c r="N95" s="9">
        <f>IF(Raw!$G95&gt;$C$8,IF(Raw!$Q95&gt;$C$8,IF(Raw!$N95&gt;$C$9,IF(Raw!$N95&lt;$A$9,IF(Raw!$X95&gt;$C$9,IF(Raw!$X95&lt;$A$9,Raw!V95,-999),-999),-999),-999),-999),-999)</f>
        <v>688.5</v>
      </c>
      <c r="O95" s="9">
        <f>IF(Raw!$G95&gt;$C$8,IF(Raw!$Q95&gt;$C$8,IF(Raw!$N95&gt;$C$9,IF(Raw!$N95&lt;$A$9,IF(Raw!$X95&gt;$C$9,IF(Raw!$X95&lt;$A$9,Raw!W95,-999),-999),-999),-999),-999),-999)</f>
        <v>5.2510000000000001E-2</v>
      </c>
      <c r="P95" s="9">
        <f>IF(Raw!$G95&gt;$C$8,IF(Raw!$Q95&gt;$C$8,IF(Raw!$N95&gt;$C$9,IF(Raw!$N95&lt;$A$9,IF(Raw!$X95&gt;$C$9,IF(Raw!$X95&lt;$A$9,Raw!X95,-999),-999),-999),-999),-999),-999)</f>
        <v>602</v>
      </c>
      <c r="R95" s="9">
        <f t="shared" si="20"/>
        <v>0.78536200000000012</v>
      </c>
      <c r="S95" s="9">
        <f t="shared" si="21"/>
        <v>0.33086945696277142</v>
      </c>
      <c r="T95" s="9">
        <f t="shared" si="22"/>
        <v>0.94487599999999983</v>
      </c>
      <c r="U95" s="9">
        <f t="shared" si="23"/>
        <v>0.35350933050388983</v>
      </c>
      <c r="V95" s="15">
        <f t="shared" si="16"/>
        <v>0</v>
      </c>
      <c r="X95" s="11">
        <f t="shared" si="24"/>
        <v>8.728999999999999E+18</v>
      </c>
      <c r="Y95" s="11">
        <f t="shared" si="25"/>
        <v>6.551E-18</v>
      </c>
      <c r="Z95" s="11">
        <f t="shared" si="26"/>
        <v>3.4199999999999996E-4</v>
      </c>
      <c r="AA95" s="16">
        <f t="shared" si="27"/>
        <v>1.9181685481915324E-2</v>
      </c>
      <c r="AB95" s="9">
        <f t="shared" si="17"/>
        <v>1.7460943142514103</v>
      </c>
      <c r="AC95" s="9">
        <f t="shared" si="18"/>
        <v>0.98081831451808466</v>
      </c>
      <c r="AD95" s="15">
        <f t="shared" si="19"/>
        <v>56.086799654723187</v>
      </c>
      <c r="AE95" s="3">
        <f t="shared" si="28"/>
        <v>788.74039999999979</v>
      </c>
      <c r="AF95" s="2">
        <f t="shared" si="29"/>
        <v>0.25</v>
      </c>
      <c r="AG95" s="9">
        <f t="shared" si="30"/>
        <v>1.5251697689266916E-2</v>
      </c>
      <c r="AH95" s="2">
        <f t="shared" si="31"/>
        <v>0.73802171381437531</v>
      </c>
    </row>
    <row r="96" spans="1:34">
      <c r="A96" s="1">
        <f>Raw!A96</f>
        <v>83</v>
      </c>
      <c r="B96" s="14">
        <f>Raw!B96</f>
        <v>0.46226851851851852</v>
      </c>
      <c r="C96" s="15">
        <f>Raw!C96</f>
        <v>65.2</v>
      </c>
      <c r="D96" s="15">
        <f>IF(C96&gt;0.5,Raw!D96*D$11,-999)</f>
        <v>15.4</v>
      </c>
      <c r="E96" s="9">
        <f>IF(Raw!$G96&gt;$C$8,IF(Raw!$Q96&gt;$C$8,IF(Raw!$N96&gt;$C$9,IF(Raw!$N96&lt;$A$9,IF(Raw!$X96&gt;$C$9,IF(Raw!$X96&lt;$A$9,Raw!H96,-999),-999),-999),-999),-999),-999)</f>
        <v>1.4986679999999999</v>
      </c>
      <c r="F96" s="9">
        <f>IF(Raw!$G96&gt;$C$8,IF(Raw!$Q96&gt;$C$8,IF(Raw!$N96&gt;$C$9,IF(Raw!$N96&lt;$A$9,IF(Raw!$X96&gt;$C$9,IF(Raw!$X96&lt;$A$9,Raw!I96,-999),-999),-999),-999),-999),-999)</f>
        <v>2.2753220000000001</v>
      </c>
      <c r="G96" s="9">
        <f>Raw!G96</f>
        <v>0.98724299999999998</v>
      </c>
      <c r="H96" s="9">
        <f>IF(Raw!$G96&gt;$C$8,IF(Raw!$Q96&gt;$C$8,IF(Raw!$N96&gt;$C$9,IF(Raw!$N96&lt;$A$9,IF(Raw!$X96&gt;$C$9,IF(Raw!$X96&lt;$A$9,Raw!L96,-999),-999),-999),-999),-999),-999)</f>
        <v>661.4</v>
      </c>
      <c r="I96" s="9">
        <f>IF(Raw!$G96&gt;$C$8,IF(Raw!$Q96&gt;$C$8,IF(Raw!$N96&gt;$C$9,IF(Raw!$N96&lt;$A$9,IF(Raw!$X96&gt;$C$9,IF(Raw!$X96&lt;$A$9,Raw!M96,-999),-999),-999),-999),-999),-999)</f>
        <v>9.5056000000000002E-2</v>
      </c>
      <c r="J96" s="9">
        <f>IF(Raw!$G96&gt;$C$8,IF(Raw!$Q96&gt;$C$8,IF(Raw!$N96&gt;$C$9,IF(Raw!$N96&lt;$A$9,IF(Raw!$X96&gt;$C$9,IF(Raw!$X96&lt;$A$9,Raw!N96,-999),-999),-999),-999),-999),-999)</f>
        <v>313</v>
      </c>
      <c r="K96" s="9">
        <f>IF(Raw!$G96&gt;$C$8,IF(Raw!$Q96&gt;$C$8,IF(Raw!$N96&gt;$C$9,IF(Raw!$N96&lt;$A$9,IF(Raw!$X96&gt;$C$9,IF(Raw!$X96&lt;$A$9,Raw!R96,-999),-999),-999),-999),-999),-999)</f>
        <v>1.8063279999999999</v>
      </c>
      <c r="L96" s="9">
        <f>IF(Raw!$G96&gt;$C$8,IF(Raw!$Q96&gt;$C$8,IF(Raw!$N96&gt;$C$9,IF(Raw!$N96&lt;$A$9,IF(Raw!$X96&gt;$C$9,IF(Raw!$X96&lt;$A$9,Raw!S96,-999),-999),-999),-999),-999),-999)</f>
        <v>2.7545999999999999</v>
      </c>
      <c r="M96" s="9">
        <f>Raw!Q96</f>
        <v>0.991421</v>
      </c>
      <c r="N96" s="9">
        <f>IF(Raw!$G96&gt;$C$8,IF(Raw!$Q96&gt;$C$8,IF(Raw!$N96&gt;$C$9,IF(Raw!$N96&lt;$A$9,IF(Raw!$X96&gt;$C$9,IF(Raw!$X96&lt;$A$9,Raw!V96,-999),-999),-999),-999),-999),-999)</f>
        <v>676.1</v>
      </c>
      <c r="O96" s="9">
        <f>IF(Raw!$G96&gt;$C$8,IF(Raw!$Q96&gt;$C$8,IF(Raw!$N96&gt;$C$9,IF(Raw!$N96&lt;$A$9,IF(Raw!$X96&gt;$C$9,IF(Raw!$X96&lt;$A$9,Raw!W96,-999),-999),-999),-999),-999),-999)</f>
        <v>0.18868799999999999</v>
      </c>
      <c r="P96" s="9">
        <f>IF(Raw!$G96&gt;$C$8,IF(Raw!$Q96&gt;$C$8,IF(Raw!$N96&gt;$C$9,IF(Raw!$N96&lt;$A$9,IF(Raw!$X96&gt;$C$9,IF(Raw!$X96&lt;$A$9,Raw!X96,-999),-999),-999),-999),-999),-999)</f>
        <v>319</v>
      </c>
      <c r="R96" s="9">
        <f t="shared" si="20"/>
        <v>0.77665400000000018</v>
      </c>
      <c r="S96" s="9">
        <f t="shared" si="21"/>
        <v>0.34133806116233223</v>
      </c>
      <c r="T96" s="9">
        <f t="shared" si="22"/>
        <v>0.948272</v>
      </c>
      <c r="U96" s="9">
        <f t="shared" si="23"/>
        <v>0.34425034487765921</v>
      </c>
      <c r="V96" s="15">
        <f t="shared" si="16"/>
        <v>0</v>
      </c>
      <c r="X96" s="11">
        <f t="shared" si="24"/>
        <v>9.270799999999998E+18</v>
      </c>
      <c r="Y96" s="11">
        <f t="shared" si="25"/>
        <v>6.6139999999999996E-18</v>
      </c>
      <c r="Z96" s="11">
        <f t="shared" si="26"/>
        <v>3.1299999999999996E-4</v>
      </c>
      <c r="AA96" s="16">
        <f t="shared" si="27"/>
        <v>1.8830837275340118E-2</v>
      </c>
      <c r="AB96" s="9">
        <f t="shared" si="17"/>
        <v>1.8241847557247612</v>
      </c>
      <c r="AC96" s="9">
        <f t="shared" si="18"/>
        <v>0.98116916272465993</v>
      </c>
      <c r="AD96" s="15">
        <f t="shared" si="19"/>
        <v>60.162419410032342</v>
      </c>
      <c r="AE96" s="3">
        <f t="shared" si="28"/>
        <v>796.32559999999978</v>
      </c>
      <c r="AF96" s="2">
        <f t="shared" si="29"/>
        <v>0.25</v>
      </c>
      <c r="AG96" s="9">
        <f t="shared" si="30"/>
        <v>1.5931487408136935E-2</v>
      </c>
      <c r="AH96" s="2">
        <f t="shared" si="31"/>
        <v>0.7709163845307313</v>
      </c>
    </row>
    <row r="97" spans="1:34">
      <c r="A97" s="1">
        <f>Raw!A97</f>
        <v>84</v>
      </c>
      <c r="B97" s="14">
        <f>Raw!B97</f>
        <v>0.46232638888888888</v>
      </c>
      <c r="C97" s="15">
        <f>Raw!C97</f>
        <v>63.9</v>
      </c>
      <c r="D97" s="15">
        <f>IF(C97&gt;0.5,Raw!D97*D$11,-999)</f>
        <v>16.3</v>
      </c>
      <c r="E97" s="9">
        <f>IF(Raw!$G97&gt;$C$8,IF(Raw!$Q97&gt;$C$8,IF(Raw!$N97&gt;$C$9,IF(Raw!$N97&lt;$A$9,IF(Raw!$X97&gt;$C$9,IF(Raw!$X97&lt;$A$9,Raw!H97,-999),-999),-999),-999),-999),-999)</f>
        <v>1.426795</v>
      </c>
      <c r="F97" s="9">
        <f>IF(Raw!$G97&gt;$C$8,IF(Raw!$Q97&gt;$C$8,IF(Raw!$N97&gt;$C$9,IF(Raw!$N97&lt;$A$9,IF(Raw!$X97&gt;$C$9,IF(Raw!$X97&lt;$A$9,Raw!I97,-999),-999),-999),-999),-999),-999)</f>
        <v>2.1552929999999999</v>
      </c>
      <c r="G97" s="9">
        <f>Raw!G97</f>
        <v>0.98615600000000003</v>
      </c>
      <c r="H97" s="9">
        <f>IF(Raw!$G97&gt;$C$8,IF(Raw!$Q97&gt;$C$8,IF(Raw!$N97&gt;$C$9,IF(Raw!$N97&lt;$A$9,IF(Raw!$X97&gt;$C$9,IF(Raw!$X97&lt;$A$9,Raw!L97,-999),-999),-999),-999),-999),-999)</f>
        <v>674.7</v>
      </c>
      <c r="I97" s="9">
        <f>IF(Raw!$G97&gt;$C$8,IF(Raw!$Q97&gt;$C$8,IF(Raw!$N97&gt;$C$9,IF(Raw!$N97&lt;$A$9,IF(Raw!$X97&gt;$C$9,IF(Raw!$X97&lt;$A$9,Raw!M97,-999),-999),-999),-999),-999),-999)</f>
        <v>6.5282000000000007E-2</v>
      </c>
      <c r="J97" s="9">
        <f>IF(Raw!$G97&gt;$C$8,IF(Raw!$Q97&gt;$C$8,IF(Raw!$N97&gt;$C$9,IF(Raw!$N97&lt;$A$9,IF(Raw!$X97&gt;$C$9,IF(Raw!$X97&lt;$A$9,Raw!N97,-999),-999),-999),-999),-999),-999)</f>
        <v>550</v>
      </c>
      <c r="K97" s="9">
        <f>IF(Raw!$G97&gt;$C$8,IF(Raw!$Q97&gt;$C$8,IF(Raw!$N97&gt;$C$9,IF(Raw!$N97&lt;$A$9,IF(Raw!$X97&gt;$C$9,IF(Raw!$X97&lt;$A$9,Raw!R97,-999),-999),-999),-999),-999),-999)</f>
        <v>1.7704409999999999</v>
      </c>
      <c r="L97" s="9">
        <f>IF(Raw!$G97&gt;$C$8,IF(Raw!$Q97&gt;$C$8,IF(Raw!$N97&gt;$C$9,IF(Raw!$N97&lt;$A$9,IF(Raw!$X97&gt;$C$9,IF(Raw!$X97&lt;$A$9,Raw!S97,-999),-999),-999),-999),-999),-999)</f>
        <v>2.6980840000000001</v>
      </c>
      <c r="M97" s="9">
        <f>Raw!Q97</f>
        <v>0.99115500000000001</v>
      </c>
      <c r="N97" s="9">
        <f>IF(Raw!$G97&gt;$C$8,IF(Raw!$Q97&gt;$C$8,IF(Raw!$N97&gt;$C$9,IF(Raw!$N97&lt;$A$9,IF(Raw!$X97&gt;$C$9,IF(Raw!$X97&lt;$A$9,Raw!V97,-999),-999),-999),-999),-999),-999)</f>
        <v>654.70000000000005</v>
      </c>
      <c r="O97" s="9">
        <f>IF(Raw!$G97&gt;$C$8,IF(Raw!$Q97&gt;$C$8,IF(Raw!$N97&gt;$C$9,IF(Raw!$N97&lt;$A$9,IF(Raw!$X97&gt;$C$9,IF(Raw!$X97&lt;$A$9,Raw!W97,-999),-999),-999),-999),-999),-999)</f>
        <v>2.9960000000000001E-2</v>
      </c>
      <c r="P97" s="9">
        <f>IF(Raw!$G97&gt;$C$8,IF(Raw!$Q97&gt;$C$8,IF(Raw!$N97&gt;$C$9,IF(Raw!$N97&lt;$A$9,IF(Raw!$X97&gt;$C$9,IF(Raw!$X97&lt;$A$9,Raw!X97,-999),-999),-999),-999),-999),-999)</f>
        <v>320</v>
      </c>
      <c r="R97" s="9">
        <f t="shared" si="20"/>
        <v>0.72849799999999987</v>
      </c>
      <c r="S97" s="9">
        <f t="shared" si="21"/>
        <v>0.33800415999124012</v>
      </c>
      <c r="T97" s="9">
        <f t="shared" si="22"/>
        <v>0.92764300000000022</v>
      </c>
      <c r="U97" s="9">
        <f t="shared" si="23"/>
        <v>0.34381546312123723</v>
      </c>
      <c r="V97" s="15">
        <f t="shared" si="16"/>
        <v>0</v>
      </c>
      <c r="X97" s="11">
        <f t="shared" si="24"/>
        <v>9.8125999999999959E+18</v>
      </c>
      <c r="Y97" s="11">
        <f t="shared" si="25"/>
        <v>6.7470000000000004E-18</v>
      </c>
      <c r="Z97" s="11">
        <f t="shared" si="26"/>
        <v>5.4999999999999992E-4</v>
      </c>
      <c r="AA97" s="16">
        <f t="shared" si="27"/>
        <v>3.5133758128807549E-2</v>
      </c>
      <c r="AB97" s="9">
        <f t="shared" si="17"/>
        <v>1.8030325847918813</v>
      </c>
      <c r="AC97" s="9">
        <f t="shared" si="18"/>
        <v>0.96486624187119252</v>
      </c>
      <c r="AD97" s="15">
        <f t="shared" si="19"/>
        <v>63.879560234195552</v>
      </c>
      <c r="AE97" s="3">
        <f t="shared" si="28"/>
        <v>812.33879999999988</v>
      </c>
      <c r="AF97" s="2">
        <f t="shared" si="29"/>
        <v>0.25</v>
      </c>
      <c r="AG97" s="9">
        <f t="shared" si="30"/>
        <v>1.6894446604539162E-2</v>
      </c>
      <c r="AH97" s="2">
        <f t="shared" si="31"/>
        <v>0.81751347889631254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62.8</v>
      </c>
      <c r="D98" s="15">
        <f>IF(C98&gt;0.5,Raw!D98*D$11,-999)</f>
        <v>17.2</v>
      </c>
      <c r="E98" s="9">
        <f>IF(Raw!$G98&gt;$C$8,IF(Raw!$Q98&gt;$C$8,IF(Raw!$N98&gt;$C$9,IF(Raw!$N98&lt;$A$9,IF(Raw!$X98&gt;$C$9,IF(Raw!$X98&lt;$A$9,Raw!H98,-999),-999),-999),-999),-999),-999)</f>
        <v>1.536826</v>
      </c>
      <c r="F98" s="9">
        <f>IF(Raw!$G98&gt;$C$8,IF(Raw!$Q98&gt;$C$8,IF(Raw!$N98&gt;$C$9,IF(Raw!$N98&lt;$A$9,IF(Raw!$X98&gt;$C$9,IF(Raw!$X98&lt;$A$9,Raw!I98,-999),-999),-999),-999),-999),-999)</f>
        <v>2.2237749999999998</v>
      </c>
      <c r="G98" s="9">
        <f>Raw!G98</f>
        <v>0.94710799999999995</v>
      </c>
      <c r="H98" s="9">
        <f>IF(Raw!$G98&gt;$C$8,IF(Raw!$Q98&gt;$C$8,IF(Raw!$N98&gt;$C$9,IF(Raw!$N98&lt;$A$9,IF(Raw!$X98&gt;$C$9,IF(Raw!$X98&lt;$A$9,Raw!L98,-999),-999),-999),-999),-999),-999)</f>
        <v>672.5</v>
      </c>
      <c r="I98" s="9">
        <f>IF(Raw!$G98&gt;$C$8,IF(Raw!$Q98&gt;$C$8,IF(Raw!$N98&gt;$C$9,IF(Raw!$N98&lt;$A$9,IF(Raw!$X98&gt;$C$9,IF(Raw!$X98&lt;$A$9,Raw!M98,-999),-999),-999),-999),-999),-999)</f>
        <v>0.28206599999999998</v>
      </c>
      <c r="J98" s="9">
        <f>IF(Raw!$G98&gt;$C$8,IF(Raw!$Q98&gt;$C$8,IF(Raw!$N98&gt;$C$9,IF(Raw!$N98&lt;$A$9,IF(Raw!$X98&gt;$C$9,IF(Raw!$X98&lt;$A$9,Raw!N98,-999),-999),-999),-999),-999),-999)</f>
        <v>341</v>
      </c>
      <c r="K98" s="9">
        <f>IF(Raw!$G98&gt;$C$8,IF(Raw!$Q98&gt;$C$8,IF(Raw!$N98&gt;$C$9,IF(Raw!$N98&lt;$A$9,IF(Raw!$X98&gt;$C$9,IF(Raw!$X98&lt;$A$9,Raw!R98,-999),-999),-999),-999),-999),-999)</f>
        <v>1.6968350000000001</v>
      </c>
      <c r="L98" s="9">
        <f>IF(Raw!$G98&gt;$C$8,IF(Raw!$Q98&gt;$C$8,IF(Raw!$N98&gt;$C$9,IF(Raw!$N98&lt;$A$9,IF(Raw!$X98&gt;$C$9,IF(Raw!$X98&lt;$A$9,Raw!S98,-999),-999),-999),-999),-999),-999)</f>
        <v>2.5475029999999999</v>
      </c>
      <c r="M98" s="9">
        <f>Raw!Q98</f>
        <v>0.993085</v>
      </c>
      <c r="N98" s="9">
        <f>IF(Raw!$G98&gt;$C$8,IF(Raw!$Q98&gt;$C$8,IF(Raw!$N98&gt;$C$9,IF(Raw!$N98&lt;$A$9,IF(Raw!$X98&gt;$C$9,IF(Raw!$X98&lt;$A$9,Raw!V98,-999),-999),-999),-999),-999),-999)</f>
        <v>658.3</v>
      </c>
      <c r="O98" s="9">
        <f>IF(Raw!$G98&gt;$C$8,IF(Raw!$Q98&gt;$C$8,IF(Raw!$N98&gt;$C$9,IF(Raw!$N98&lt;$A$9,IF(Raw!$X98&gt;$C$9,IF(Raw!$X98&lt;$A$9,Raw!W98,-999),-999),-999),-999),-999),-999)</f>
        <v>0.12110899999999999</v>
      </c>
      <c r="P98" s="9">
        <f>IF(Raw!$G98&gt;$C$8,IF(Raw!$Q98&gt;$C$8,IF(Raw!$N98&gt;$C$9,IF(Raw!$N98&lt;$A$9,IF(Raw!$X98&gt;$C$9,IF(Raw!$X98&lt;$A$9,Raw!X98,-999),-999),-999),-999),-999),-999)</f>
        <v>423</v>
      </c>
      <c r="R98" s="9">
        <f t="shared" si="20"/>
        <v>0.68694899999999981</v>
      </c>
      <c r="S98" s="9">
        <f t="shared" si="21"/>
        <v>0.30891119830018771</v>
      </c>
      <c r="T98" s="9">
        <f t="shared" si="22"/>
        <v>0.85066799999999976</v>
      </c>
      <c r="U98" s="9">
        <f t="shared" si="23"/>
        <v>0.33392227604835001</v>
      </c>
      <c r="V98" s="15">
        <f t="shared" si="16"/>
        <v>0</v>
      </c>
      <c r="X98" s="11">
        <f t="shared" si="24"/>
        <v>1.0354399999999996E+19</v>
      </c>
      <c r="Y98" s="11">
        <f t="shared" si="25"/>
        <v>6.7249999999999993E-18</v>
      </c>
      <c r="Z98" s="11">
        <f t="shared" si="26"/>
        <v>3.4099999999999999E-4</v>
      </c>
      <c r="AA98" s="16">
        <f t="shared" si="27"/>
        <v>2.3194222839098163E-2</v>
      </c>
      <c r="AB98" s="9">
        <f t="shared" si="17"/>
        <v>1.71656558315409</v>
      </c>
      <c r="AC98" s="9">
        <f t="shared" si="18"/>
        <v>0.97680577716090189</v>
      </c>
      <c r="AD98" s="15">
        <f t="shared" si="19"/>
        <v>68.018248795009285</v>
      </c>
      <c r="AE98" s="3">
        <f t="shared" si="28"/>
        <v>809.68999999999971</v>
      </c>
      <c r="AF98" s="2">
        <f t="shared" si="29"/>
        <v>0.25</v>
      </c>
      <c r="AG98" s="9">
        <f t="shared" si="30"/>
        <v>1.7471391115732645E-2</v>
      </c>
      <c r="AH98" s="2">
        <f t="shared" si="31"/>
        <v>0.84543152353644846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61.7</v>
      </c>
      <c r="D99" s="15">
        <f>IF(C99&gt;0.5,Raw!D99*D$11,-999)</f>
        <v>19</v>
      </c>
      <c r="E99" s="9">
        <f>IF(Raw!$G99&gt;$C$8,IF(Raw!$Q99&gt;$C$8,IF(Raw!$N99&gt;$C$9,IF(Raw!$N99&lt;$A$9,IF(Raw!$X99&gt;$C$9,IF(Raw!$X99&lt;$A$9,Raw!H99,-999),-999),-999),-999),-999),-999)</f>
        <v>1.3300810000000001</v>
      </c>
      <c r="F99" s="9">
        <f>IF(Raw!$G99&gt;$C$8,IF(Raw!$Q99&gt;$C$8,IF(Raw!$N99&gt;$C$9,IF(Raw!$N99&lt;$A$9,IF(Raw!$X99&gt;$C$9,IF(Raw!$X99&lt;$A$9,Raw!I99,-999),-999),-999),-999),-999),-999)</f>
        <v>1.9368000000000001</v>
      </c>
      <c r="G99" s="9">
        <f>Raw!G99</f>
        <v>0.98214500000000005</v>
      </c>
      <c r="H99" s="9">
        <f>IF(Raw!$G99&gt;$C$8,IF(Raw!$Q99&gt;$C$8,IF(Raw!$N99&gt;$C$9,IF(Raw!$N99&lt;$A$9,IF(Raw!$X99&gt;$C$9,IF(Raw!$X99&lt;$A$9,Raw!L99,-999),-999),-999),-999),-999),-999)</f>
        <v>616.1</v>
      </c>
      <c r="I99" s="9">
        <f>IF(Raw!$G99&gt;$C$8,IF(Raw!$Q99&gt;$C$8,IF(Raw!$N99&gt;$C$9,IF(Raw!$N99&lt;$A$9,IF(Raw!$X99&gt;$C$9,IF(Raw!$X99&lt;$A$9,Raw!M99,-999),-999),-999),-999),-999),-999)</f>
        <v>1.0000000000000001E-5</v>
      </c>
      <c r="J99" s="9">
        <f>IF(Raw!$G99&gt;$C$8,IF(Raw!$Q99&gt;$C$8,IF(Raw!$N99&gt;$C$9,IF(Raw!$N99&lt;$A$9,IF(Raw!$X99&gt;$C$9,IF(Raw!$X99&lt;$A$9,Raw!N99,-999),-999),-999),-999),-999),-999)</f>
        <v>422</v>
      </c>
      <c r="K99" s="9">
        <f>IF(Raw!$G99&gt;$C$8,IF(Raw!$Q99&gt;$C$8,IF(Raw!$N99&gt;$C$9,IF(Raw!$N99&lt;$A$9,IF(Raw!$X99&gt;$C$9,IF(Raw!$X99&lt;$A$9,Raw!R99,-999),-999),-999),-999),-999),-999)</f>
        <v>1.644973</v>
      </c>
      <c r="L99" s="9">
        <f>IF(Raw!$G99&gt;$C$8,IF(Raw!$Q99&gt;$C$8,IF(Raw!$N99&gt;$C$9,IF(Raw!$N99&lt;$A$9,IF(Raw!$X99&gt;$C$9,IF(Raw!$X99&lt;$A$9,Raw!S99,-999),-999),-999),-999),-999),-999)</f>
        <v>2.4489800000000002</v>
      </c>
      <c r="M99" s="9">
        <f>Raw!Q99</f>
        <v>0.98836599999999997</v>
      </c>
      <c r="N99" s="9">
        <f>IF(Raw!$G99&gt;$C$8,IF(Raw!$Q99&gt;$C$8,IF(Raw!$N99&gt;$C$9,IF(Raw!$N99&lt;$A$9,IF(Raw!$X99&gt;$C$9,IF(Raw!$X99&lt;$A$9,Raw!V99,-999),-999),-999),-999),-999),-999)</f>
        <v>630.9</v>
      </c>
      <c r="O99" s="9">
        <f>IF(Raw!$G99&gt;$C$8,IF(Raw!$Q99&gt;$C$8,IF(Raw!$N99&gt;$C$9,IF(Raw!$N99&lt;$A$9,IF(Raw!$X99&gt;$C$9,IF(Raw!$X99&lt;$A$9,Raw!W99,-999),-999),-999),-999),-999),-999)</f>
        <v>1.3176E-2</v>
      </c>
      <c r="P99" s="9">
        <f>IF(Raw!$G99&gt;$C$8,IF(Raw!$Q99&gt;$C$8,IF(Raw!$N99&gt;$C$9,IF(Raw!$N99&lt;$A$9,IF(Raw!$X99&gt;$C$9,IF(Raw!$X99&lt;$A$9,Raw!X99,-999),-999),-999),-999),-999),-999)</f>
        <v>393</v>
      </c>
      <c r="R99" s="9">
        <f t="shared" si="20"/>
        <v>0.60671900000000001</v>
      </c>
      <c r="S99" s="9">
        <f t="shared" si="21"/>
        <v>0.31325846757538206</v>
      </c>
      <c r="T99" s="9">
        <f t="shared" si="22"/>
        <v>0.80400700000000014</v>
      </c>
      <c r="U99" s="9">
        <f t="shared" si="23"/>
        <v>0.32830280361619946</v>
      </c>
      <c r="V99" s="15">
        <f t="shared" si="16"/>
        <v>0</v>
      </c>
      <c r="X99" s="11">
        <f t="shared" si="24"/>
        <v>1.1437999999999998E+19</v>
      </c>
      <c r="Y99" s="11">
        <f t="shared" si="25"/>
        <v>6.1609999999999998E-18</v>
      </c>
      <c r="Z99" s="11">
        <f t="shared" si="26"/>
        <v>4.2199999999999996E-4</v>
      </c>
      <c r="AA99" s="16">
        <f t="shared" si="27"/>
        <v>2.8879319449413802E-2</v>
      </c>
      <c r="AB99" s="9">
        <f t="shared" si="17"/>
        <v>1.6681921749925648</v>
      </c>
      <c r="AC99" s="9">
        <f t="shared" si="18"/>
        <v>0.97112068055058631</v>
      </c>
      <c r="AD99" s="15">
        <f t="shared" si="19"/>
        <v>68.434406278231776</v>
      </c>
      <c r="AE99" s="3">
        <f t="shared" si="28"/>
        <v>741.78439999999978</v>
      </c>
      <c r="AF99" s="2">
        <f t="shared" si="29"/>
        <v>0.25</v>
      </c>
      <c r="AG99" s="9">
        <f t="shared" si="30"/>
        <v>1.7282467265348871E-2</v>
      </c>
      <c r="AH99" s="2">
        <f t="shared" si="31"/>
        <v>0.83628959673712788</v>
      </c>
    </row>
    <row r="100" spans="1:34">
      <c r="A100" s="1">
        <f>Raw!A100</f>
        <v>87</v>
      </c>
      <c r="B100" s="14">
        <f>Raw!B100</f>
        <v>0.46248842592592593</v>
      </c>
      <c r="C100" s="15">
        <f>Raw!C100</f>
        <v>60.8</v>
      </c>
      <c r="D100" s="15">
        <f>IF(C100&gt;0.5,Raw!D100*D$11,-999)</f>
        <v>19.899999999999999</v>
      </c>
      <c r="E100" s="9">
        <f>IF(Raw!$G100&gt;$C$8,IF(Raw!$Q100&gt;$C$8,IF(Raw!$N100&gt;$C$9,IF(Raw!$N100&lt;$A$9,IF(Raw!$X100&gt;$C$9,IF(Raw!$X100&lt;$A$9,Raw!H100,-999),-999),-999),-999),-999),-999)</f>
        <v>1.2726059999999999</v>
      </c>
      <c r="F100" s="9">
        <f>IF(Raw!$G100&gt;$C$8,IF(Raw!$Q100&gt;$C$8,IF(Raw!$N100&gt;$C$9,IF(Raw!$N100&lt;$A$9,IF(Raw!$X100&gt;$C$9,IF(Raw!$X100&lt;$A$9,Raw!I100,-999),-999),-999),-999),-999),-999)</f>
        <v>1.845931</v>
      </c>
      <c r="G100" s="9">
        <f>Raw!G100</f>
        <v>0.98623700000000003</v>
      </c>
      <c r="H100" s="9">
        <f>IF(Raw!$G100&gt;$C$8,IF(Raw!$Q100&gt;$C$8,IF(Raw!$N100&gt;$C$9,IF(Raw!$N100&lt;$A$9,IF(Raw!$X100&gt;$C$9,IF(Raw!$X100&lt;$A$9,Raw!L100,-999),-999),-999),-999),-999),-999)</f>
        <v>607.4</v>
      </c>
      <c r="I100" s="9">
        <f>IF(Raw!$G100&gt;$C$8,IF(Raw!$Q100&gt;$C$8,IF(Raw!$N100&gt;$C$9,IF(Raw!$N100&lt;$A$9,IF(Raw!$X100&gt;$C$9,IF(Raw!$X100&lt;$A$9,Raw!M100,-999),-999),-999),-999),-999),-999)</f>
        <v>7.4159000000000003E-2</v>
      </c>
      <c r="J100" s="9">
        <f>IF(Raw!$G100&gt;$C$8,IF(Raw!$Q100&gt;$C$8,IF(Raw!$N100&gt;$C$9,IF(Raw!$N100&lt;$A$9,IF(Raw!$X100&gt;$C$9,IF(Raw!$X100&lt;$A$9,Raw!N100,-999),-999),-999),-999),-999),-999)</f>
        <v>310</v>
      </c>
      <c r="K100" s="9">
        <f>IF(Raw!$G100&gt;$C$8,IF(Raw!$Q100&gt;$C$8,IF(Raw!$N100&gt;$C$9,IF(Raw!$N100&lt;$A$9,IF(Raw!$X100&gt;$C$9,IF(Raw!$X100&lt;$A$9,Raw!R100,-999),-999),-999),-999),-999),-999)</f>
        <v>1.531034</v>
      </c>
      <c r="L100" s="9">
        <f>IF(Raw!$G100&gt;$C$8,IF(Raw!$Q100&gt;$C$8,IF(Raw!$N100&gt;$C$9,IF(Raw!$N100&lt;$A$9,IF(Raw!$X100&gt;$C$9,IF(Raw!$X100&lt;$A$9,Raw!S100,-999),-999),-999),-999),-999),-999)</f>
        <v>2.3096450000000002</v>
      </c>
      <c r="M100" s="9">
        <f>Raw!Q100</f>
        <v>0.99318099999999998</v>
      </c>
      <c r="N100" s="9">
        <f>IF(Raw!$G100&gt;$C$8,IF(Raw!$Q100&gt;$C$8,IF(Raw!$N100&gt;$C$9,IF(Raw!$N100&lt;$A$9,IF(Raw!$X100&gt;$C$9,IF(Raw!$X100&lt;$A$9,Raw!V100,-999),-999),-999),-999),-999),-999)</f>
        <v>649</v>
      </c>
      <c r="O100" s="9">
        <f>IF(Raw!$G100&gt;$C$8,IF(Raw!$Q100&gt;$C$8,IF(Raw!$N100&gt;$C$9,IF(Raw!$N100&lt;$A$9,IF(Raw!$X100&gt;$C$9,IF(Raw!$X100&lt;$A$9,Raw!W100,-999),-999),-999),-999),-999),-999)</f>
        <v>1.0399999999999999E-4</v>
      </c>
      <c r="P100" s="9">
        <f>IF(Raw!$G100&gt;$C$8,IF(Raw!$Q100&gt;$C$8,IF(Raw!$N100&gt;$C$9,IF(Raw!$N100&lt;$A$9,IF(Raw!$X100&gt;$C$9,IF(Raw!$X100&lt;$A$9,Raw!X100,-999),-999),-999),-999),-999),-999)</f>
        <v>299</v>
      </c>
      <c r="R100" s="9">
        <f t="shared" si="20"/>
        <v>0.57332500000000008</v>
      </c>
      <c r="S100" s="9">
        <f t="shared" si="21"/>
        <v>0.31058853229075195</v>
      </c>
      <c r="T100" s="9">
        <f t="shared" si="22"/>
        <v>0.77861100000000016</v>
      </c>
      <c r="U100" s="9">
        <f t="shared" si="23"/>
        <v>0.3371128463465165</v>
      </c>
      <c r="V100" s="15">
        <f t="shared" si="16"/>
        <v>0</v>
      </c>
      <c r="X100" s="11">
        <f t="shared" si="24"/>
        <v>1.1979799999999998E+19</v>
      </c>
      <c r="Y100" s="11">
        <f t="shared" si="25"/>
        <v>6.0739999999999994E-18</v>
      </c>
      <c r="Z100" s="11">
        <f t="shared" si="26"/>
        <v>3.1E-4</v>
      </c>
      <c r="AA100" s="16">
        <f t="shared" si="27"/>
        <v>2.2059639918310035E-2</v>
      </c>
      <c r="AB100" s="9">
        <f t="shared" si="17"/>
        <v>1.5482098782964353</v>
      </c>
      <c r="AC100" s="9">
        <f t="shared" si="18"/>
        <v>0.97794036008168994</v>
      </c>
      <c r="AD100" s="15">
        <f t="shared" si="19"/>
        <v>71.160128768742055</v>
      </c>
      <c r="AE100" s="3">
        <f t="shared" si="28"/>
        <v>731.3095999999997</v>
      </c>
      <c r="AF100" s="2">
        <f t="shared" si="29"/>
        <v>0.25</v>
      </c>
      <c r="AG100" s="9">
        <f t="shared" si="30"/>
        <v>1.8453071965857899E-2</v>
      </c>
      <c r="AH100" s="2">
        <f t="shared" si="31"/>
        <v>0.8929345489824646</v>
      </c>
    </row>
    <row r="101" spans="1:34">
      <c r="A101" s="1">
        <f>Raw!A101</f>
        <v>88</v>
      </c>
      <c r="B101" s="14">
        <f>Raw!B101</f>
        <v>0.46254629629629629</v>
      </c>
      <c r="C101" s="15">
        <f>Raw!C101</f>
        <v>59.7</v>
      </c>
      <c r="D101" s="15">
        <f>IF(C101&gt;0.5,Raw!D101*D$11,-999)</f>
        <v>21.7</v>
      </c>
      <c r="E101" s="9">
        <f>IF(Raw!$G101&gt;$C$8,IF(Raw!$Q101&gt;$C$8,IF(Raw!$N101&gt;$C$9,IF(Raw!$N101&lt;$A$9,IF(Raw!$X101&gt;$C$9,IF(Raw!$X101&lt;$A$9,Raw!H101,-999),-999),-999),-999),-999),-999)</f>
        <v>1.240281</v>
      </c>
      <c r="F101" s="9">
        <f>IF(Raw!$G101&gt;$C$8,IF(Raw!$Q101&gt;$C$8,IF(Raw!$N101&gt;$C$9,IF(Raw!$N101&lt;$A$9,IF(Raw!$X101&gt;$C$9,IF(Raw!$X101&lt;$A$9,Raw!I101,-999),-999),-999),-999),-999),-999)</f>
        <v>1.7693000000000001</v>
      </c>
      <c r="G101" s="9">
        <f>Raw!G101</f>
        <v>0.98285599999999995</v>
      </c>
      <c r="H101" s="9">
        <f>IF(Raw!$G101&gt;$C$8,IF(Raw!$Q101&gt;$C$8,IF(Raw!$N101&gt;$C$9,IF(Raw!$N101&lt;$A$9,IF(Raw!$X101&gt;$C$9,IF(Raw!$X101&lt;$A$9,Raw!L101,-999),-999),-999),-999),-999),-999)</f>
        <v>629.6</v>
      </c>
      <c r="I101" s="9">
        <f>IF(Raw!$G101&gt;$C$8,IF(Raw!$Q101&gt;$C$8,IF(Raw!$N101&gt;$C$9,IF(Raw!$N101&lt;$A$9,IF(Raw!$X101&gt;$C$9,IF(Raw!$X101&lt;$A$9,Raw!M101,-999),-999),-999),-999),-999),-999)</f>
        <v>0.10923099999999999</v>
      </c>
      <c r="J101" s="9">
        <f>IF(Raw!$G101&gt;$C$8,IF(Raw!$Q101&gt;$C$8,IF(Raw!$N101&gt;$C$9,IF(Raw!$N101&lt;$A$9,IF(Raw!$X101&gt;$C$9,IF(Raw!$X101&lt;$A$9,Raw!N101,-999),-999),-999),-999),-999),-999)</f>
        <v>509</v>
      </c>
      <c r="K101" s="9">
        <f>IF(Raw!$G101&gt;$C$8,IF(Raw!$Q101&gt;$C$8,IF(Raw!$N101&gt;$C$9,IF(Raw!$N101&lt;$A$9,IF(Raw!$X101&gt;$C$9,IF(Raw!$X101&lt;$A$9,Raw!R101,-999),-999),-999),-999),-999),-999)</f>
        <v>1.5166029999999999</v>
      </c>
      <c r="L101" s="9">
        <f>IF(Raw!$G101&gt;$C$8,IF(Raw!$Q101&gt;$C$8,IF(Raw!$N101&gt;$C$9,IF(Raw!$N101&lt;$A$9,IF(Raw!$X101&gt;$C$9,IF(Raw!$X101&lt;$A$9,Raw!S101,-999),-999),-999),-999),-999),-999)</f>
        <v>2.2428900000000001</v>
      </c>
      <c r="M101" s="9">
        <f>Raw!Q101</f>
        <v>0.98923099999999997</v>
      </c>
      <c r="N101" s="9">
        <f>IF(Raw!$G101&gt;$C$8,IF(Raw!$Q101&gt;$C$8,IF(Raw!$N101&gt;$C$9,IF(Raw!$N101&lt;$A$9,IF(Raw!$X101&gt;$C$9,IF(Raw!$X101&lt;$A$9,Raw!V101,-999),-999),-999),-999),-999),-999)</f>
        <v>642.4</v>
      </c>
      <c r="O101" s="9">
        <f>IF(Raw!$G101&gt;$C$8,IF(Raw!$Q101&gt;$C$8,IF(Raw!$N101&gt;$C$9,IF(Raw!$N101&lt;$A$9,IF(Raw!$X101&gt;$C$9,IF(Raw!$X101&lt;$A$9,Raw!W101,-999),-999),-999),-999),-999),-999)</f>
        <v>3.8986E-2</v>
      </c>
      <c r="P101" s="9">
        <f>IF(Raw!$G101&gt;$C$8,IF(Raw!$Q101&gt;$C$8,IF(Raw!$N101&gt;$C$9,IF(Raw!$N101&lt;$A$9,IF(Raw!$X101&gt;$C$9,IF(Raw!$X101&lt;$A$9,Raw!X101,-999),-999),-999),-999),-999),-999)</f>
        <v>397</v>
      </c>
      <c r="R101" s="9">
        <f t="shared" si="20"/>
        <v>0.52901900000000013</v>
      </c>
      <c r="S101" s="9">
        <f t="shared" si="21"/>
        <v>0.29899903916803261</v>
      </c>
      <c r="T101" s="9">
        <f t="shared" si="22"/>
        <v>0.72628700000000013</v>
      </c>
      <c r="U101" s="9">
        <f t="shared" si="23"/>
        <v>0.32381748547632749</v>
      </c>
      <c r="V101" s="15">
        <f t="shared" si="16"/>
        <v>0</v>
      </c>
      <c r="X101" s="11">
        <f t="shared" si="24"/>
        <v>1.3063399999999998E+19</v>
      </c>
      <c r="Y101" s="11">
        <f t="shared" si="25"/>
        <v>6.2960000000000002E-18</v>
      </c>
      <c r="Z101" s="11">
        <f t="shared" si="26"/>
        <v>5.0900000000000001E-4</v>
      </c>
      <c r="AA101" s="16">
        <f t="shared" si="27"/>
        <v>4.018165079571602E-2</v>
      </c>
      <c r="AB101" s="9">
        <f t="shared" si="17"/>
        <v>1.545786410611468</v>
      </c>
      <c r="AC101" s="9">
        <f t="shared" si="18"/>
        <v>0.9598183492042841</v>
      </c>
      <c r="AD101" s="15">
        <f t="shared" si="19"/>
        <v>78.942339480778045</v>
      </c>
      <c r="AE101" s="3">
        <f t="shared" si="28"/>
        <v>758.0383999999998</v>
      </c>
      <c r="AF101" s="2">
        <f t="shared" si="29"/>
        <v>0.25</v>
      </c>
      <c r="AG101" s="9">
        <f t="shared" si="30"/>
        <v>1.9663776821757045E-2</v>
      </c>
      <c r="AH101" s="2">
        <f t="shared" si="31"/>
        <v>0.95151992687799392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58.6</v>
      </c>
      <c r="D102" s="15">
        <f>IF(C102&gt;0.5,Raw!D102*D$11,-999)</f>
        <v>23.5</v>
      </c>
      <c r="E102" s="9">
        <f>IF(Raw!$G102&gt;$C$8,IF(Raw!$Q102&gt;$C$8,IF(Raw!$N102&gt;$C$9,IF(Raw!$N102&lt;$A$9,IF(Raw!$X102&gt;$C$9,IF(Raw!$X102&lt;$A$9,Raw!H102,-999),-999),-999),-999),-999),-999)</f>
        <v>1.2533259999999999</v>
      </c>
      <c r="F102" s="9">
        <f>IF(Raw!$G102&gt;$C$8,IF(Raw!$Q102&gt;$C$8,IF(Raw!$N102&gt;$C$9,IF(Raw!$N102&lt;$A$9,IF(Raw!$X102&gt;$C$9,IF(Raw!$X102&lt;$A$9,Raw!I102,-999),-999),-999),-999),-999),-999)</f>
        <v>1.7971440000000001</v>
      </c>
      <c r="G102" s="9">
        <f>Raw!G102</f>
        <v>0.98297299999999999</v>
      </c>
      <c r="H102" s="9">
        <f>IF(Raw!$G102&gt;$C$8,IF(Raw!$Q102&gt;$C$8,IF(Raw!$N102&gt;$C$9,IF(Raw!$N102&lt;$A$9,IF(Raw!$X102&gt;$C$9,IF(Raw!$X102&lt;$A$9,Raw!L102,-999),-999),-999),-999),-999),-999)</f>
        <v>619.4</v>
      </c>
      <c r="I102" s="9">
        <f>IF(Raw!$G102&gt;$C$8,IF(Raw!$Q102&gt;$C$8,IF(Raw!$N102&gt;$C$9,IF(Raw!$N102&lt;$A$9,IF(Raw!$X102&gt;$C$9,IF(Raw!$X102&lt;$A$9,Raw!M102,-999),-999),-999),-999),-999),-999)</f>
        <v>0.16515199999999999</v>
      </c>
      <c r="J102" s="9">
        <f>IF(Raw!$G102&gt;$C$8,IF(Raw!$Q102&gt;$C$8,IF(Raw!$N102&gt;$C$9,IF(Raw!$N102&lt;$A$9,IF(Raw!$X102&gt;$C$9,IF(Raw!$X102&lt;$A$9,Raw!N102,-999),-999),-999),-999),-999),-999)</f>
        <v>348</v>
      </c>
      <c r="K102" s="9">
        <f>IF(Raw!$G102&gt;$C$8,IF(Raw!$Q102&gt;$C$8,IF(Raw!$N102&gt;$C$9,IF(Raw!$N102&lt;$A$9,IF(Raw!$X102&gt;$C$9,IF(Raw!$X102&lt;$A$9,Raw!R102,-999),-999),-999),-999),-999),-999)</f>
        <v>1.4452339999999999</v>
      </c>
      <c r="L102" s="9">
        <f>IF(Raw!$G102&gt;$C$8,IF(Raw!$Q102&gt;$C$8,IF(Raw!$N102&gt;$C$9,IF(Raw!$N102&lt;$A$9,IF(Raw!$X102&gt;$C$9,IF(Raw!$X102&lt;$A$9,Raw!S102,-999),-999),-999),-999),-999),-999)</f>
        <v>2.1392799999999998</v>
      </c>
      <c r="M102" s="9">
        <f>Raw!Q102</f>
        <v>0.98529999999999995</v>
      </c>
      <c r="N102" s="9">
        <f>IF(Raw!$G102&gt;$C$8,IF(Raw!$Q102&gt;$C$8,IF(Raw!$N102&gt;$C$9,IF(Raw!$N102&lt;$A$9,IF(Raw!$X102&gt;$C$9,IF(Raw!$X102&lt;$A$9,Raw!V102,-999),-999),-999),-999),-999),-999)</f>
        <v>634.29999999999995</v>
      </c>
      <c r="O102" s="9">
        <f>IF(Raw!$G102&gt;$C$8,IF(Raw!$Q102&gt;$C$8,IF(Raw!$N102&gt;$C$9,IF(Raw!$N102&lt;$A$9,IF(Raw!$X102&gt;$C$9,IF(Raw!$X102&lt;$A$9,Raw!W102,-999),-999),-999),-999),-999),-999)</f>
        <v>1.4E-5</v>
      </c>
      <c r="P102" s="9">
        <f>IF(Raw!$G102&gt;$C$8,IF(Raw!$Q102&gt;$C$8,IF(Raw!$N102&gt;$C$9,IF(Raw!$N102&lt;$A$9,IF(Raw!$X102&gt;$C$9,IF(Raw!$X102&lt;$A$9,Raw!X102,-999),-999),-999),-999),-999),-999)</f>
        <v>442</v>
      </c>
      <c r="R102" s="9">
        <f t="shared" si="20"/>
        <v>0.54381800000000013</v>
      </c>
      <c r="S102" s="9">
        <f t="shared" si="21"/>
        <v>0.30260123840938741</v>
      </c>
      <c r="T102" s="9">
        <f t="shared" si="22"/>
        <v>0.69404599999999994</v>
      </c>
      <c r="U102" s="9">
        <f t="shared" si="23"/>
        <v>0.32442971467035636</v>
      </c>
      <c r="V102" s="15">
        <f t="shared" si="16"/>
        <v>0</v>
      </c>
      <c r="X102" s="11">
        <f t="shared" si="24"/>
        <v>1.4146999999999998E+19</v>
      </c>
      <c r="Y102" s="11">
        <f t="shared" si="25"/>
        <v>6.1939999999999996E-18</v>
      </c>
      <c r="Z102" s="11">
        <f t="shared" si="26"/>
        <v>3.48E-4</v>
      </c>
      <c r="AA102" s="16">
        <f t="shared" si="27"/>
        <v>2.9591659366887464E-2</v>
      </c>
      <c r="AB102" s="9">
        <f t="shared" si="17"/>
        <v>1.4657719728169507</v>
      </c>
      <c r="AC102" s="9">
        <f t="shared" si="18"/>
        <v>0.97040834063311254</v>
      </c>
      <c r="AD102" s="15">
        <f t="shared" si="19"/>
        <v>85.033503927837543</v>
      </c>
      <c r="AE102" s="3">
        <f t="shared" si="28"/>
        <v>745.7575999999998</v>
      </c>
      <c r="AF102" s="2">
        <f t="shared" si="29"/>
        <v>0.25</v>
      </c>
      <c r="AG102" s="9">
        <f t="shared" si="30"/>
        <v>2.1221073397483817E-2</v>
      </c>
      <c r="AH102" s="2">
        <f t="shared" si="31"/>
        <v>1.0268766977208845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57.6</v>
      </c>
      <c r="D103" s="15">
        <f>IF(C103&gt;0.5,Raw!D103*D$11,-999)</f>
        <v>24.4</v>
      </c>
      <c r="E103" s="9">
        <f>IF(Raw!$G103&gt;$C$8,IF(Raw!$Q103&gt;$C$8,IF(Raw!$N103&gt;$C$9,IF(Raw!$N103&lt;$A$9,IF(Raw!$X103&gt;$C$9,IF(Raw!$X103&lt;$A$9,Raw!H103,-999),-999),-999),-999),-999),-999)</f>
        <v>1.222423</v>
      </c>
      <c r="F103" s="9">
        <f>IF(Raw!$G103&gt;$C$8,IF(Raw!$Q103&gt;$C$8,IF(Raw!$N103&gt;$C$9,IF(Raw!$N103&lt;$A$9,IF(Raw!$X103&gt;$C$9,IF(Raw!$X103&lt;$A$9,Raw!I103,-999),-999),-999),-999),-999),-999)</f>
        <v>1.754991</v>
      </c>
      <c r="G103" s="9">
        <f>Raw!G103</f>
        <v>0.98132799999999998</v>
      </c>
      <c r="H103" s="9">
        <f>IF(Raw!$G103&gt;$C$8,IF(Raw!$Q103&gt;$C$8,IF(Raw!$N103&gt;$C$9,IF(Raw!$N103&lt;$A$9,IF(Raw!$X103&gt;$C$9,IF(Raw!$X103&lt;$A$9,Raw!L103,-999),-999),-999),-999),-999),-999)</f>
        <v>607.29999999999995</v>
      </c>
      <c r="I103" s="9">
        <f>IF(Raw!$G103&gt;$C$8,IF(Raw!$Q103&gt;$C$8,IF(Raw!$N103&gt;$C$9,IF(Raw!$N103&lt;$A$9,IF(Raw!$X103&gt;$C$9,IF(Raw!$X103&lt;$A$9,Raw!M103,-999),-999),-999),-999),-999),-999)</f>
        <v>7.6633999999999994E-2</v>
      </c>
      <c r="J103" s="9">
        <f>IF(Raw!$G103&gt;$C$8,IF(Raw!$Q103&gt;$C$8,IF(Raw!$N103&gt;$C$9,IF(Raw!$N103&lt;$A$9,IF(Raw!$X103&gt;$C$9,IF(Raw!$X103&lt;$A$9,Raw!N103,-999),-999),-999),-999),-999),-999)</f>
        <v>459</v>
      </c>
      <c r="K103" s="9">
        <f>IF(Raw!$G103&gt;$C$8,IF(Raw!$Q103&gt;$C$8,IF(Raw!$N103&gt;$C$9,IF(Raw!$N103&lt;$A$9,IF(Raw!$X103&gt;$C$9,IF(Raw!$X103&lt;$A$9,Raw!R103,-999),-999),-999),-999),-999),-999)</f>
        <v>1.4676819999999999</v>
      </c>
      <c r="L103" s="9">
        <f>IF(Raw!$G103&gt;$C$8,IF(Raw!$Q103&gt;$C$8,IF(Raw!$N103&gt;$C$9,IF(Raw!$N103&lt;$A$9,IF(Raw!$X103&gt;$C$9,IF(Raw!$X103&lt;$A$9,Raw!S103,-999),-999),-999),-999),-999),-999)</f>
        <v>2.1718700000000002</v>
      </c>
      <c r="M103" s="9">
        <f>Raw!Q103</f>
        <v>0.98777300000000001</v>
      </c>
      <c r="N103" s="9">
        <f>IF(Raw!$G103&gt;$C$8,IF(Raw!$Q103&gt;$C$8,IF(Raw!$N103&gt;$C$9,IF(Raw!$N103&lt;$A$9,IF(Raw!$X103&gt;$C$9,IF(Raw!$X103&lt;$A$9,Raw!V103,-999),-999),-999),-999),-999),-999)</f>
        <v>628.20000000000005</v>
      </c>
      <c r="O103" s="9">
        <f>IF(Raw!$G103&gt;$C$8,IF(Raw!$Q103&gt;$C$8,IF(Raw!$N103&gt;$C$9,IF(Raw!$N103&lt;$A$9,IF(Raw!$X103&gt;$C$9,IF(Raw!$X103&lt;$A$9,Raw!W103,-999),-999),-999),-999),-999),-999)</f>
        <v>4.0610000000000004E-3</v>
      </c>
      <c r="P103" s="9">
        <f>IF(Raw!$G103&gt;$C$8,IF(Raw!$Q103&gt;$C$8,IF(Raw!$N103&gt;$C$9,IF(Raw!$N103&lt;$A$9,IF(Raw!$X103&gt;$C$9,IF(Raw!$X103&lt;$A$9,Raw!X103,-999),-999),-999),-999),-999),-999)</f>
        <v>412</v>
      </c>
      <c r="R103" s="9">
        <f t="shared" si="20"/>
        <v>0.53256799999999993</v>
      </c>
      <c r="S103" s="9">
        <f t="shared" si="21"/>
        <v>0.30345910605809373</v>
      </c>
      <c r="T103" s="9">
        <f t="shared" si="22"/>
        <v>0.70418800000000026</v>
      </c>
      <c r="U103" s="9">
        <f t="shared" si="23"/>
        <v>0.32423119247468779</v>
      </c>
      <c r="V103" s="15">
        <f t="shared" si="16"/>
        <v>0</v>
      </c>
      <c r="X103" s="11">
        <f t="shared" si="24"/>
        <v>1.4688799999999996E+19</v>
      </c>
      <c r="Y103" s="11">
        <f t="shared" si="25"/>
        <v>6.0729999999999992E-18</v>
      </c>
      <c r="Z103" s="11">
        <f t="shared" si="26"/>
        <v>4.5899999999999999E-4</v>
      </c>
      <c r="AA103" s="16">
        <f t="shared" si="27"/>
        <v>3.9334573485745171E-2</v>
      </c>
      <c r="AB103" s="9">
        <f t="shared" si="17"/>
        <v>1.4953809346337799</v>
      </c>
      <c r="AC103" s="9">
        <f t="shared" si="18"/>
        <v>0.96066542651425479</v>
      </c>
      <c r="AD103" s="15">
        <f t="shared" si="19"/>
        <v>85.696238531035206</v>
      </c>
      <c r="AE103" s="3">
        <f t="shared" si="28"/>
        <v>731.18919999999969</v>
      </c>
      <c r="AF103" s="2">
        <f t="shared" si="29"/>
        <v>0.25</v>
      </c>
      <c r="AG103" s="9">
        <f t="shared" si="30"/>
        <v>2.1373379699625255E-2</v>
      </c>
      <c r="AH103" s="2">
        <f t="shared" si="31"/>
        <v>1.0342467204174566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56.5</v>
      </c>
      <c r="D104" s="15">
        <f>IF(C104&gt;0.5,Raw!D104*D$11,-999)</f>
        <v>26.2</v>
      </c>
      <c r="E104" s="9">
        <f>IF(Raw!$G104&gt;$C$8,IF(Raw!$Q104&gt;$C$8,IF(Raw!$N104&gt;$C$9,IF(Raw!$N104&lt;$A$9,IF(Raw!$X104&gt;$C$9,IF(Raw!$X104&lt;$A$9,Raw!H104,-999),-999),-999),-999),-999),-999)</f>
        <v>1.185351</v>
      </c>
      <c r="F104" s="9">
        <f>IF(Raw!$G104&gt;$C$8,IF(Raw!$Q104&gt;$C$8,IF(Raw!$N104&gt;$C$9,IF(Raw!$N104&lt;$A$9,IF(Raw!$X104&gt;$C$9,IF(Raw!$X104&lt;$A$9,Raw!I104,-999),-999),-999),-999),-999),-999)</f>
        <v>1.703012</v>
      </c>
      <c r="G104" s="9">
        <f>Raw!G104</f>
        <v>0.98298700000000006</v>
      </c>
      <c r="H104" s="9">
        <f>IF(Raw!$G104&gt;$C$8,IF(Raw!$Q104&gt;$C$8,IF(Raw!$N104&gt;$C$9,IF(Raw!$N104&lt;$A$9,IF(Raw!$X104&gt;$C$9,IF(Raw!$X104&lt;$A$9,Raw!L104,-999),-999),-999),-999),-999),-999)</f>
        <v>609</v>
      </c>
      <c r="I104" s="9">
        <f>IF(Raw!$G104&gt;$C$8,IF(Raw!$Q104&gt;$C$8,IF(Raw!$N104&gt;$C$9,IF(Raw!$N104&lt;$A$9,IF(Raw!$X104&gt;$C$9,IF(Raw!$X104&lt;$A$9,Raw!M104,-999),-999),-999),-999),-999),-999)</f>
        <v>3.3415E-2</v>
      </c>
      <c r="J104" s="9">
        <f>IF(Raw!$G104&gt;$C$8,IF(Raw!$Q104&gt;$C$8,IF(Raw!$N104&gt;$C$9,IF(Raw!$N104&lt;$A$9,IF(Raw!$X104&gt;$C$9,IF(Raw!$X104&lt;$A$9,Raw!N104,-999),-999),-999),-999),-999),-999)</f>
        <v>453</v>
      </c>
      <c r="K104" s="9">
        <f>IF(Raw!$G104&gt;$C$8,IF(Raw!$Q104&gt;$C$8,IF(Raw!$N104&gt;$C$9,IF(Raw!$N104&lt;$A$9,IF(Raw!$X104&gt;$C$9,IF(Raw!$X104&lt;$A$9,Raw!R104,-999),-999),-999),-999),-999),-999)</f>
        <v>1.416107</v>
      </c>
      <c r="L104" s="9">
        <f>IF(Raw!$G104&gt;$C$8,IF(Raw!$Q104&gt;$C$8,IF(Raw!$N104&gt;$C$9,IF(Raw!$N104&lt;$A$9,IF(Raw!$X104&gt;$C$9,IF(Raw!$X104&lt;$A$9,Raw!S104,-999),-999),-999),-999),-999),-999)</f>
        <v>2.0697429999999999</v>
      </c>
      <c r="M104" s="9">
        <f>Raw!Q104</f>
        <v>0.987147</v>
      </c>
      <c r="N104" s="9">
        <f>IF(Raw!$G104&gt;$C$8,IF(Raw!$Q104&gt;$C$8,IF(Raw!$N104&gt;$C$9,IF(Raw!$N104&lt;$A$9,IF(Raw!$X104&gt;$C$9,IF(Raw!$X104&lt;$A$9,Raw!V104,-999),-999),-999),-999),-999),-999)</f>
        <v>627.5</v>
      </c>
      <c r="O104" s="9">
        <f>IF(Raw!$G104&gt;$C$8,IF(Raw!$Q104&gt;$C$8,IF(Raw!$N104&gt;$C$9,IF(Raw!$N104&lt;$A$9,IF(Raw!$X104&gt;$C$9,IF(Raw!$X104&lt;$A$9,Raw!W104,-999),-999),-999),-999),-999),-999)</f>
        <v>8.0356999999999998E-2</v>
      </c>
      <c r="P104" s="9">
        <f>IF(Raw!$G104&gt;$C$8,IF(Raw!$Q104&gt;$C$8,IF(Raw!$N104&gt;$C$9,IF(Raw!$N104&lt;$A$9,IF(Raw!$X104&gt;$C$9,IF(Raw!$X104&lt;$A$9,Raw!X104,-999),-999),-999),-999),-999),-999)</f>
        <v>350</v>
      </c>
      <c r="R104" s="9">
        <f t="shared" si="20"/>
        <v>0.51766099999999993</v>
      </c>
      <c r="S104" s="9">
        <f t="shared" si="21"/>
        <v>0.30396791097185455</v>
      </c>
      <c r="T104" s="9">
        <f t="shared" si="22"/>
        <v>0.65363599999999988</v>
      </c>
      <c r="U104" s="9">
        <f t="shared" si="23"/>
        <v>0.31580539226367715</v>
      </c>
      <c r="V104" s="15">
        <f t="shared" si="16"/>
        <v>0</v>
      </c>
      <c r="X104" s="11">
        <f t="shared" si="24"/>
        <v>1.5772399999999998E+19</v>
      </c>
      <c r="Y104" s="11">
        <f t="shared" si="25"/>
        <v>6.09E-18</v>
      </c>
      <c r="Z104" s="11">
        <f t="shared" si="26"/>
        <v>4.5300000000000001E-4</v>
      </c>
      <c r="AA104" s="16">
        <f t="shared" si="27"/>
        <v>4.1698041105611504E-2</v>
      </c>
      <c r="AB104" s="9">
        <f t="shared" si="17"/>
        <v>1.4433623407961074</v>
      </c>
      <c r="AC104" s="9">
        <f t="shared" si="18"/>
        <v>0.95830195889438863</v>
      </c>
      <c r="AD104" s="15">
        <f t="shared" si="19"/>
        <v>92.048655862277045</v>
      </c>
      <c r="AE104" s="3">
        <f t="shared" si="28"/>
        <v>733.23599999999976</v>
      </c>
      <c r="AF104" s="2">
        <f t="shared" si="29"/>
        <v>0.25</v>
      </c>
      <c r="AG104" s="9">
        <f t="shared" si="30"/>
        <v>2.2361124516869713E-2</v>
      </c>
      <c r="AH104" s="2">
        <f t="shared" si="31"/>
        <v>1.0820431780765292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55.4</v>
      </c>
      <c r="D105" s="15">
        <f>IF(C105&gt;0.5,Raw!D105*D$11,-999)</f>
        <v>28.1</v>
      </c>
      <c r="E105" s="9">
        <f>IF(Raw!$G105&gt;$C$8,IF(Raw!$Q105&gt;$C$8,IF(Raw!$N105&gt;$C$9,IF(Raw!$N105&lt;$A$9,IF(Raw!$X105&gt;$C$9,IF(Raw!$X105&lt;$A$9,Raw!H105,-999),-999),-999),-999),-999),-999)</f>
        <v>1.1838519999999999</v>
      </c>
      <c r="F105" s="9">
        <f>IF(Raw!$G105&gt;$C$8,IF(Raw!$Q105&gt;$C$8,IF(Raw!$N105&gt;$C$9,IF(Raw!$N105&lt;$A$9,IF(Raw!$X105&gt;$C$9,IF(Raw!$X105&lt;$A$9,Raw!I105,-999),-999),-999),-999),-999),-999)</f>
        <v>1.6698280000000001</v>
      </c>
      <c r="G105" s="9">
        <f>Raw!G105</f>
        <v>0.978711</v>
      </c>
      <c r="H105" s="9">
        <f>IF(Raw!$G105&gt;$C$8,IF(Raw!$Q105&gt;$C$8,IF(Raw!$N105&gt;$C$9,IF(Raw!$N105&lt;$A$9,IF(Raw!$X105&gt;$C$9,IF(Raw!$X105&lt;$A$9,Raw!L105,-999),-999),-999),-999),-999),-999)</f>
        <v>586.4</v>
      </c>
      <c r="I105" s="9">
        <f>IF(Raw!$G105&gt;$C$8,IF(Raw!$Q105&gt;$C$8,IF(Raw!$N105&gt;$C$9,IF(Raw!$N105&lt;$A$9,IF(Raw!$X105&gt;$C$9,IF(Raw!$X105&lt;$A$9,Raw!M105,-999),-999),-999),-999),-999),-999)</f>
        <v>0.105047</v>
      </c>
      <c r="J105" s="9">
        <f>IF(Raw!$G105&gt;$C$8,IF(Raw!$Q105&gt;$C$8,IF(Raw!$N105&gt;$C$9,IF(Raw!$N105&lt;$A$9,IF(Raw!$X105&gt;$C$9,IF(Raw!$X105&lt;$A$9,Raw!N105,-999),-999),-999),-999),-999),-999)</f>
        <v>478</v>
      </c>
      <c r="K105" s="9">
        <f>IF(Raw!$G105&gt;$C$8,IF(Raw!$Q105&gt;$C$8,IF(Raw!$N105&gt;$C$9,IF(Raw!$N105&lt;$A$9,IF(Raw!$X105&gt;$C$9,IF(Raw!$X105&lt;$A$9,Raw!R105,-999),-999),-999),-999),-999),-999)</f>
        <v>1.413791</v>
      </c>
      <c r="L105" s="9">
        <f>IF(Raw!$G105&gt;$C$8,IF(Raw!$Q105&gt;$C$8,IF(Raw!$N105&gt;$C$9,IF(Raw!$N105&lt;$A$9,IF(Raw!$X105&gt;$C$9,IF(Raw!$X105&lt;$A$9,Raw!S105,-999),-999),-999),-999),-999),-999)</f>
        <v>2.0683549999999999</v>
      </c>
      <c r="M105" s="9">
        <f>Raw!Q105</f>
        <v>0.99246400000000001</v>
      </c>
      <c r="N105" s="9">
        <f>IF(Raw!$G105&gt;$C$8,IF(Raw!$Q105&gt;$C$8,IF(Raw!$N105&gt;$C$9,IF(Raw!$N105&lt;$A$9,IF(Raw!$X105&gt;$C$9,IF(Raw!$X105&lt;$A$9,Raw!V105,-999),-999),-999),-999),-999),-999)</f>
        <v>572.70000000000005</v>
      </c>
      <c r="O105" s="9">
        <f>IF(Raw!$G105&gt;$C$8,IF(Raw!$Q105&gt;$C$8,IF(Raw!$N105&gt;$C$9,IF(Raw!$N105&lt;$A$9,IF(Raw!$X105&gt;$C$9,IF(Raw!$X105&lt;$A$9,Raw!W105,-999),-999),-999),-999),-999),-999)</f>
        <v>9.0000000000000002E-6</v>
      </c>
      <c r="P105" s="9">
        <f>IF(Raw!$G105&gt;$C$8,IF(Raw!$Q105&gt;$C$8,IF(Raw!$N105&gt;$C$9,IF(Raw!$N105&lt;$A$9,IF(Raw!$X105&gt;$C$9,IF(Raw!$X105&lt;$A$9,Raw!X105,-999),-999),-999),-999),-999),-999)</f>
        <v>415</v>
      </c>
      <c r="R105" s="9">
        <f t="shared" si="20"/>
        <v>0.48597600000000019</v>
      </c>
      <c r="S105" s="9">
        <f t="shared" si="21"/>
        <v>0.29103356752911086</v>
      </c>
      <c r="T105" s="9">
        <f t="shared" si="22"/>
        <v>0.65456399999999992</v>
      </c>
      <c r="U105" s="9">
        <f t="shared" si="23"/>
        <v>0.31646598383739732</v>
      </c>
      <c r="V105" s="15">
        <f t="shared" si="16"/>
        <v>0</v>
      </c>
      <c r="X105" s="11">
        <f t="shared" si="24"/>
        <v>1.6916199999999998E+19</v>
      </c>
      <c r="Y105" s="11">
        <f t="shared" si="25"/>
        <v>5.8639999999999998E-18</v>
      </c>
      <c r="Z105" s="11">
        <f t="shared" si="26"/>
        <v>4.7799999999999996E-4</v>
      </c>
      <c r="AA105" s="16">
        <f t="shared" si="27"/>
        <v>4.5269476960858916E-2</v>
      </c>
      <c r="AB105" s="9">
        <f t="shared" si="17"/>
        <v>1.4434227699174076</v>
      </c>
      <c r="AC105" s="9">
        <f t="shared" si="18"/>
        <v>0.95473052303914119</v>
      </c>
      <c r="AD105" s="15">
        <f t="shared" si="19"/>
        <v>94.706018746566784</v>
      </c>
      <c r="AE105" s="3">
        <f t="shared" si="28"/>
        <v>706.02559999999983</v>
      </c>
      <c r="AF105" s="2">
        <f t="shared" si="29"/>
        <v>0.25</v>
      </c>
      <c r="AG105" s="9">
        <f t="shared" si="30"/>
        <v>2.305479492150404E-2</v>
      </c>
      <c r="AH105" s="2">
        <f t="shared" si="31"/>
        <v>1.1156095279531604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54.3</v>
      </c>
      <c r="D106" s="15">
        <f>IF(C106&gt;0.5,Raw!D106*D$11,-999)</f>
        <v>29.9</v>
      </c>
      <c r="E106" s="9">
        <f>IF(Raw!$G106&gt;$C$8,IF(Raw!$Q106&gt;$C$8,IF(Raw!$N106&gt;$C$9,IF(Raw!$N106&lt;$A$9,IF(Raw!$X106&gt;$C$9,IF(Raw!$X106&lt;$A$9,Raw!H106,-999),-999),-999),-999),-999),-999)</f>
        <v>1.163624</v>
      </c>
      <c r="F106" s="9">
        <f>IF(Raw!$G106&gt;$C$8,IF(Raw!$Q106&gt;$C$8,IF(Raw!$N106&gt;$C$9,IF(Raw!$N106&lt;$A$9,IF(Raw!$X106&gt;$C$9,IF(Raw!$X106&lt;$A$9,Raw!I106,-999),-999),-999),-999),-999),-999)</f>
        <v>1.6377630000000001</v>
      </c>
      <c r="G106" s="9">
        <f>Raw!G106</f>
        <v>0.97857000000000005</v>
      </c>
      <c r="H106" s="9">
        <f>IF(Raw!$G106&gt;$C$8,IF(Raw!$Q106&gt;$C$8,IF(Raw!$N106&gt;$C$9,IF(Raw!$N106&lt;$A$9,IF(Raw!$X106&gt;$C$9,IF(Raw!$X106&lt;$A$9,Raw!L106,-999),-999),-999),-999),-999),-999)</f>
        <v>635.79999999999995</v>
      </c>
      <c r="I106" s="9">
        <f>IF(Raw!$G106&gt;$C$8,IF(Raw!$Q106&gt;$C$8,IF(Raw!$N106&gt;$C$9,IF(Raw!$N106&lt;$A$9,IF(Raw!$X106&gt;$C$9,IF(Raw!$X106&lt;$A$9,Raw!M106,-999),-999),-999),-999),-999),-999)</f>
        <v>0.25178299999999998</v>
      </c>
      <c r="J106" s="9">
        <f>IF(Raw!$G106&gt;$C$8,IF(Raw!$Q106&gt;$C$8,IF(Raw!$N106&gt;$C$9,IF(Raw!$N106&lt;$A$9,IF(Raw!$X106&gt;$C$9,IF(Raw!$X106&lt;$A$9,Raw!N106,-999),-999),-999),-999),-999),-999)</f>
        <v>515</v>
      </c>
      <c r="K106" s="9">
        <f>IF(Raw!$G106&gt;$C$8,IF(Raw!$Q106&gt;$C$8,IF(Raw!$N106&gt;$C$9,IF(Raw!$N106&lt;$A$9,IF(Raw!$X106&gt;$C$9,IF(Raw!$X106&lt;$A$9,Raw!R106,-999),-999),-999),-999),-999),-999)</f>
        <v>1.3686259999999999</v>
      </c>
      <c r="L106" s="9">
        <f>IF(Raw!$G106&gt;$C$8,IF(Raw!$Q106&gt;$C$8,IF(Raw!$N106&gt;$C$9,IF(Raw!$N106&lt;$A$9,IF(Raw!$X106&gt;$C$9,IF(Raw!$X106&lt;$A$9,Raw!S106,-999),-999),-999),-999),-999),-999)</f>
        <v>1.9841260000000001</v>
      </c>
      <c r="M106" s="9">
        <f>Raw!Q106</f>
        <v>0.987043</v>
      </c>
      <c r="N106" s="9">
        <f>IF(Raw!$G106&gt;$C$8,IF(Raw!$Q106&gt;$C$8,IF(Raw!$N106&gt;$C$9,IF(Raw!$N106&lt;$A$9,IF(Raw!$X106&gt;$C$9,IF(Raw!$X106&lt;$A$9,Raw!V106,-999),-999),-999),-999),-999),-999)</f>
        <v>613.4</v>
      </c>
      <c r="O106" s="9">
        <f>IF(Raw!$G106&gt;$C$8,IF(Raw!$Q106&gt;$C$8,IF(Raw!$N106&gt;$C$9,IF(Raw!$N106&lt;$A$9,IF(Raw!$X106&gt;$C$9,IF(Raw!$X106&lt;$A$9,Raw!W106,-999),-999),-999),-999),-999),-999)</f>
        <v>5.0000000000000004E-6</v>
      </c>
      <c r="P106" s="9">
        <f>IF(Raw!$G106&gt;$C$8,IF(Raw!$Q106&gt;$C$8,IF(Raw!$N106&gt;$C$9,IF(Raw!$N106&lt;$A$9,IF(Raw!$X106&gt;$C$9,IF(Raw!$X106&lt;$A$9,Raw!X106,-999),-999),-999),-999),-999),-999)</f>
        <v>355</v>
      </c>
      <c r="R106" s="9">
        <f t="shared" si="20"/>
        <v>0.47413900000000009</v>
      </c>
      <c r="S106" s="9">
        <f t="shared" si="21"/>
        <v>0.28950403690888121</v>
      </c>
      <c r="T106" s="9">
        <f t="shared" si="22"/>
        <v>0.61550000000000016</v>
      </c>
      <c r="U106" s="9">
        <f t="shared" si="23"/>
        <v>0.31021215386522838</v>
      </c>
      <c r="V106" s="15">
        <f t="shared" si="16"/>
        <v>0</v>
      </c>
      <c r="X106" s="11">
        <f t="shared" si="24"/>
        <v>1.7999799999999996E+19</v>
      </c>
      <c r="Y106" s="11">
        <f t="shared" si="25"/>
        <v>6.3579999999999988E-18</v>
      </c>
      <c r="Z106" s="11">
        <f t="shared" si="26"/>
        <v>5.1499999999999994E-4</v>
      </c>
      <c r="AA106" s="16">
        <f t="shared" si="27"/>
        <v>5.5657654027619033E-2</v>
      </c>
      <c r="AB106" s="9">
        <f t="shared" si="17"/>
        <v>1.4028832860539995</v>
      </c>
      <c r="AC106" s="9">
        <f t="shared" si="18"/>
        <v>0.94434234597238087</v>
      </c>
      <c r="AD106" s="15">
        <f t="shared" si="19"/>
        <v>108.07311461673596</v>
      </c>
      <c r="AE106" s="3">
        <f t="shared" si="28"/>
        <v>765.50319999999965</v>
      </c>
      <c r="AF106" s="2">
        <f t="shared" si="29"/>
        <v>0.25</v>
      </c>
      <c r="AG106" s="9">
        <f t="shared" si="30"/>
        <v>2.5788918200139507E-2</v>
      </c>
      <c r="AH106" s="2">
        <f t="shared" si="31"/>
        <v>1.24791233049942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53.2</v>
      </c>
      <c r="D107" s="15">
        <f>IF(C107&gt;0.5,Raw!D107*D$11,-999)</f>
        <v>31.7</v>
      </c>
      <c r="E107" s="9">
        <f>IF(Raw!$G107&gt;$C$8,IF(Raw!$Q107&gt;$C$8,IF(Raw!$N107&gt;$C$9,IF(Raw!$N107&lt;$A$9,IF(Raw!$X107&gt;$C$9,IF(Raw!$X107&lt;$A$9,Raw!H107,-999),-999),-999),-999),-999),-999)</f>
        <v>1.1632210000000001</v>
      </c>
      <c r="F107" s="9">
        <f>IF(Raw!$G107&gt;$C$8,IF(Raw!$Q107&gt;$C$8,IF(Raw!$N107&gt;$C$9,IF(Raw!$N107&lt;$A$9,IF(Raw!$X107&gt;$C$9,IF(Raw!$X107&lt;$A$9,Raw!I107,-999),-999),-999),-999),-999),-999)</f>
        <v>1.618854</v>
      </c>
      <c r="G107" s="9">
        <f>Raw!G107</f>
        <v>0.96033100000000005</v>
      </c>
      <c r="H107" s="9">
        <f>IF(Raw!$G107&gt;$C$8,IF(Raw!$Q107&gt;$C$8,IF(Raw!$N107&gt;$C$9,IF(Raw!$N107&lt;$A$9,IF(Raw!$X107&gt;$C$9,IF(Raw!$X107&lt;$A$9,Raw!L107,-999),-999),-999),-999),-999),-999)</f>
        <v>629.1</v>
      </c>
      <c r="I107" s="9">
        <f>IF(Raw!$G107&gt;$C$8,IF(Raw!$Q107&gt;$C$8,IF(Raw!$N107&gt;$C$9,IF(Raw!$N107&lt;$A$9,IF(Raw!$X107&gt;$C$9,IF(Raw!$X107&lt;$A$9,Raw!M107,-999),-999),-999),-999),-999),-999)</f>
        <v>5.1950000000000003E-2</v>
      </c>
      <c r="J107" s="9">
        <f>IF(Raw!$G107&gt;$C$8,IF(Raw!$Q107&gt;$C$8,IF(Raw!$N107&gt;$C$9,IF(Raw!$N107&lt;$A$9,IF(Raw!$X107&gt;$C$9,IF(Raw!$X107&lt;$A$9,Raw!N107,-999),-999),-999),-999),-999),-999)</f>
        <v>378</v>
      </c>
      <c r="K107" s="9">
        <f>IF(Raw!$G107&gt;$C$8,IF(Raw!$Q107&gt;$C$8,IF(Raw!$N107&gt;$C$9,IF(Raw!$N107&lt;$A$9,IF(Raw!$X107&gt;$C$9,IF(Raw!$X107&lt;$A$9,Raw!R107,-999),-999),-999),-999),-999),-999)</f>
        <v>1.387926</v>
      </c>
      <c r="L107" s="9">
        <f>IF(Raw!$G107&gt;$C$8,IF(Raw!$Q107&gt;$C$8,IF(Raw!$N107&gt;$C$9,IF(Raw!$N107&lt;$A$9,IF(Raw!$X107&gt;$C$9,IF(Raw!$X107&lt;$A$9,Raw!S107,-999),-999),-999),-999),-999),-999)</f>
        <v>1.9622649999999999</v>
      </c>
      <c r="M107" s="9">
        <f>Raw!Q107</f>
        <v>0.98311999999999999</v>
      </c>
      <c r="N107" s="9">
        <f>IF(Raw!$G107&gt;$C$8,IF(Raw!$Q107&gt;$C$8,IF(Raw!$N107&gt;$C$9,IF(Raw!$N107&lt;$A$9,IF(Raw!$X107&gt;$C$9,IF(Raw!$X107&lt;$A$9,Raw!V107,-999),-999),-999),-999),-999),-999)</f>
        <v>643.79999999999995</v>
      </c>
      <c r="O107" s="9">
        <f>IF(Raw!$G107&gt;$C$8,IF(Raw!$Q107&gt;$C$8,IF(Raw!$N107&gt;$C$9,IF(Raw!$N107&lt;$A$9,IF(Raw!$X107&gt;$C$9,IF(Raw!$X107&lt;$A$9,Raw!W107,-999),-999),-999),-999),-999),-999)</f>
        <v>0.101175</v>
      </c>
      <c r="P107" s="9">
        <f>IF(Raw!$G107&gt;$C$8,IF(Raw!$Q107&gt;$C$8,IF(Raw!$N107&gt;$C$9,IF(Raw!$N107&lt;$A$9,IF(Raw!$X107&gt;$C$9,IF(Raw!$X107&lt;$A$9,Raw!X107,-999),-999),-999),-999),-999),-999)</f>
        <v>430</v>
      </c>
      <c r="R107" s="9">
        <f t="shared" si="20"/>
        <v>0.45563299999999995</v>
      </c>
      <c r="S107" s="9">
        <f t="shared" si="21"/>
        <v>0.28145404094501414</v>
      </c>
      <c r="T107" s="9">
        <f t="shared" si="22"/>
        <v>0.57433899999999993</v>
      </c>
      <c r="U107" s="9">
        <f t="shared" si="23"/>
        <v>0.29269186373909739</v>
      </c>
      <c r="V107" s="15">
        <f t="shared" si="16"/>
        <v>0</v>
      </c>
      <c r="X107" s="11">
        <f t="shared" si="24"/>
        <v>1.9083399999999996E+19</v>
      </c>
      <c r="Y107" s="11">
        <f t="shared" si="25"/>
        <v>6.2909999999999999E-18</v>
      </c>
      <c r="Z107" s="11">
        <f t="shared" si="26"/>
        <v>3.7799999999999997E-4</v>
      </c>
      <c r="AA107" s="16">
        <f t="shared" si="27"/>
        <v>4.3410314500945596E-2</v>
      </c>
      <c r="AB107" s="9">
        <f t="shared" si="17"/>
        <v>1.4128582366201585</v>
      </c>
      <c r="AC107" s="9">
        <f t="shared" si="18"/>
        <v>0.95658968549905454</v>
      </c>
      <c r="AD107" s="15">
        <f t="shared" si="19"/>
        <v>114.84210185435344</v>
      </c>
      <c r="AE107" s="3">
        <f t="shared" si="28"/>
        <v>757.43639999999982</v>
      </c>
      <c r="AF107" s="2">
        <f t="shared" si="29"/>
        <v>0.25</v>
      </c>
      <c r="AG107" s="9">
        <f t="shared" si="30"/>
        <v>2.5856422174973817E-2</v>
      </c>
      <c r="AH107" s="2">
        <f t="shared" si="31"/>
        <v>1.2511788127108765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51.9</v>
      </c>
      <c r="D108" s="15">
        <f>IF(C108&gt;0.5,Raw!D108*D$11,-999)</f>
        <v>34.4</v>
      </c>
      <c r="E108" s="9">
        <f>IF(Raw!$G108&gt;$C$8,IF(Raw!$Q108&gt;$C$8,IF(Raw!$N108&gt;$C$9,IF(Raw!$N108&lt;$A$9,IF(Raw!$X108&gt;$C$9,IF(Raw!$X108&lt;$A$9,Raw!H108,-999),-999),-999),-999),-999),-999)</f>
        <v>1.15476</v>
      </c>
      <c r="F108" s="9">
        <f>IF(Raw!$G108&gt;$C$8,IF(Raw!$Q108&gt;$C$8,IF(Raw!$N108&gt;$C$9,IF(Raw!$N108&lt;$A$9,IF(Raw!$X108&gt;$C$9,IF(Raw!$X108&lt;$A$9,Raw!I108,-999),-999),-999),-999),-999),-999)</f>
        <v>1.5881350000000001</v>
      </c>
      <c r="G108" s="9">
        <f>Raw!G108</f>
        <v>0.97609999999999997</v>
      </c>
      <c r="H108" s="9">
        <f>IF(Raw!$G108&gt;$C$8,IF(Raw!$Q108&gt;$C$8,IF(Raw!$N108&gt;$C$9,IF(Raw!$N108&lt;$A$9,IF(Raw!$X108&gt;$C$9,IF(Raw!$X108&lt;$A$9,Raw!L108,-999),-999),-999),-999),-999),-999)</f>
        <v>614.79999999999995</v>
      </c>
      <c r="I108" s="9">
        <f>IF(Raw!$G108&gt;$C$8,IF(Raw!$Q108&gt;$C$8,IF(Raw!$N108&gt;$C$9,IF(Raw!$N108&lt;$A$9,IF(Raw!$X108&gt;$C$9,IF(Raw!$X108&lt;$A$9,Raw!M108,-999),-999),-999),-999),-999),-999)</f>
        <v>0.18127799999999999</v>
      </c>
      <c r="J108" s="9">
        <f>IF(Raw!$G108&gt;$C$8,IF(Raw!$Q108&gt;$C$8,IF(Raw!$N108&gt;$C$9,IF(Raw!$N108&lt;$A$9,IF(Raw!$X108&gt;$C$9,IF(Raw!$X108&lt;$A$9,Raw!N108,-999),-999),-999),-999),-999),-999)</f>
        <v>402</v>
      </c>
      <c r="K108" s="9">
        <f>IF(Raw!$G108&gt;$C$8,IF(Raw!$Q108&gt;$C$8,IF(Raw!$N108&gt;$C$9,IF(Raw!$N108&lt;$A$9,IF(Raw!$X108&gt;$C$9,IF(Raw!$X108&lt;$A$9,Raw!R108,-999),-999),-999),-999),-999),-999)</f>
        <v>1.356949</v>
      </c>
      <c r="L108" s="9">
        <f>IF(Raw!$G108&gt;$C$8,IF(Raw!$Q108&gt;$C$8,IF(Raw!$N108&gt;$C$9,IF(Raw!$N108&lt;$A$9,IF(Raw!$X108&gt;$C$9,IF(Raw!$X108&lt;$A$9,Raw!S108,-999),-999),-999),-999),-999),-999)</f>
        <v>1.93353</v>
      </c>
      <c r="M108" s="9">
        <f>Raw!Q108</f>
        <v>0.98199199999999998</v>
      </c>
      <c r="N108" s="9">
        <f>IF(Raw!$G108&gt;$C$8,IF(Raw!$Q108&gt;$C$8,IF(Raw!$N108&gt;$C$9,IF(Raw!$N108&lt;$A$9,IF(Raw!$X108&gt;$C$9,IF(Raw!$X108&lt;$A$9,Raw!V108,-999),-999),-999),-999),-999),-999)</f>
        <v>619.29999999999995</v>
      </c>
      <c r="O108" s="9">
        <f>IF(Raw!$G108&gt;$C$8,IF(Raw!$Q108&gt;$C$8,IF(Raw!$N108&gt;$C$9,IF(Raw!$N108&lt;$A$9,IF(Raw!$X108&gt;$C$9,IF(Raw!$X108&lt;$A$9,Raw!W108,-999),-999),-999),-999),-999),-999)</f>
        <v>0.112471</v>
      </c>
      <c r="P108" s="9">
        <f>IF(Raw!$G108&gt;$C$8,IF(Raw!$Q108&gt;$C$8,IF(Raw!$N108&gt;$C$9,IF(Raw!$N108&lt;$A$9,IF(Raw!$X108&gt;$C$9,IF(Raw!$X108&lt;$A$9,Raw!X108,-999),-999),-999),-999),-999),-999)</f>
        <v>353</v>
      </c>
      <c r="R108" s="9">
        <f t="shared" si="20"/>
        <v>0.43337500000000007</v>
      </c>
      <c r="S108" s="9">
        <f t="shared" si="21"/>
        <v>0.27288297279513396</v>
      </c>
      <c r="T108" s="9">
        <f t="shared" si="22"/>
        <v>0.57658100000000001</v>
      </c>
      <c r="U108" s="9">
        <f t="shared" si="23"/>
        <v>0.29820121746236161</v>
      </c>
      <c r="V108" s="15">
        <f t="shared" si="16"/>
        <v>0</v>
      </c>
      <c r="X108" s="11">
        <f t="shared" si="24"/>
        <v>2.0708799999999992E+19</v>
      </c>
      <c r="Y108" s="11">
        <f t="shared" si="25"/>
        <v>6.1479999999999992E-18</v>
      </c>
      <c r="Z108" s="11">
        <f t="shared" si="26"/>
        <v>4.0199999999999996E-4</v>
      </c>
      <c r="AA108" s="16">
        <f t="shared" si="27"/>
        <v>4.8689694244109134E-2</v>
      </c>
      <c r="AB108" s="9">
        <f t="shared" si="17"/>
        <v>1.3850225525969626</v>
      </c>
      <c r="AC108" s="9">
        <f t="shared" si="18"/>
        <v>0.95131030575589093</v>
      </c>
      <c r="AD108" s="15">
        <f t="shared" si="19"/>
        <v>121.11864239828147</v>
      </c>
      <c r="AE108" s="3">
        <f t="shared" si="28"/>
        <v>740.21919999999966</v>
      </c>
      <c r="AF108" s="2">
        <f t="shared" si="29"/>
        <v>0.25</v>
      </c>
      <c r="AG108" s="9">
        <f t="shared" si="30"/>
        <v>2.7782866631196879E-2</v>
      </c>
      <c r="AH108" s="2">
        <f t="shared" si="31"/>
        <v>1.3443984573770882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50.8</v>
      </c>
      <c r="D109" s="15">
        <f>IF(C109&gt;0.5,Raw!D109*D$11,-999)</f>
        <v>36.200000000000003</v>
      </c>
      <c r="E109" s="9">
        <f>IF(Raw!$G109&gt;$C$8,IF(Raw!$Q109&gt;$C$8,IF(Raw!$N109&gt;$C$9,IF(Raw!$N109&lt;$A$9,IF(Raw!$X109&gt;$C$9,IF(Raw!$X109&lt;$A$9,Raw!H109,-999),-999),-999),-999),-999),-999)</f>
        <v>1.0837490000000001</v>
      </c>
      <c r="F109" s="9">
        <f>IF(Raw!$G109&gt;$C$8,IF(Raw!$Q109&gt;$C$8,IF(Raw!$N109&gt;$C$9,IF(Raw!$N109&lt;$A$9,IF(Raw!$X109&gt;$C$9,IF(Raw!$X109&lt;$A$9,Raw!I109,-999),-999),-999),-999),-999),-999)</f>
        <v>1.4523919999999999</v>
      </c>
      <c r="G109" s="9">
        <f>Raw!G109</f>
        <v>0.97571099999999999</v>
      </c>
      <c r="H109" s="9">
        <f>IF(Raw!$G109&gt;$C$8,IF(Raw!$Q109&gt;$C$8,IF(Raw!$N109&gt;$C$9,IF(Raw!$N109&lt;$A$9,IF(Raw!$X109&gt;$C$9,IF(Raw!$X109&lt;$A$9,Raw!L109,-999),-999),-999),-999),-999),-999)</f>
        <v>595.1</v>
      </c>
      <c r="I109" s="9">
        <f>IF(Raw!$G109&gt;$C$8,IF(Raw!$Q109&gt;$C$8,IF(Raw!$N109&gt;$C$9,IF(Raw!$N109&lt;$A$9,IF(Raw!$X109&gt;$C$9,IF(Raw!$X109&lt;$A$9,Raw!M109,-999),-999),-999),-999),-999),-999)</f>
        <v>0.217116</v>
      </c>
      <c r="J109" s="9">
        <f>IF(Raw!$G109&gt;$C$8,IF(Raw!$Q109&gt;$C$8,IF(Raw!$N109&gt;$C$9,IF(Raw!$N109&lt;$A$9,IF(Raw!$X109&gt;$C$9,IF(Raw!$X109&lt;$A$9,Raw!N109,-999),-999),-999),-999),-999),-999)</f>
        <v>553</v>
      </c>
      <c r="K109" s="9">
        <f>IF(Raw!$G109&gt;$C$8,IF(Raw!$Q109&gt;$C$8,IF(Raw!$N109&gt;$C$9,IF(Raw!$N109&lt;$A$9,IF(Raw!$X109&gt;$C$9,IF(Raw!$X109&lt;$A$9,Raw!R109,-999),-999),-999),-999),-999),-999)</f>
        <v>1.307094</v>
      </c>
      <c r="L109" s="9">
        <f>IF(Raw!$G109&gt;$C$8,IF(Raw!$Q109&gt;$C$8,IF(Raw!$N109&gt;$C$9,IF(Raw!$N109&lt;$A$9,IF(Raw!$X109&gt;$C$9,IF(Raw!$X109&lt;$A$9,Raw!S109,-999),-999),-999),-999),-999),-999)</f>
        <v>1.855585</v>
      </c>
      <c r="M109" s="9">
        <f>Raw!Q109</f>
        <v>0.98528199999999999</v>
      </c>
      <c r="N109" s="9">
        <f>IF(Raw!$G109&gt;$C$8,IF(Raw!$Q109&gt;$C$8,IF(Raw!$N109&gt;$C$9,IF(Raw!$N109&lt;$A$9,IF(Raw!$X109&gt;$C$9,IF(Raw!$X109&lt;$A$9,Raw!V109,-999),-999),-999),-999),-999),-999)</f>
        <v>575.79999999999995</v>
      </c>
      <c r="O109" s="9">
        <f>IF(Raw!$G109&gt;$C$8,IF(Raw!$Q109&gt;$C$8,IF(Raw!$N109&gt;$C$9,IF(Raw!$N109&lt;$A$9,IF(Raw!$X109&gt;$C$9,IF(Raw!$X109&lt;$A$9,Raw!W109,-999),-999),-999),-999),-999),-999)</f>
        <v>6.9999999999999999E-6</v>
      </c>
      <c r="P109" s="9">
        <f>IF(Raw!$G109&gt;$C$8,IF(Raw!$Q109&gt;$C$8,IF(Raw!$N109&gt;$C$9,IF(Raw!$N109&lt;$A$9,IF(Raw!$X109&gt;$C$9,IF(Raw!$X109&lt;$A$9,Raw!X109,-999),-999),-999),-999),-999),-999)</f>
        <v>422</v>
      </c>
      <c r="R109" s="9">
        <f t="shared" si="20"/>
        <v>0.36864299999999983</v>
      </c>
      <c r="S109" s="9">
        <f t="shared" si="21"/>
        <v>0.25381783981184131</v>
      </c>
      <c r="T109" s="9">
        <f t="shared" si="22"/>
        <v>0.54849100000000006</v>
      </c>
      <c r="U109" s="9">
        <f t="shared" si="23"/>
        <v>0.29558926160752541</v>
      </c>
      <c r="V109" s="15">
        <f t="shared" si="16"/>
        <v>0</v>
      </c>
      <c r="X109" s="11">
        <f t="shared" si="24"/>
        <v>2.1792399999999996E+19</v>
      </c>
      <c r="Y109" s="11">
        <f t="shared" si="25"/>
        <v>5.9510000000000002E-18</v>
      </c>
      <c r="Z109" s="11">
        <f t="shared" si="26"/>
        <v>5.53E-4</v>
      </c>
      <c r="AA109" s="16">
        <f t="shared" si="27"/>
        <v>6.6917569019040821E-2</v>
      </c>
      <c r="AB109" s="9">
        <f t="shared" si="17"/>
        <v>1.3437976843488226</v>
      </c>
      <c r="AC109" s="9">
        <f t="shared" si="18"/>
        <v>0.93308243098095933</v>
      </c>
      <c r="AD109" s="15">
        <f t="shared" si="19"/>
        <v>121.00826224058018</v>
      </c>
      <c r="AE109" s="3">
        <f t="shared" si="28"/>
        <v>716.50039999999979</v>
      </c>
      <c r="AF109" s="2">
        <f t="shared" si="29"/>
        <v>0.25</v>
      </c>
      <c r="AG109" s="9">
        <f t="shared" si="30"/>
        <v>2.7514417603156073E-2</v>
      </c>
      <c r="AH109" s="2">
        <f t="shared" si="31"/>
        <v>1.3314083486178578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49.7</v>
      </c>
      <c r="D110" s="15">
        <f>IF(C110&gt;0.5,Raw!D110*D$11,-999)</f>
        <v>38.9</v>
      </c>
      <c r="E110" s="9">
        <f>IF(Raw!$G110&gt;$C$8,IF(Raw!$Q110&gt;$C$8,IF(Raw!$N110&gt;$C$9,IF(Raw!$N110&lt;$A$9,IF(Raw!$X110&gt;$C$9,IF(Raw!$X110&lt;$A$9,Raw!H110,-999),-999),-999),-999),-999),-999)</f>
        <v>1.028543</v>
      </c>
      <c r="F110" s="9">
        <f>IF(Raw!$G110&gt;$C$8,IF(Raw!$Q110&gt;$C$8,IF(Raw!$N110&gt;$C$9,IF(Raw!$N110&lt;$A$9,IF(Raw!$X110&gt;$C$9,IF(Raw!$X110&lt;$A$9,Raw!I110,-999),-999),-999),-999),-999),-999)</f>
        <v>1.4181839999999999</v>
      </c>
      <c r="G110" s="9">
        <f>Raw!G110</f>
        <v>0.97631500000000004</v>
      </c>
      <c r="H110" s="9">
        <f>IF(Raw!$G110&gt;$C$8,IF(Raw!$Q110&gt;$C$8,IF(Raw!$N110&gt;$C$9,IF(Raw!$N110&lt;$A$9,IF(Raw!$X110&gt;$C$9,IF(Raw!$X110&lt;$A$9,Raw!L110,-999),-999),-999),-999),-999),-999)</f>
        <v>601</v>
      </c>
      <c r="I110" s="9">
        <f>IF(Raw!$G110&gt;$C$8,IF(Raw!$Q110&gt;$C$8,IF(Raw!$N110&gt;$C$9,IF(Raw!$N110&lt;$A$9,IF(Raw!$X110&gt;$C$9,IF(Raw!$X110&lt;$A$9,Raw!M110,-999),-999),-999),-999),-999),-999)</f>
        <v>0.13892599999999999</v>
      </c>
      <c r="J110" s="9">
        <f>IF(Raw!$G110&gt;$C$8,IF(Raw!$Q110&gt;$C$8,IF(Raw!$N110&gt;$C$9,IF(Raw!$N110&lt;$A$9,IF(Raw!$X110&gt;$C$9,IF(Raw!$X110&lt;$A$9,Raw!N110,-999),-999),-999),-999),-999),-999)</f>
        <v>373</v>
      </c>
      <c r="K110" s="9">
        <f>IF(Raw!$G110&gt;$C$8,IF(Raw!$Q110&gt;$C$8,IF(Raw!$N110&gt;$C$9,IF(Raw!$N110&lt;$A$9,IF(Raw!$X110&gt;$C$9,IF(Raw!$X110&lt;$A$9,Raw!R110,-999),-999),-999),-999),-999),-999)</f>
        <v>1.243663</v>
      </c>
      <c r="L110" s="9">
        <f>IF(Raw!$G110&gt;$C$8,IF(Raw!$Q110&gt;$C$8,IF(Raw!$N110&gt;$C$9,IF(Raw!$N110&lt;$A$9,IF(Raw!$X110&gt;$C$9,IF(Raw!$X110&lt;$A$9,Raw!S110,-999),-999),-999),-999),-999),-999)</f>
        <v>1.743978</v>
      </c>
      <c r="M110" s="9">
        <f>Raw!Q110</f>
        <v>0.980989</v>
      </c>
      <c r="N110" s="9">
        <f>IF(Raw!$G110&gt;$C$8,IF(Raw!$Q110&gt;$C$8,IF(Raw!$N110&gt;$C$9,IF(Raw!$N110&lt;$A$9,IF(Raw!$X110&gt;$C$9,IF(Raw!$X110&lt;$A$9,Raw!V110,-999),-999),-999),-999),-999),-999)</f>
        <v>556.5</v>
      </c>
      <c r="O110" s="9">
        <f>IF(Raw!$G110&gt;$C$8,IF(Raw!$Q110&gt;$C$8,IF(Raw!$N110&gt;$C$9,IF(Raw!$N110&lt;$A$9,IF(Raw!$X110&gt;$C$9,IF(Raw!$X110&lt;$A$9,Raw!W110,-999),-999),-999),-999),-999),-999)</f>
        <v>2.4826999999999998E-2</v>
      </c>
      <c r="P110" s="9">
        <f>IF(Raw!$G110&gt;$C$8,IF(Raw!$Q110&gt;$C$8,IF(Raw!$N110&gt;$C$9,IF(Raw!$N110&lt;$A$9,IF(Raw!$X110&gt;$C$9,IF(Raw!$X110&lt;$A$9,Raw!X110,-999),-999),-999),-999),-999),-999)</f>
        <v>680</v>
      </c>
      <c r="R110" s="9">
        <f t="shared" si="20"/>
        <v>0.3896409999999999</v>
      </c>
      <c r="S110" s="9">
        <f t="shared" si="21"/>
        <v>0.27474643628753387</v>
      </c>
      <c r="T110" s="9">
        <f t="shared" si="22"/>
        <v>0.50031500000000007</v>
      </c>
      <c r="U110" s="9">
        <f t="shared" si="23"/>
        <v>0.28688148589030371</v>
      </c>
      <c r="V110" s="15">
        <f t="shared" si="16"/>
        <v>0</v>
      </c>
      <c r="X110" s="11">
        <f t="shared" si="24"/>
        <v>2.3417799999999992E+19</v>
      </c>
      <c r="Y110" s="11">
        <f t="shared" si="25"/>
        <v>6.0099999999999996E-18</v>
      </c>
      <c r="Z110" s="11">
        <f t="shared" si="26"/>
        <v>3.7299999999999996E-4</v>
      </c>
      <c r="AA110" s="16">
        <f t="shared" si="27"/>
        <v>4.9877971603935575E-2</v>
      </c>
      <c r="AB110" s="9">
        <f t="shared" si="17"/>
        <v>1.268617697363023</v>
      </c>
      <c r="AC110" s="9">
        <f t="shared" si="18"/>
        <v>0.95012202839606441</v>
      </c>
      <c r="AD110" s="15">
        <f t="shared" si="19"/>
        <v>133.72110349580583</v>
      </c>
      <c r="AE110" s="3">
        <f t="shared" si="28"/>
        <v>723.6039999999997</v>
      </c>
      <c r="AF110" s="2">
        <f t="shared" si="29"/>
        <v>0.25</v>
      </c>
      <c r="AG110" s="9">
        <f t="shared" si="30"/>
        <v>2.9509314512129126E-2</v>
      </c>
      <c r="AH110" s="2">
        <f t="shared" si="31"/>
        <v>1.4279403718482537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48.4</v>
      </c>
      <c r="D111" s="15">
        <f>IF(C111&gt;0.5,Raw!D111*D$11,-999)</f>
        <v>42.5</v>
      </c>
      <c r="E111" s="9">
        <f>IF(Raw!$G111&gt;$C$8,IF(Raw!$Q111&gt;$C$8,IF(Raw!$N111&gt;$C$9,IF(Raw!$N111&lt;$A$9,IF(Raw!$X111&gt;$C$9,IF(Raw!$X111&lt;$A$9,Raw!H111,-999),-999),-999),-999),-999),-999)</f>
        <v>1.0256670000000001</v>
      </c>
      <c r="F111" s="9">
        <f>IF(Raw!$G111&gt;$C$8,IF(Raw!$Q111&gt;$C$8,IF(Raw!$N111&gt;$C$9,IF(Raw!$N111&lt;$A$9,IF(Raw!$X111&gt;$C$9,IF(Raw!$X111&lt;$A$9,Raw!I111,-999),-999),-999),-999),-999),-999)</f>
        <v>1.3967210000000001</v>
      </c>
      <c r="G111" s="9">
        <f>Raw!G111</f>
        <v>0.97525200000000001</v>
      </c>
      <c r="H111" s="9">
        <f>IF(Raw!$G111&gt;$C$8,IF(Raw!$Q111&gt;$C$8,IF(Raw!$N111&gt;$C$9,IF(Raw!$N111&lt;$A$9,IF(Raw!$X111&gt;$C$9,IF(Raw!$X111&lt;$A$9,Raw!L111,-999),-999),-999),-999),-999),-999)</f>
        <v>620.5</v>
      </c>
      <c r="I111" s="9">
        <f>IF(Raw!$G111&gt;$C$8,IF(Raw!$Q111&gt;$C$8,IF(Raw!$N111&gt;$C$9,IF(Raw!$N111&lt;$A$9,IF(Raw!$X111&gt;$C$9,IF(Raw!$X111&lt;$A$9,Raw!M111,-999),-999),-999),-999),-999),-999)</f>
        <v>1.0000000000000001E-5</v>
      </c>
      <c r="J111" s="9">
        <f>IF(Raw!$G111&gt;$C$8,IF(Raw!$Q111&gt;$C$8,IF(Raw!$N111&gt;$C$9,IF(Raw!$N111&lt;$A$9,IF(Raw!$X111&gt;$C$9,IF(Raw!$X111&lt;$A$9,Raw!N111,-999),-999),-999),-999),-999),-999)</f>
        <v>665</v>
      </c>
      <c r="K111" s="9">
        <f>IF(Raw!$G111&gt;$C$8,IF(Raw!$Q111&gt;$C$8,IF(Raw!$N111&gt;$C$9,IF(Raw!$N111&lt;$A$9,IF(Raw!$X111&gt;$C$9,IF(Raw!$X111&lt;$A$9,Raw!R111,-999),-999),-999),-999),-999),-999)</f>
        <v>1.237479</v>
      </c>
      <c r="L111" s="9">
        <f>IF(Raw!$G111&gt;$C$8,IF(Raw!$Q111&gt;$C$8,IF(Raw!$N111&gt;$C$9,IF(Raw!$N111&lt;$A$9,IF(Raw!$X111&gt;$C$9,IF(Raw!$X111&lt;$A$9,Raw!S111,-999),-999),-999),-999),-999),-999)</f>
        <v>1.7113689999999999</v>
      </c>
      <c r="M111" s="9">
        <f>Raw!Q111</f>
        <v>0.98180299999999998</v>
      </c>
      <c r="N111" s="9">
        <f>IF(Raw!$G111&gt;$C$8,IF(Raw!$Q111&gt;$C$8,IF(Raw!$N111&gt;$C$9,IF(Raw!$N111&lt;$A$9,IF(Raw!$X111&gt;$C$9,IF(Raw!$X111&lt;$A$9,Raw!V111,-999),-999),-999),-999),-999),-999)</f>
        <v>580.9</v>
      </c>
      <c r="O111" s="9">
        <f>IF(Raw!$G111&gt;$C$8,IF(Raw!$Q111&gt;$C$8,IF(Raw!$N111&gt;$C$9,IF(Raw!$N111&lt;$A$9,IF(Raw!$X111&gt;$C$9,IF(Raw!$X111&lt;$A$9,Raw!W111,-999),-999),-999),-999),-999),-999)</f>
        <v>3.0000000000000001E-6</v>
      </c>
      <c r="P111" s="9">
        <f>IF(Raw!$G111&gt;$C$8,IF(Raw!$Q111&gt;$C$8,IF(Raw!$N111&gt;$C$9,IF(Raw!$N111&lt;$A$9,IF(Raw!$X111&gt;$C$9,IF(Raw!$X111&lt;$A$9,Raw!X111,-999),-999),-999),-999),-999),-999)</f>
        <v>506</v>
      </c>
      <c r="R111" s="9">
        <f t="shared" si="20"/>
        <v>0.37105399999999999</v>
      </c>
      <c r="S111" s="9">
        <f t="shared" si="21"/>
        <v>0.26566078694313322</v>
      </c>
      <c r="T111" s="9">
        <f t="shared" si="22"/>
        <v>0.47388999999999992</v>
      </c>
      <c r="U111" s="9">
        <f t="shared" si="23"/>
        <v>0.27690696746289079</v>
      </c>
      <c r="V111" s="15">
        <f t="shared" si="16"/>
        <v>0</v>
      </c>
      <c r="X111" s="11">
        <f t="shared" si="24"/>
        <v>2.5584999999999996E+19</v>
      </c>
      <c r="Y111" s="11">
        <f t="shared" si="25"/>
        <v>6.2049999999999997E-18</v>
      </c>
      <c r="Z111" s="11">
        <f t="shared" si="26"/>
        <v>6.6500000000000001E-4</v>
      </c>
      <c r="AA111" s="16">
        <f t="shared" si="27"/>
        <v>9.5490861495942436E-2</v>
      </c>
      <c r="AB111" s="9">
        <f t="shared" si="17"/>
        <v>1.2827311643543122</v>
      </c>
      <c r="AC111" s="9">
        <f t="shared" si="18"/>
        <v>0.90450913850405745</v>
      </c>
      <c r="AD111" s="15">
        <f t="shared" si="19"/>
        <v>143.59528044502622</v>
      </c>
      <c r="AE111" s="3">
        <f t="shared" si="28"/>
        <v>747.08199999999977</v>
      </c>
      <c r="AF111" s="2">
        <f t="shared" si="29"/>
        <v>0.25</v>
      </c>
      <c r="AG111" s="9">
        <f t="shared" si="30"/>
        <v>3.0586564346165811E-2</v>
      </c>
      <c r="AH111" s="2">
        <f t="shared" si="31"/>
        <v>1.4800679306892279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47.4</v>
      </c>
      <c r="D112" s="15">
        <f>IF(C112&gt;0.5,Raw!D112*D$11,-999)</f>
        <v>45.3</v>
      </c>
      <c r="E112" s="9">
        <f>IF(Raw!$G112&gt;$C$8,IF(Raw!$Q112&gt;$C$8,IF(Raw!$N112&gt;$C$9,IF(Raw!$N112&lt;$A$9,IF(Raw!$X112&gt;$C$9,IF(Raw!$X112&lt;$A$9,Raw!H112,-999),-999),-999),-999),-999),-999)</f>
        <v>1.0099750000000001</v>
      </c>
      <c r="F112" s="9">
        <f>IF(Raw!$G112&gt;$C$8,IF(Raw!$Q112&gt;$C$8,IF(Raw!$N112&gt;$C$9,IF(Raw!$N112&lt;$A$9,IF(Raw!$X112&gt;$C$9,IF(Raw!$X112&lt;$A$9,Raw!I112,-999),-999),-999),-999),-999),-999)</f>
        <v>1.3715280000000001</v>
      </c>
      <c r="G112" s="9">
        <f>Raw!G112</f>
        <v>0.970885</v>
      </c>
      <c r="H112" s="9">
        <f>IF(Raw!$G112&gt;$C$8,IF(Raw!$Q112&gt;$C$8,IF(Raw!$N112&gt;$C$9,IF(Raw!$N112&lt;$A$9,IF(Raw!$X112&gt;$C$9,IF(Raw!$X112&lt;$A$9,Raw!L112,-999),-999),-999),-999),-999),-999)</f>
        <v>609.1</v>
      </c>
      <c r="I112" s="9">
        <f>IF(Raw!$G112&gt;$C$8,IF(Raw!$Q112&gt;$C$8,IF(Raw!$N112&gt;$C$9,IF(Raw!$N112&lt;$A$9,IF(Raw!$X112&gt;$C$9,IF(Raw!$X112&lt;$A$9,Raw!M112,-999),-999),-999),-999),-999),-999)</f>
        <v>0.20364599999999999</v>
      </c>
      <c r="J112" s="9">
        <f>IF(Raw!$G112&gt;$C$8,IF(Raw!$Q112&gt;$C$8,IF(Raw!$N112&gt;$C$9,IF(Raw!$N112&lt;$A$9,IF(Raw!$X112&gt;$C$9,IF(Raw!$X112&lt;$A$9,Raw!N112,-999),-999),-999),-999),-999),-999)</f>
        <v>425</v>
      </c>
      <c r="K112" s="9">
        <f>IF(Raw!$G112&gt;$C$8,IF(Raw!$Q112&gt;$C$8,IF(Raw!$N112&gt;$C$9,IF(Raw!$N112&lt;$A$9,IF(Raw!$X112&gt;$C$9,IF(Raw!$X112&lt;$A$9,Raw!R112,-999),-999),-999),-999),-999),-999)</f>
        <v>1.2008810000000001</v>
      </c>
      <c r="L112" s="9">
        <f>IF(Raw!$G112&gt;$C$8,IF(Raw!$Q112&gt;$C$8,IF(Raw!$N112&gt;$C$9,IF(Raw!$N112&lt;$A$9,IF(Raw!$X112&gt;$C$9,IF(Raw!$X112&lt;$A$9,Raw!S112,-999),-999),-999),-999),-999),-999)</f>
        <v>1.67727</v>
      </c>
      <c r="M112" s="9">
        <f>Raw!Q112</f>
        <v>0.97778299999999996</v>
      </c>
      <c r="N112" s="9">
        <f>IF(Raw!$G112&gt;$C$8,IF(Raw!$Q112&gt;$C$8,IF(Raw!$N112&gt;$C$9,IF(Raw!$N112&lt;$A$9,IF(Raw!$X112&gt;$C$9,IF(Raw!$X112&lt;$A$9,Raw!V112,-999),-999),-999),-999),-999),-999)</f>
        <v>618.4</v>
      </c>
      <c r="O112" s="9">
        <f>IF(Raw!$G112&gt;$C$8,IF(Raw!$Q112&gt;$C$8,IF(Raw!$N112&gt;$C$9,IF(Raw!$N112&lt;$A$9,IF(Raw!$X112&gt;$C$9,IF(Raw!$X112&lt;$A$9,Raw!W112,-999),-999),-999),-999),-999),-999)</f>
        <v>2.3886000000000001E-2</v>
      </c>
      <c r="P112" s="9">
        <f>IF(Raw!$G112&gt;$C$8,IF(Raw!$Q112&gt;$C$8,IF(Raw!$N112&gt;$C$9,IF(Raw!$N112&lt;$A$9,IF(Raw!$X112&gt;$C$9,IF(Raw!$X112&lt;$A$9,Raw!X112,-999),-999),-999),-999),-999),-999)</f>
        <v>489</v>
      </c>
      <c r="R112" s="9">
        <f t="shared" si="20"/>
        <v>0.36155300000000001</v>
      </c>
      <c r="S112" s="9">
        <f t="shared" si="21"/>
        <v>0.26361328387025273</v>
      </c>
      <c r="T112" s="9">
        <f t="shared" si="22"/>
        <v>0.47638899999999995</v>
      </c>
      <c r="U112" s="9">
        <f t="shared" si="23"/>
        <v>0.28402642389120414</v>
      </c>
      <c r="V112" s="15">
        <f t="shared" si="16"/>
        <v>0</v>
      </c>
      <c r="X112" s="11">
        <f t="shared" si="24"/>
        <v>2.7270599999999996E+19</v>
      </c>
      <c r="Y112" s="11">
        <f t="shared" si="25"/>
        <v>6.0910000000000002E-18</v>
      </c>
      <c r="Z112" s="11">
        <f t="shared" si="26"/>
        <v>4.2499999999999998E-4</v>
      </c>
      <c r="AA112" s="16">
        <f t="shared" si="27"/>
        <v>6.5939724067570052E-2</v>
      </c>
      <c r="AB112" s="9">
        <f t="shared" si="17"/>
        <v>1.2322939592088258</v>
      </c>
      <c r="AC112" s="9">
        <f t="shared" si="18"/>
        <v>0.9340602759324298</v>
      </c>
      <c r="AD112" s="15">
        <f t="shared" si="19"/>
        <v>155.15229192369421</v>
      </c>
      <c r="AE112" s="3">
        <f t="shared" si="28"/>
        <v>733.35639999999978</v>
      </c>
      <c r="AF112" s="2">
        <f t="shared" si="29"/>
        <v>0.25</v>
      </c>
      <c r="AG112" s="9">
        <f t="shared" si="30"/>
        <v>3.3897962025854628E-2</v>
      </c>
      <c r="AH112" s="2">
        <f t="shared" si="31"/>
        <v>1.6403047410742593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46.4</v>
      </c>
      <c r="D113" s="15">
        <f>IF(C113&gt;0.5,Raw!D113*D$11,-999)</f>
        <v>48</v>
      </c>
      <c r="E113" s="9">
        <f>IF(Raw!$G113&gt;$C$8,IF(Raw!$Q113&gt;$C$8,IF(Raw!$N113&gt;$C$9,IF(Raw!$N113&lt;$A$9,IF(Raw!$X113&gt;$C$9,IF(Raw!$X113&lt;$A$9,Raw!H113,-999),-999),-999),-999),-999),-999)</f>
        <v>1.0315879999999999</v>
      </c>
      <c r="F113" s="9">
        <f>IF(Raw!$G113&gt;$C$8,IF(Raw!$Q113&gt;$C$8,IF(Raw!$N113&gt;$C$9,IF(Raw!$N113&lt;$A$9,IF(Raw!$X113&gt;$C$9,IF(Raw!$X113&lt;$A$9,Raw!I113,-999),-999),-999),-999),-999),-999)</f>
        <v>1.369286</v>
      </c>
      <c r="G113" s="9">
        <f>Raw!G113</f>
        <v>0.96654200000000001</v>
      </c>
      <c r="H113" s="9">
        <f>IF(Raw!$G113&gt;$C$8,IF(Raw!$Q113&gt;$C$8,IF(Raw!$N113&gt;$C$9,IF(Raw!$N113&lt;$A$9,IF(Raw!$X113&gt;$C$9,IF(Raw!$X113&lt;$A$9,Raw!L113,-999),-999),-999),-999),-999),-999)</f>
        <v>539.9</v>
      </c>
      <c r="I113" s="9">
        <f>IF(Raw!$G113&gt;$C$8,IF(Raw!$Q113&gt;$C$8,IF(Raw!$N113&gt;$C$9,IF(Raw!$N113&lt;$A$9,IF(Raw!$X113&gt;$C$9,IF(Raw!$X113&lt;$A$9,Raw!M113,-999),-999),-999),-999),-999),-999)</f>
        <v>2.0000000000000002E-5</v>
      </c>
      <c r="J113" s="9">
        <f>IF(Raw!$G113&gt;$C$8,IF(Raw!$Q113&gt;$C$8,IF(Raw!$N113&gt;$C$9,IF(Raw!$N113&lt;$A$9,IF(Raw!$X113&gt;$C$9,IF(Raw!$X113&lt;$A$9,Raw!N113,-999),-999),-999),-999),-999),-999)</f>
        <v>438</v>
      </c>
      <c r="K113" s="9">
        <f>IF(Raw!$G113&gt;$C$8,IF(Raw!$Q113&gt;$C$8,IF(Raw!$N113&gt;$C$9,IF(Raw!$N113&lt;$A$9,IF(Raw!$X113&gt;$C$9,IF(Raw!$X113&lt;$A$9,Raw!R113,-999),-999),-999),-999),-999),-999)</f>
        <v>1.236156</v>
      </c>
      <c r="L113" s="9">
        <f>IF(Raw!$G113&gt;$C$8,IF(Raw!$Q113&gt;$C$8,IF(Raw!$N113&gt;$C$9,IF(Raw!$N113&lt;$A$9,IF(Raw!$X113&gt;$C$9,IF(Raw!$X113&lt;$A$9,Raw!S113,-999),-999),-999),-999),-999),-999)</f>
        <v>1.7033229999999999</v>
      </c>
      <c r="M113" s="9">
        <f>Raw!Q113</f>
        <v>0.98510200000000003</v>
      </c>
      <c r="N113" s="9">
        <f>IF(Raw!$G113&gt;$C$8,IF(Raw!$Q113&gt;$C$8,IF(Raw!$N113&gt;$C$9,IF(Raw!$N113&lt;$A$9,IF(Raw!$X113&gt;$C$9,IF(Raw!$X113&lt;$A$9,Raw!V113,-999),-999),-999),-999),-999),-999)</f>
        <v>581.29999999999995</v>
      </c>
      <c r="O113" s="9">
        <f>IF(Raw!$G113&gt;$C$8,IF(Raw!$Q113&gt;$C$8,IF(Raw!$N113&gt;$C$9,IF(Raw!$N113&lt;$A$9,IF(Raw!$X113&gt;$C$9,IF(Raw!$X113&lt;$A$9,Raw!W113,-999),-999),-999),-999),-999),-999)</f>
        <v>1.4E-5</v>
      </c>
      <c r="P113" s="9">
        <f>IF(Raw!$G113&gt;$C$8,IF(Raw!$Q113&gt;$C$8,IF(Raw!$N113&gt;$C$9,IF(Raw!$N113&lt;$A$9,IF(Raw!$X113&gt;$C$9,IF(Raw!$X113&lt;$A$9,Raw!X113,-999),-999),-999),-999),-999),-999)</f>
        <v>631</v>
      </c>
      <c r="R113" s="9">
        <f t="shared" si="20"/>
        <v>0.33769800000000005</v>
      </c>
      <c r="S113" s="9">
        <f t="shared" si="21"/>
        <v>0.24662342271811735</v>
      </c>
      <c r="T113" s="9">
        <f t="shared" si="22"/>
        <v>0.46716699999999989</v>
      </c>
      <c r="U113" s="9">
        <f t="shared" si="23"/>
        <v>0.27426800436558418</v>
      </c>
      <c r="V113" s="15">
        <f t="shared" si="16"/>
        <v>0</v>
      </c>
      <c r="X113" s="11">
        <f t="shared" si="24"/>
        <v>2.8895999999999996E+19</v>
      </c>
      <c r="Y113" s="11">
        <f t="shared" si="25"/>
        <v>5.3989999999999995E-18</v>
      </c>
      <c r="Z113" s="11">
        <f t="shared" si="26"/>
        <v>4.3799999999999997E-4</v>
      </c>
      <c r="AA113" s="16">
        <f t="shared" si="27"/>
        <v>6.3961532877544219E-2</v>
      </c>
      <c r="AB113" s="9">
        <f t="shared" si="17"/>
        <v>1.2660367174298037</v>
      </c>
      <c r="AC113" s="9">
        <f t="shared" si="18"/>
        <v>0.93603846712245575</v>
      </c>
      <c r="AD113" s="15">
        <f t="shared" si="19"/>
        <v>146.03089698069459</v>
      </c>
      <c r="AE113" s="3">
        <f t="shared" si="28"/>
        <v>650.03959999999972</v>
      </c>
      <c r="AF113" s="2">
        <f t="shared" si="29"/>
        <v>0.25</v>
      </c>
      <c r="AG113" s="9">
        <f t="shared" si="30"/>
        <v>3.0808925146624096E-2</v>
      </c>
      <c r="AH113" s="2">
        <f t="shared" si="31"/>
        <v>1.4908278541012192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45.3</v>
      </c>
      <c r="D114" s="15">
        <f>IF(C114&gt;0.5,Raw!D114*D$11,-999)</f>
        <v>51.6</v>
      </c>
      <c r="E114" s="9">
        <f>IF(Raw!$G114&gt;$C$8,IF(Raw!$Q114&gt;$C$8,IF(Raw!$N114&gt;$C$9,IF(Raw!$N114&lt;$A$9,IF(Raw!$X114&gt;$C$9,IF(Raw!$X114&lt;$A$9,Raw!H114,-999),-999),-999),-999),-999),-999)</f>
        <v>1.0067759999999999</v>
      </c>
      <c r="F114" s="9">
        <f>IF(Raw!$G114&gt;$C$8,IF(Raw!$Q114&gt;$C$8,IF(Raw!$N114&gt;$C$9,IF(Raw!$N114&lt;$A$9,IF(Raw!$X114&gt;$C$9,IF(Raw!$X114&lt;$A$9,Raw!I114,-999),-999),-999),-999),-999),-999)</f>
        <v>1.3377840000000001</v>
      </c>
      <c r="G114" s="9">
        <f>Raw!G114</f>
        <v>0.96547899999999998</v>
      </c>
      <c r="H114" s="9">
        <f>IF(Raw!$G114&gt;$C$8,IF(Raw!$Q114&gt;$C$8,IF(Raw!$N114&gt;$C$9,IF(Raw!$N114&lt;$A$9,IF(Raw!$X114&gt;$C$9,IF(Raw!$X114&lt;$A$9,Raw!L114,-999),-999),-999),-999),-999),-999)</f>
        <v>535.70000000000005</v>
      </c>
      <c r="I114" s="9">
        <f>IF(Raw!$G114&gt;$C$8,IF(Raw!$Q114&gt;$C$8,IF(Raw!$N114&gt;$C$9,IF(Raw!$N114&lt;$A$9,IF(Raw!$X114&gt;$C$9,IF(Raw!$X114&lt;$A$9,Raw!M114,-999),-999),-999),-999),-999),-999)</f>
        <v>2.1999999999999999E-5</v>
      </c>
      <c r="J114" s="9">
        <f>IF(Raw!$G114&gt;$C$8,IF(Raw!$Q114&gt;$C$8,IF(Raw!$N114&gt;$C$9,IF(Raw!$N114&lt;$A$9,IF(Raw!$X114&gt;$C$9,IF(Raw!$X114&lt;$A$9,Raw!N114,-999),-999),-999),-999),-999),-999)</f>
        <v>425</v>
      </c>
      <c r="K114" s="9">
        <f>IF(Raw!$G114&gt;$C$8,IF(Raw!$Q114&gt;$C$8,IF(Raw!$N114&gt;$C$9,IF(Raw!$N114&lt;$A$9,IF(Raw!$X114&gt;$C$9,IF(Raw!$X114&lt;$A$9,Raw!R114,-999),-999),-999),-999),-999),-999)</f>
        <v>1.1928300000000001</v>
      </c>
      <c r="L114" s="9">
        <f>IF(Raw!$G114&gt;$C$8,IF(Raw!$Q114&gt;$C$8,IF(Raw!$N114&gt;$C$9,IF(Raw!$N114&lt;$A$9,IF(Raw!$X114&gt;$C$9,IF(Raw!$X114&lt;$A$9,Raw!S114,-999),-999),-999),-999),-999),-999)</f>
        <v>1.6692990000000001</v>
      </c>
      <c r="M114" s="9">
        <f>Raw!Q114</f>
        <v>0.97999499999999995</v>
      </c>
      <c r="N114" s="9">
        <f>IF(Raw!$G114&gt;$C$8,IF(Raw!$Q114&gt;$C$8,IF(Raw!$N114&gt;$C$9,IF(Raw!$N114&lt;$A$9,IF(Raw!$X114&gt;$C$9,IF(Raw!$X114&lt;$A$9,Raw!V114,-999),-999),-999),-999),-999),-999)</f>
        <v>614.29999999999995</v>
      </c>
      <c r="O114" s="9">
        <f>IF(Raw!$G114&gt;$C$8,IF(Raw!$Q114&gt;$C$8,IF(Raw!$N114&gt;$C$9,IF(Raw!$N114&lt;$A$9,IF(Raw!$X114&gt;$C$9,IF(Raw!$X114&lt;$A$9,Raw!W114,-999),-999),-999),-999),-999),-999)</f>
        <v>4.1999999999999998E-5</v>
      </c>
      <c r="P114" s="9">
        <f>IF(Raw!$G114&gt;$C$8,IF(Raw!$Q114&gt;$C$8,IF(Raw!$N114&gt;$C$9,IF(Raw!$N114&lt;$A$9,IF(Raw!$X114&gt;$C$9,IF(Raw!$X114&lt;$A$9,Raw!X114,-999),-999),-999),-999),-999),-999)</f>
        <v>483</v>
      </c>
      <c r="R114" s="9">
        <f t="shared" si="20"/>
        <v>0.33100800000000019</v>
      </c>
      <c r="S114" s="9">
        <f t="shared" si="21"/>
        <v>0.24743007839830658</v>
      </c>
      <c r="T114" s="9">
        <f t="shared" si="22"/>
        <v>0.47646900000000003</v>
      </c>
      <c r="U114" s="9">
        <f t="shared" si="23"/>
        <v>0.28543059092469353</v>
      </c>
      <c r="V114" s="15">
        <f t="shared" si="16"/>
        <v>0</v>
      </c>
      <c r="X114" s="11">
        <f t="shared" si="24"/>
        <v>3.10632E+19</v>
      </c>
      <c r="Y114" s="11">
        <f t="shared" si="25"/>
        <v>5.3570000000000001E-18</v>
      </c>
      <c r="Z114" s="11">
        <f t="shared" si="26"/>
        <v>4.2499999999999998E-4</v>
      </c>
      <c r="AA114" s="16">
        <f t="shared" si="27"/>
        <v>6.6051075793798375E-2</v>
      </c>
      <c r="AB114" s="9">
        <f t="shared" si="17"/>
        <v>1.2243012900323953</v>
      </c>
      <c r="AC114" s="9">
        <f t="shared" si="18"/>
        <v>0.93394892420620179</v>
      </c>
      <c r="AD114" s="15">
        <f t="shared" si="19"/>
        <v>155.41429598540799</v>
      </c>
      <c r="AE114" s="3">
        <f t="shared" si="28"/>
        <v>644.98279999999988</v>
      </c>
      <c r="AF114" s="2">
        <f t="shared" si="29"/>
        <v>0.25</v>
      </c>
      <c r="AG114" s="9">
        <f t="shared" si="30"/>
        <v>3.4123072570200176E-2</v>
      </c>
      <c r="AH114" s="2">
        <f t="shared" si="31"/>
        <v>1.651197723161919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44.3</v>
      </c>
      <c r="D115" s="15">
        <f>IF(C115&gt;0.5,Raw!D115*D$11,-999)</f>
        <v>54.3</v>
      </c>
      <c r="E115" s="9">
        <f>IF(Raw!$G115&gt;$C$8,IF(Raw!$Q115&gt;$C$8,IF(Raw!$N115&gt;$C$9,IF(Raw!$N115&lt;$A$9,IF(Raw!$X115&gt;$C$9,IF(Raw!$X115&lt;$A$9,Raw!H115,-999),-999),-999),-999),-999),-999)</f>
        <v>0.98233300000000001</v>
      </c>
      <c r="F115" s="9">
        <f>IF(Raw!$G115&gt;$C$8,IF(Raw!$Q115&gt;$C$8,IF(Raw!$N115&gt;$C$9,IF(Raw!$N115&lt;$A$9,IF(Raw!$X115&gt;$C$9,IF(Raw!$X115&lt;$A$9,Raw!I115,-999),-999),-999),-999),-999),-999)</f>
        <v>1.3092029999999999</v>
      </c>
      <c r="G115" s="9">
        <f>Raw!G115</f>
        <v>0.95597699999999997</v>
      </c>
      <c r="H115" s="9">
        <f>IF(Raw!$G115&gt;$C$8,IF(Raw!$Q115&gt;$C$8,IF(Raw!$N115&gt;$C$9,IF(Raw!$N115&lt;$A$9,IF(Raw!$X115&gt;$C$9,IF(Raw!$X115&lt;$A$9,Raw!L115,-999),-999),-999),-999),-999),-999)</f>
        <v>519.70000000000005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529</v>
      </c>
      <c r="K115" s="9">
        <f>IF(Raw!$G115&gt;$C$8,IF(Raw!$Q115&gt;$C$8,IF(Raw!$N115&gt;$C$9,IF(Raw!$N115&lt;$A$9,IF(Raw!$X115&gt;$C$9,IF(Raw!$X115&lt;$A$9,Raw!R115,-999),-999),-999),-999),-999),-999)</f>
        <v>1.1809769999999999</v>
      </c>
      <c r="L115" s="9">
        <f>IF(Raw!$G115&gt;$C$8,IF(Raw!$Q115&gt;$C$8,IF(Raw!$N115&gt;$C$9,IF(Raw!$N115&lt;$A$9,IF(Raw!$X115&gt;$C$9,IF(Raw!$X115&lt;$A$9,Raw!S115,-999),-999),-999),-999),-999),-999)</f>
        <v>1.6320539999999999</v>
      </c>
      <c r="M115" s="9">
        <f>Raw!Q115</f>
        <v>0.98022100000000001</v>
      </c>
      <c r="N115" s="9">
        <f>IF(Raw!$G115&gt;$C$8,IF(Raw!$Q115&gt;$C$8,IF(Raw!$N115&gt;$C$9,IF(Raw!$N115&lt;$A$9,IF(Raw!$X115&gt;$C$9,IF(Raw!$X115&lt;$A$9,Raw!V115,-999),-999),-999),-999),-999),-999)</f>
        <v>575.6</v>
      </c>
      <c r="O115" s="9">
        <f>IF(Raw!$G115&gt;$C$8,IF(Raw!$Q115&gt;$C$8,IF(Raw!$N115&gt;$C$9,IF(Raw!$N115&lt;$A$9,IF(Raw!$X115&gt;$C$9,IF(Raw!$X115&lt;$A$9,Raw!W115,-999),-999),-999),-999),-999),-999)</f>
        <v>4.1E-5</v>
      </c>
      <c r="P115" s="9">
        <f>IF(Raw!$G115&gt;$C$8,IF(Raw!$Q115&gt;$C$8,IF(Raw!$N115&gt;$C$9,IF(Raw!$N115&lt;$A$9,IF(Raw!$X115&gt;$C$9,IF(Raw!$X115&lt;$A$9,Raw!X115,-999),-999),-999),-999),-999),-999)</f>
        <v>356</v>
      </c>
      <c r="R115" s="9">
        <f t="shared" si="20"/>
        <v>0.32686999999999988</v>
      </c>
      <c r="S115" s="9">
        <f t="shared" si="21"/>
        <v>0.24967098303318883</v>
      </c>
      <c r="T115" s="9">
        <f t="shared" si="22"/>
        <v>0.45107699999999995</v>
      </c>
      <c r="U115" s="9">
        <f t="shared" si="23"/>
        <v>0.2763860754607384</v>
      </c>
      <c r="V115" s="15">
        <f t="shared" si="16"/>
        <v>0</v>
      </c>
      <c r="X115" s="11">
        <f t="shared" si="24"/>
        <v>3.2688599999999992E+19</v>
      </c>
      <c r="Y115" s="11">
        <f t="shared" si="25"/>
        <v>5.1970000000000002E-18</v>
      </c>
      <c r="Z115" s="11">
        <f t="shared" si="26"/>
        <v>5.2899999999999996E-4</v>
      </c>
      <c r="AA115" s="16">
        <f t="shared" si="27"/>
        <v>8.2457628201451236E-2</v>
      </c>
      <c r="AB115" s="9">
        <f t="shared" si="17"/>
        <v>1.2181717395562259</v>
      </c>
      <c r="AC115" s="9">
        <f t="shared" si="18"/>
        <v>0.91754237179854881</v>
      </c>
      <c r="AD115" s="15">
        <f t="shared" si="19"/>
        <v>155.87453346210066</v>
      </c>
      <c r="AE115" s="3">
        <f t="shared" si="28"/>
        <v>625.71879999999987</v>
      </c>
      <c r="AF115" s="2">
        <f t="shared" si="29"/>
        <v>0.25</v>
      </c>
      <c r="AG115" s="9">
        <f t="shared" si="30"/>
        <v>3.3139654282971963E-2</v>
      </c>
      <c r="AH115" s="2">
        <f t="shared" si="31"/>
        <v>1.6036106240386969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43.2</v>
      </c>
      <c r="D116" s="15">
        <f>IF(C116&gt;0.5,Raw!D116*D$11,-999)</f>
        <v>58.8</v>
      </c>
      <c r="E116" s="9">
        <f>IF(Raw!$G116&gt;$C$8,IF(Raw!$Q116&gt;$C$8,IF(Raw!$N116&gt;$C$9,IF(Raw!$N116&lt;$A$9,IF(Raw!$X116&gt;$C$9,IF(Raw!$X116&lt;$A$9,Raw!H116,-999),-999),-999),-999),-999),-999)</f>
        <v>0.99206899999999998</v>
      </c>
      <c r="F116" s="9">
        <f>IF(Raw!$G116&gt;$C$8,IF(Raw!$Q116&gt;$C$8,IF(Raw!$N116&gt;$C$9,IF(Raw!$N116&lt;$A$9,IF(Raw!$X116&gt;$C$9,IF(Raw!$X116&lt;$A$9,Raw!I116,-999),-999),-999),-999),-999),-999)</f>
        <v>1.311086</v>
      </c>
      <c r="G116" s="9">
        <f>Raw!G116</f>
        <v>0.97302200000000005</v>
      </c>
      <c r="H116" s="9">
        <f>IF(Raw!$G116&gt;$C$8,IF(Raw!$Q116&gt;$C$8,IF(Raw!$N116&gt;$C$9,IF(Raw!$N116&lt;$A$9,IF(Raw!$X116&gt;$C$9,IF(Raw!$X116&lt;$A$9,Raw!L116,-999),-999),-999),-999),-999),-999)</f>
        <v>532.6</v>
      </c>
      <c r="I116" s="9">
        <f>IF(Raw!$G116&gt;$C$8,IF(Raw!$Q116&gt;$C$8,IF(Raw!$N116&gt;$C$9,IF(Raw!$N116&lt;$A$9,IF(Raw!$X116&gt;$C$9,IF(Raw!$X116&lt;$A$9,Raw!M116,-999),-999),-999),-999),-999),-999)</f>
        <v>5.6476999999999999E-2</v>
      </c>
      <c r="J116" s="9">
        <f>IF(Raw!$G116&gt;$C$8,IF(Raw!$Q116&gt;$C$8,IF(Raw!$N116&gt;$C$9,IF(Raw!$N116&lt;$A$9,IF(Raw!$X116&gt;$C$9,IF(Raw!$X116&lt;$A$9,Raw!N116,-999),-999),-999),-999),-999),-999)</f>
        <v>484</v>
      </c>
      <c r="K116" s="9">
        <f>IF(Raw!$G116&gt;$C$8,IF(Raw!$Q116&gt;$C$8,IF(Raw!$N116&gt;$C$9,IF(Raw!$N116&lt;$A$9,IF(Raw!$X116&gt;$C$9,IF(Raw!$X116&lt;$A$9,Raw!R116,-999),-999),-999),-999),-999),-999)</f>
        <v>1.18364</v>
      </c>
      <c r="L116" s="9">
        <f>IF(Raw!$G116&gt;$C$8,IF(Raw!$Q116&gt;$C$8,IF(Raw!$N116&gt;$C$9,IF(Raw!$N116&lt;$A$9,IF(Raw!$X116&gt;$C$9,IF(Raw!$X116&lt;$A$9,Raw!S116,-999),-999),-999),-999),-999),-999)</f>
        <v>1.6193340000000001</v>
      </c>
      <c r="M116" s="9">
        <f>Raw!Q116</f>
        <v>0.97640199999999999</v>
      </c>
      <c r="N116" s="9">
        <f>IF(Raw!$G116&gt;$C$8,IF(Raw!$Q116&gt;$C$8,IF(Raw!$N116&gt;$C$9,IF(Raw!$N116&lt;$A$9,IF(Raw!$X116&gt;$C$9,IF(Raw!$X116&lt;$A$9,Raw!V116,-999),-999),-999),-999),-999),-999)</f>
        <v>560.4</v>
      </c>
      <c r="O116" s="9">
        <f>IF(Raw!$G116&gt;$C$8,IF(Raw!$Q116&gt;$C$8,IF(Raw!$N116&gt;$C$9,IF(Raw!$N116&lt;$A$9,IF(Raw!$X116&gt;$C$9,IF(Raw!$X116&lt;$A$9,Raw!W116,-999),-999),-999),-999),-999),-999)</f>
        <v>1.9000000000000001E-5</v>
      </c>
      <c r="P116" s="9">
        <f>IF(Raw!$G116&gt;$C$8,IF(Raw!$Q116&gt;$C$8,IF(Raw!$N116&gt;$C$9,IF(Raw!$N116&lt;$A$9,IF(Raw!$X116&gt;$C$9,IF(Raw!$X116&lt;$A$9,Raw!X116,-999),-999),-999),-999),-999),-999)</f>
        <v>488</v>
      </c>
      <c r="R116" s="9">
        <f t="shared" si="20"/>
        <v>0.319017</v>
      </c>
      <c r="S116" s="9">
        <f t="shared" si="21"/>
        <v>0.24332271109599218</v>
      </c>
      <c r="T116" s="9">
        <f t="shared" si="22"/>
        <v>0.43569400000000003</v>
      </c>
      <c r="U116" s="9">
        <f t="shared" si="23"/>
        <v>0.26905752611876244</v>
      </c>
      <c r="V116" s="15">
        <f t="shared" si="16"/>
        <v>0</v>
      </c>
      <c r="X116" s="11">
        <f t="shared" si="24"/>
        <v>3.5397599999999992E+19</v>
      </c>
      <c r="Y116" s="11">
        <f t="shared" si="25"/>
        <v>5.326E-18</v>
      </c>
      <c r="Z116" s="11">
        <f t="shared" si="26"/>
        <v>4.84E-4</v>
      </c>
      <c r="AA116" s="16">
        <f t="shared" si="27"/>
        <v>8.3617491033289415E-2</v>
      </c>
      <c r="AB116" s="9">
        <f t="shared" si="17"/>
        <v>1.220071639138258</v>
      </c>
      <c r="AC116" s="9">
        <f t="shared" si="18"/>
        <v>0.9163825089667107</v>
      </c>
      <c r="AD116" s="15">
        <f t="shared" si="19"/>
        <v>172.76341122580456</v>
      </c>
      <c r="AE116" s="3">
        <f t="shared" si="28"/>
        <v>641.25039999999979</v>
      </c>
      <c r="AF116" s="2">
        <f t="shared" si="29"/>
        <v>0.25</v>
      </c>
      <c r="AG116" s="9">
        <f t="shared" si="30"/>
        <v>3.5756381560194929E-2</v>
      </c>
      <c r="AH116" s="2">
        <f t="shared" si="31"/>
        <v>1.7302326951724545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41.9</v>
      </c>
      <c r="D117" s="15">
        <f>IF(C117&gt;0.5,Raw!D117*D$11,-999)</f>
        <v>62.5</v>
      </c>
      <c r="E117" s="9">
        <f>IF(Raw!$G117&gt;$C$8,IF(Raw!$Q117&gt;$C$8,IF(Raw!$N117&gt;$C$9,IF(Raw!$N117&lt;$A$9,IF(Raw!$X117&gt;$C$9,IF(Raw!$X117&lt;$A$9,Raw!H117,-999),-999),-999),-999),-999),-999)</f>
        <v>0.984263</v>
      </c>
      <c r="F117" s="9">
        <f>IF(Raw!$G117&gt;$C$8,IF(Raw!$Q117&gt;$C$8,IF(Raw!$N117&gt;$C$9,IF(Raw!$N117&lt;$A$9,IF(Raw!$X117&gt;$C$9,IF(Raw!$X117&lt;$A$9,Raw!I117,-999),-999),-999),-999),-999),-999)</f>
        <v>1.2804249999999999</v>
      </c>
      <c r="G117" s="9">
        <f>Raw!G117</f>
        <v>0.96989599999999998</v>
      </c>
      <c r="H117" s="9">
        <f>IF(Raw!$G117&gt;$C$8,IF(Raw!$Q117&gt;$C$8,IF(Raw!$N117&gt;$C$9,IF(Raw!$N117&lt;$A$9,IF(Raw!$X117&gt;$C$9,IF(Raw!$X117&lt;$A$9,Raw!L117,-999),-999),-999),-999),-999),-999)</f>
        <v>507.1</v>
      </c>
      <c r="I117" s="9">
        <f>IF(Raw!$G117&gt;$C$8,IF(Raw!$Q117&gt;$C$8,IF(Raw!$N117&gt;$C$9,IF(Raw!$N117&lt;$A$9,IF(Raw!$X117&gt;$C$9,IF(Raw!$X117&lt;$A$9,Raw!M117,-999),-999),-999),-999),-999),-999)</f>
        <v>1.1670000000000001E-3</v>
      </c>
      <c r="J117" s="9">
        <f>IF(Raw!$G117&gt;$C$8,IF(Raw!$Q117&gt;$C$8,IF(Raw!$N117&gt;$C$9,IF(Raw!$N117&lt;$A$9,IF(Raw!$X117&gt;$C$9,IF(Raw!$X117&lt;$A$9,Raw!N117,-999),-999),-999),-999),-999),-999)</f>
        <v>890</v>
      </c>
      <c r="K117" s="9">
        <f>IF(Raw!$G117&gt;$C$8,IF(Raw!$Q117&gt;$C$8,IF(Raw!$N117&gt;$C$9,IF(Raw!$N117&lt;$A$9,IF(Raw!$X117&gt;$C$9,IF(Raw!$X117&lt;$A$9,Raw!R117,-999),-999),-999),-999),-999),-999)</f>
        <v>1.16113</v>
      </c>
      <c r="L117" s="9">
        <f>IF(Raw!$G117&gt;$C$8,IF(Raw!$Q117&gt;$C$8,IF(Raw!$N117&gt;$C$9,IF(Raw!$N117&lt;$A$9,IF(Raw!$X117&gt;$C$9,IF(Raw!$X117&lt;$A$9,Raw!S117,-999),-999),-999),-999),-999),-999)</f>
        <v>1.5984510000000001</v>
      </c>
      <c r="M117" s="9">
        <f>Raw!Q117</f>
        <v>0.97135400000000005</v>
      </c>
      <c r="N117" s="9">
        <f>IF(Raw!$G117&gt;$C$8,IF(Raw!$Q117&gt;$C$8,IF(Raw!$N117&gt;$C$9,IF(Raw!$N117&lt;$A$9,IF(Raw!$X117&gt;$C$9,IF(Raw!$X117&lt;$A$9,Raw!V117,-999),-999),-999),-999),-999),-999)</f>
        <v>530.6</v>
      </c>
      <c r="O117" s="9">
        <f>IF(Raw!$G117&gt;$C$8,IF(Raw!$Q117&gt;$C$8,IF(Raw!$N117&gt;$C$9,IF(Raw!$N117&lt;$A$9,IF(Raw!$X117&gt;$C$9,IF(Raw!$X117&lt;$A$9,Raw!W117,-999),-999),-999),-999),-999),-999)</f>
        <v>5.0000000000000004E-6</v>
      </c>
      <c r="P117" s="9">
        <f>IF(Raw!$G117&gt;$C$8,IF(Raw!$Q117&gt;$C$8,IF(Raw!$N117&gt;$C$9,IF(Raw!$N117&lt;$A$9,IF(Raw!$X117&gt;$C$9,IF(Raw!$X117&lt;$A$9,Raw!X117,-999),-999),-999),-999),-999),-999)</f>
        <v>525</v>
      </c>
      <c r="R117" s="9">
        <f t="shared" si="20"/>
        <v>0.29616199999999993</v>
      </c>
      <c r="S117" s="9">
        <f t="shared" si="21"/>
        <v>0.23129976375031724</v>
      </c>
      <c r="T117" s="9">
        <f t="shared" si="22"/>
        <v>0.43732100000000007</v>
      </c>
      <c r="U117" s="9">
        <f t="shared" si="23"/>
        <v>0.27359049479777614</v>
      </c>
      <c r="V117" s="15">
        <f t="shared" si="16"/>
        <v>0</v>
      </c>
      <c r="X117" s="11">
        <f t="shared" si="24"/>
        <v>3.7624999999999992E+19</v>
      </c>
      <c r="Y117" s="11">
        <f t="shared" si="25"/>
        <v>5.0710000000000002E-18</v>
      </c>
      <c r="Z117" s="11">
        <f t="shared" si="26"/>
        <v>8.8999999999999995E-4</v>
      </c>
      <c r="AA117" s="16">
        <f t="shared" si="27"/>
        <v>0.14515942909681906</v>
      </c>
      <c r="AB117" s="9">
        <f t="shared" si="17"/>
        <v>1.2246112666920501</v>
      </c>
      <c r="AC117" s="9">
        <f t="shared" si="18"/>
        <v>0.85484057090318066</v>
      </c>
      <c r="AD117" s="15">
        <f t="shared" si="19"/>
        <v>163.10048213125731</v>
      </c>
      <c r="AE117" s="3">
        <f t="shared" si="28"/>
        <v>610.5483999999999</v>
      </c>
      <c r="AF117" s="2">
        <f t="shared" si="29"/>
        <v>0.25</v>
      </c>
      <c r="AG117" s="9">
        <f t="shared" si="30"/>
        <v>3.4325185852343482E-2</v>
      </c>
      <c r="AH117" s="2">
        <f t="shared" si="31"/>
        <v>1.6609778796999695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41</v>
      </c>
      <c r="D118" s="15">
        <f>IF(C118&gt;0.5,Raw!D118*D$11,-999)</f>
        <v>65.2</v>
      </c>
      <c r="E118" s="9">
        <f>IF(Raw!$G118&gt;$C$8,IF(Raw!$Q118&gt;$C$8,IF(Raw!$N118&gt;$C$9,IF(Raw!$N118&lt;$A$9,IF(Raw!$X118&gt;$C$9,IF(Raw!$X118&lt;$A$9,Raw!H118,-999),-999),-999),-999),-999),-999)</f>
        <v>0.94212200000000001</v>
      </c>
      <c r="F118" s="9">
        <f>IF(Raw!$G118&gt;$C$8,IF(Raw!$Q118&gt;$C$8,IF(Raw!$N118&gt;$C$9,IF(Raw!$N118&lt;$A$9,IF(Raw!$X118&gt;$C$9,IF(Raw!$X118&lt;$A$9,Raw!I118,-999),-999),-999),-999),-999),-999)</f>
        <v>1.2340880000000001</v>
      </c>
      <c r="G118" s="9">
        <f>Raw!G118</f>
        <v>0.96775299999999997</v>
      </c>
      <c r="H118" s="9">
        <f>IF(Raw!$G118&gt;$C$8,IF(Raw!$Q118&gt;$C$8,IF(Raw!$N118&gt;$C$9,IF(Raw!$N118&lt;$A$9,IF(Raw!$X118&gt;$C$9,IF(Raw!$X118&lt;$A$9,Raw!L118,-999),-999),-999),-999),-999),-999)</f>
        <v>533.79999999999995</v>
      </c>
      <c r="I118" s="9">
        <f>IF(Raw!$G118&gt;$C$8,IF(Raw!$Q118&gt;$C$8,IF(Raw!$N118&gt;$C$9,IF(Raw!$N118&lt;$A$9,IF(Raw!$X118&gt;$C$9,IF(Raw!$X118&lt;$A$9,Raw!M118,-999),-999),-999),-999),-999),-999)</f>
        <v>1.9000000000000001E-5</v>
      </c>
      <c r="J118" s="9">
        <f>IF(Raw!$G118&gt;$C$8,IF(Raw!$Q118&gt;$C$8,IF(Raw!$N118&gt;$C$9,IF(Raw!$N118&lt;$A$9,IF(Raw!$X118&gt;$C$9,IF(Raw!$X118&lt;$A$9,Raw!N118,-999),-999),-999),-999),-999),-999)</f>
        <v>559</v>
      </c>
      <c r="K118" s="9">
        <f>IF(Raw!$G118&gt;$C$8,IF(Raw!$Q118&gt;$C$8,IF(Raw!$N118&gt;$C$9,IF(Raw!$N118&lt;$A$9,IF(Raw!$X118&gt;$C$9,IF(Raw!$X118&lt;$A$9,Raw!R118,-999),-999),-999),-999),-999),-999)</f>
        <v>1.1393340000000001</v>
      </c>
      <c r="L118" s="9">
        <f>IF(Raw!$G118&gt;$C$8,IF(Raw!$Q118&gt;$C$8,IF(Raw!$N118&gt;$C$9,IF(Raw!$N118&lt;$A$9,IF(Raw!$X118&gt;$C$9,IF(Raw!$X118&lt;$A$9,Raw!S118,-999),-999),-999),-999),-999),-999)</f>
        <v>1.548306</v>
      </c>
      <c r="M118" s="9">
        <f>Raw!Q118</f>
        <v>0.97101999999999999</v>
      </c>
      <c r="N118" s="9">
        <f>IF(Raw!$G118&gt;$C$8,IF(Raw!$Q118&gt;$C$8,IF(Raw!$N118&gt;$C$9,IF(Raw!$N118&lt;$A$9,IF(Raw!$X118&gt;$C$9,IF(Raw!$X118&lt;$A$9,Raw!V118,-999),-999),-999),-999),-999),-999)</f>
        <v>539.29999999999995</v>
      </c>
      <c r="O118" s="9">
        <f>IF(Raw!$G118&gt;$C$8,IF(Raw!$Q118&gt;$C$8,IF(Raw!$N118&gt;$C$9,IF(Raw!$N118&lt;$A$9,IF(Raw!$X118&gt;$C$9,IF(Raw!$X118&lt;$A$9,Raw!W118,-999),-999),-999),-999),-999),-999)</f>
        <v>4.1089000000000001E-2</v>
      </c>
      <c r="P118" s="9">
        <f>IF(Raw!$G118&gt;$C$8,IF(Raw!$Q118&gt;$C$8,IF(Raw!$N118&gt;$C$9,IF(Raw!$N118&lt;$A$9,IF(Raw!$X118&gt;$C$9,IF(Raw!$X118&lt;$A$9,Raw!X118,-999),-999),-999),-999),-999),-999)</f>
        <v>410</v>
      </c>
      <c r="R118" s="9">
        <f t="shared" si="20"/>
        <v>0.29196600000000006</v>
      </c>
      <c r="S118" s="9">
        <f t="shared" si="21"/>
        <v>0.23658442509772401</v>
      </c>
      <c r="T118" s="9">
        <f t="shared" si="22"/>
        <v>0.40897199999999989</v>
      </c>
      <c r="U118" s="9">
        <f t="shared" si="23"/>
        <v>0.26414158441548369</v>
      </c>
      <c r="V118" s="15">
        <f t="shared" si="16"/>
        <v>0</v>
      </c>
      <c r="X118" s="11">
        <f t="shared" si="24"/>
        <v>3.9250399999999984E+19</v>
      </c>
      <c r="Y118" s="11">
        <f t="shared" si="25"/>
        <v>5.3379999999999989E-18</v>
      </c>
      <c r="Z118" s="11">
        <f t="shared" si="26"/>
        <v>5.5899999999999993E-4</v>
      </c>
      <c r="AA118" s="16">
        <f t="shared" si="27"/>
        <v>0.10484175462695063</v>
      </c>
      <c r="AB118" s="9">
        <f t="shared" si="17"/>
        <v>1.1822113420732934</v>
      </c>
      <c r="AC118" s="9">
        <f t="shared" si="18"/>
        <v>0.89515824537304922</v>
      </c>
      <c r="AD118" s="15">
        <f t="shared" si="19"/>
        <v>187.55233385858787</v>
      </c>
      <c r="AE118" s="3">
        <f t="shared" si="28"/>
        <v>642.69519999999966</v>
      </c>
      <c r="AF118" s="2">
        <f t="shared" si="29"/>
        <v>0.25</v>
      </c>
      <c r="AG118" s="9">
        <f t="shared" si="30"/>
        <v>3.8107977404791674E-2</v>
      </c>
      <c r="AH118" s="2">
        <f t="shared" si="31"/>
        <v>1.8440251942625323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39.700000000000003</v>
      </c>
      <c r="D119" s="15">
        <f>IF(C119&gt;0.5,Raw!D119*D$11,-999)</f>
        <v>70.599999999999994</v>
      </c>
      <c r="E119" s="9">
        <f>IF(Raw!$G119&gt;$C$8,IF(Raw!$Q119&gt;$C$8,IF(Raw!$N119&gt;$C$9,IF(Raw!$N119&lt;$A$9,IF(Raw!$X119&gt;$C$9,IF(Raw!$X119&lt;$A$9,Raw!H119,-999),-999),-999),-999),-999),-999)</f>
        <v>0.95261300000000004</v>
      </c>
      <c r="F119" s="9">
        <f>IF(Raw!$G119&gt;$C$8,IF(Raw!$Q119&gt;$C$8,IF(Raw!$N119&gt;$C$9,IF(Raw!$N119&lt;$A$9,IF(Raw!$X119&gt;$C$9,IF(Raw!$X119&lt;$A$9,Raw!I119,-999),-999),-999),-999),-999),-999)</f>
        <v>1.241433</v>
      </c>
      <c r="G119" s="9">
        <f>Raw!G119</f>
        <v>0.95792600000000006</v>
      </c>
      <c r="H119" s="9">
        <f>IF(Raw!$G119&gt;$C$8,IF(Raw!$Q119&gt;$C$8,IF(Raw!$N119&gt;$C$9,IF(Raw!$N119&lt;$A$9,IF(Raw!$X119&gt;$C$9,IF(Raw!$X119&lt;$A$9,Raw!L119,-999),-999),-999),-999),-999),-999)</f>
        <v>523.5</v>
      </c>
      <c r="I119" s="9">
        <f>IF(Raw!$G119&gt;$C$8,IF(Raw!$Q119&gt;$C$8,IF(Raw!$N119&gt;$C$9,IF(Raw!$N119&lt;$A$9,IF(Raw!$X119&gt;$C$9,IF(Raw!$X119&lt;$A$9,Raw!M119,-999),-999),-999),-999),-999),-999)</f>
        <v>1.0000000000000001E-5</v>
      </c>
      <c r="J119" s="9">
        <f>IF(Raw!$G119&gt;$C$8,IF(Raw!$Q119&gt;$C$8,IF(Raw!$N119&gt;$C$9,IF(Raw!$N119&lt;$A$9,IF(Raw!$X119&gt;$C$9,IF(Raw!$X119&lt;$A$9,Raw!N119,-999),-999),-999),-999),-999),-999)</f>
        <v>511</v>
      </c>
      <c r="K119" s="9">
        <f>IF(Raw!$G119&gt;$C$8,IF(Raw!$Q119&gt;$C$8,IF(Raw!$N119&gt;$C$9,IF(Raw!$N119&lt;$A$9,IF(Raw!$X119&gt;$C$9,IF(Raw!$X119&lt;$A$9,Raw!R119,-999),-999),-999),-999),-999),-999)</f>
        <v>1.1482319999999999</v>
      </c>
      <c r="L119" s="9">
        <f>IF(Raw!$G119&gt;$C$8,IF(Raw!$Q119&gt;$C$8,IF(Raw!$N119&gt;$C$9,IF(Raw!$N119&lt;$A$9,IF(Raw!$X119&gt;$C$9,IF(Raw!$X119&lt;$A$9,Raw!S119,-999),-999),-999),-999),-999),-999)</f>
        <v>1.547717</v>
      </c>
      <c r="M119" s="9">
        <f>Raw!Q119</f>
        <v>0.97489000000000003</v>
      </c>
      <c r="N119" s="9">
        <f>IF(Raw!$G119&gt;$C$8,IF(Raw!$Q119&gt;$C$8,IF(Raw!$N119&gt;$C$9,IF(Raw!$N119&lt;$A$9,IF(Raw!$X119&gt;$C$9,IF(Raw!$X119&lt;$A$9,Raw!V119,-999),-999),-999),-999),-999),-999)</f>
        <v>499.7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540</v>
      </c>
      <c r="R119" s="9">
        <f t="shared" si="20"/>
        <v>0.28881999999999997</v>
      </c>
      <c r="S119" s="9">
        <f t="shared" si="21"/>
        <v>0.23265049342171504</v>
      </c>
      <c r="T119" s="9">
        <f t="shared" si="22"/>
        <v>0.39948500000000009</v>
      </c>
      <c r="U119" s="9">
        <f t="shared" si="23"/>
        <v>0.25811243269925965</v>
      </c>
      <c r="V119" s="15">
        <f t="shared" si="16"/>
        <v>0</v>
      </c>
      <c r="X119" s="11">
        <f t="shared" si="24"/>
        <v>4.2501199999999992E+19</v>
      </c>
      <c r="Y119" s="11">
        <f t="shared" si="25"/>
        <v>5.2349999999999995E-18</v>
      </c>
      <c r="Z119" s="11">
        <f t="shared" si="26"/>
        <v>5.1099999999999995E-4</v>
      </c>
      <c r="AA119" s="16">
        <f t="shared" si="27"/>
        <v>0.10208754798746587</v>
      </c>
      <c r="AB119" s="9">
        <f t="shared" si="17"/>
        <v>1.1890144441077728</v>
      </c>
      <c r="AC119" s="9">
        <f t="shared" si="18"/>
        <v>0.897912452012534</v>
      </c>
      <c r="AD119" s="15">
        <f t="shared" si="19"/>
        <v>199.77993735316213</v>
      </c>
      <c r="AE119" s="3">
        <f t="shared" si="28"/>
        <v>630.29399999999976</v>
      </c>
      <c r="AF119" s="2">
        <f t="shared" si="29"/>
        <v>0.25</v>
      </c>
      <c r="AG119" s="9">
        <f t="shared" si="30"/>
        <v>3.9665912026715669E-2</v>
      </c>
      <c r="AH119" s="2">
        <f t="shared" si="31"/>
        <v>1.9194128398288515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38.6</v>
      </c>
      <c r="D120" s="15">
        <f>IF(C120&gt;0.5,Raw!D120*D$11,-999)</f>
        <v>76</v>
      </c>
      <c r="E120" s="9">
        <f>IF(Raw!$G120&gt;$C$8,IF(Raw!$Q120&gt;$C$8,IF(Raw!$N120&gt;$C$9,IF(Raw!$N120&lt;$A$9,IF(Raw!$X120&gt;$C$9,IF(Raw!$X120&lt;$A$9,Raw!H120,-999),-999),-999),-999),-999),-999)</f>
        <v>0.91971000000000003</v>
      </c>
      <c r="F120" s="9">
        <f>IF(Raw!$G120&gt;$C$8,IF(Raw!$Q120&gt;$C$8,IF(Raw!$N120&gt;$C$9,IF(Raw!$N120&lt;$A$9,IF(Raw!$X120&gt;$C$9,IF(Raw!$X120&lt;$A$9,Raw!I120,-999),-999),-999),-999),-999),-999)</f>
        <v>1.207864</v>
      </c>
      <c r="G120" s="9">
        <f>Raw!G120</f>
        <v>0.95333100000000004</v>
      </c>
      <c r="H120" s="9">
        <f>IF(Raw!$G120&gt;$C$8,IF(Raw!$Q120&gt;$C$8,IF(Raw!$N120&gt;$C$9,IF(Raw!$N120&lt;$A$9,IF(Raw!$X120&gt;$C$9,IF(Raw!$X120&lt;$A$9,Raw!L120,-999),-999),-999),-999),-999),-999)</f>
        <v>541.6</v>
      </c>
      <c r="I120" s="9">
        <f>IF(Raw!$G120&gt;$C$8,IF(Raw!$Q120&gt;$C$8,IF(Raw!$N120&gt;$C$9,IF(Raw!$N120&lt;$A$9,IF(Raw!$X120&gt;$C$9,IF(Raw!$X120&lt;$A$9,Raw!M120,-999),-999),-999),-999),-999),-999)</f>
        <v>6.7551E-2</v>
      </c>
      <c r="J120" s="9">
        <f>IF(Raw!$G120&gt;$C$8,IF(Raw!$Q120&gt;$C$8,IF(Raw!$N120&gt;$C$9,IF(Raw!$N120&lt;$A$9,IF(Raw!$X120&gt;$C$9,IF(Raw!$X120&lt;$A$9,Raw!N120,-999),-999),-999),-999),-999),-999)</f>
        <v>782</v>
      </c>
      <c r="K120" s="9">
        <f>IF(Raw!$G120&gt;$C$8,IF(Raw!$Q120&gt;$C$8,IF(Raw!$N120&gt;$C$9,IF(Raw!$N120&lt;$A$9,IF(Raw!$X120&gt;$C$9,IF(Raw!$X120&lt;$A$9,Raw!R120,-999),-999),-999),-999),-999),-999)</f>
        <v>1.119902</v>
      </c>
      <c r="L120" s="9">
        <f>IF(Raw!$G120&gt;$C$8,IF(Raw!$Q120&gt;$C$8,IF(Raw!$N120&gt;$C$9,IF(Raw!$N120&lt;$A$9,IF(Raw!$X120&gt;$C$9,IF(Raw!$X120&lt;$A$9,Raw!S120,-999),-999),-999),-999),-999),-999)</f>
        <v>1.524939</v>
      </c>
      <c r="M120" s="9">
        <f>Raw!Q120</f>
        <v>0.97637099999999999</v>
      </c>
      <c r="N120" s="9">
        <f>IF(Raw!$G120&gt;$C$8,IF(Raw!$Q120&gt;$C$8,IF(Raw!$N120&gt;$C$9,IF(Raw!$N120&lt;$A$9,IF(Raw!$X120&gt;$C$9,IF(Raw!$X120&lt;$A$9,Raw!V120,-999),-999),-999),-999),-999),-999)</f>
        <v>538.9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520</v>
      </c>
      <c r="R120" s="9">
        <f t="shared" si="20"/>
        <v>0.28815400000000002</v>
      </c>
      <c r="S120" s="9">
        <f t="shared" si="21"/>
        <v>0.23856493777445142</v>
      </c>
      <c r="T120" s="9">
        <f t="shared" si="22"/>
        <v>0.40503700000000009</v>
      </c>
      <c r="U120" s="9">
        <f t="shared" si="23"/>
        <v>0.26560865713317061</v>
      </c>
      <c r="V120" s="15">
        <f t="shared" si="16"/>
        <v>0</v>
      </c>
      <c r="X120" s="11">
        <f t="shared" si="24"/>
        <v>4.5751999999999992E+19</v>
      </c>
      <c r="Y120" s="11">
        <f t="shared" si="25"/>
        <v>5.4160000000000003E-18</v>
      </c>
      <c r="Z120" s="11">
        <f t="shared" si="26"/>
        <v>7.8199999999999993E-4</v>
      </c>
      <c r="AA120" s="16">
        <f t="shared" si="27"/>
        <v>0.16232050245409516</v>
      </c>
      <c r="AB120" s="9">
        <f t="shared" si="17"/>
        <v>1.1856478093524994</v>
      </c>
      <c r="AC120" s="9">
        <f t="shared" si="18"/>
        <v>0.83767949754590476</v>
      </c>
      <c r="AD120" s="15">
        <f t="shared" si="19"/>
        <v>207.57097500523676</v>
      </c>
      <c r="AE120" s="3">
        <f t="shared" si="28"/>
        <v>652.08639999999991</v>
      </c>
      <c r="AF120" s="2">
        <f t="shared" si="29"/>
        <v>0.25</v>
      </c>
      <c r="AG120" s="9">
        <f t="shared" si="30"/>
        <v>4.2409729177664508E-2</v>
      </c>
      <c r="AH120" s="2">
        <f t="shared" si="31"/>
        <v>2.0521847238114188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37.5</v>
      </c>
      <c r="D121" s="15">
        <f>IF(C121&gt;0.5,Raw!D121*D$11,-999)</f>
        <v>80.599999999999994</v>
      </c>
      <c r="E121" s="9">
        <f>IF(Raw!$G121&gt;$C$8,IF(Raw!$Q121&gt;$C$8,IF(Raw!$N121&gt;$C$9,IF(Raw!$N121&lt;$A$9,IF(Raw!$X121&gt;$C$9,IF(Raw!$X121&lt;$A$9,Raw!H121,-999),-999),-999),-999),-999),-999)</f>
        <v>0.93350999999999995</v>
      </c>
      <c r="F121" s="9">
        <f>IF(Raw!$G121&gt;$C$8,IF(Raw!$Q121&gt;$C$8,IF(Raw!$N121&gt;$C$9,IF(Raw!$N121&lt;$A$9,IF(Raw!$X121&gt;$C$9,IF(Raw!$X121&lt;$A$9,Raw!I121,-999),-999),-999),-999),-999),-999)</f>
        <v>1.209497</v>
      </c>
      <c r="G121" s="9">
        <f>Raw!G121</f>
        <v>0.95820000000000005</v>
      </c>
      <c r="H121" s="9">
        <f>IF(Raw!$G121&gt;$C$8,IF(Raw!$Q121&gt;$C$8,IF(Raw!$N121&gt;$C$9,IF(Raw!$N121&lt;$A$9,IF(Raw!$X121&gt;$C$9,IF(Raw!$X121&lt;$A$9,Raw!L121,-999),-999),-999),-999),-999),-999)</f>
        <v>557.5</v>
      </c>
      <c r="I121" s="9">
        <f>IF(Raw!$G121&gt;$C$8,IF(Raw!$Q121&gt;$C$8,IF(Raw!$N121&gt;$C$9,IF(Raw!$N121&lt;$A$9,IF(Raw!$X121&gt;$C$9,IF(Raw!$X121&lt;$A$9,Raw!M121,-999),-999),-999),-999),-999),-999)</f>
        <v>0.10723199999999999</v>
      </c>
      <c r="J121" s="9">
        <f>IF(Raw!$G121&gt;$C$8,IF(Raw!$Q121&gt;$C$8,IF(Raw!$N121&gt;$C$9,IF(Raw!$N121&lt;$A$9,IF(Raw!$X121&gt;$C$9,IF(Raw!$X121&lt;$A$9,Raw!N121,-999),-999),-999),-999),-999),-999)</f>
        <v>473</v>
      </c>
      <c r="K121" s="9">
        <f>IF(Raw!$G121&gt;$C$8,IF(Raw!$Q121&gt;$C$8,IF(Raw!$N121&gt;$C$9,IF(Raw!$N121&lt;$A$9,IF(Raw!$X121&gt;$C$9,IF(Raw!$X121&lt;$A$9,Raw!R121,-999),-999),-999),-999),-999),-999)</f>
        <v>1.114663</v>
      </c>
      <c r="L121" s="9">
        <f>IF(Raw!$G121&gt;$C$8,IF(Raw!$Q121&gt;$C$8,IF(Raw!$N121&gt;$C$9,IF(Raw!$N121&lt;$A$9,IF(Raw!$X121&gt;$C$9,IF(Raw!$X121&lt;$A$9,Raw!S121,-999),-999),-999),-999),-999),-999)</f>
        <v>1.5005679999999999</v>
      </c>
      <c r="M121" s="9">
        <f>Raw!Q121</f>
        <v>0.972001</v>
      </c>
      <c r="N121" s="9">
        <f>IF(Raw!$G121&gt;$C$8,IF(Raw!$Q121&gt;$C$8,IF(Raw!$N121&gt;$C$9,IF(Raw!$N121&lt;$A$9,IF(Raw!$X121&gt;$C$9,IF(Raw!$X121&lt;$A$9,Raw!V121,-999),-999),-999),-999),-999),-999)</f>
        <v>485.3</v>
      </c>
      <c r="O121" s="9">
        <f>IF(Raw!$G121&gt;$C$8,IF(Raw!$Q121&gt;$C$8,IF(Raw!$N121&gt;$C$9,IF(Raw!$N121&lt;$A$9,IF(Raw!$X121&gt;$C$9,IF(Raw!$X121&lt;$A$9,Raw!W121,-999),-999),-999),-999),-999),-999)</f>
        <v>1.0000000000000001E-5</v>
      </c>
      <c r="P121" s="9">
        <f>IF(Raw!$G121&gt;$C$8,IF(Raw!$Q121&gt;$C$8,IF(Raw!$N121&gt;$C$9,IF(Raw!$N121&lt;$A$9,IF(Raw!$X121&gt;$C$9,IF(Raw!$X121&lt;$A$9,Raw!X121,-999),-999),-999),-999),-999),-999)</f>
        <v>453</v>
      </c>
      <c r="R121" s="9">
        <f t="shared" si="20"/>
        <v>0.27598700000000009</v>
      </c>
      <c r="S121" s="9">
        <f t="shared" si="21"/>
        <v>0.22818328610984573</v>
      </c>
      <c r="T121" s="9">
        <f t="shared" si="22"/>
        <v>0.38590499999999994</v>
      </c>
      <c r="U121" s="9">
        <f t="shared" si="23"/>
        <v>0.25717261730224822</v>
      </c>
      <c r="V121" s="15">
        <f t="shared" si="16"/>
        <v>0</v>
      </c>
      <c r="X121" s="11">
        <f t="shared" si="24"/>
        <v>4.8521199999999984E+19</v>
      </c>
      <c r="Y121" s="11">
        <f t="shared" si="25"/>
        <v>5.575E-18</v>
      </c>
      <c r="Z121" s="11">
        <f t="shared" si="26"/>
        <v>4.73E-4</v>
      </c>
      <c r="AA121" s="16">
        <f t="shared" si="27"/>
        <v>0.11343524366961395</v>
      </c>
      <c r="AB121" s="9">
        <f t="shared" si="17"/>
        <v>1.1584382277083223</v>
      </c>
      <c r="AC121" s="9">
        <f t="shared" si="18"/>
        <v>0.88656475633038623</v>
      </c>
      <c r="AD121" s="15">
        <f t="shared" si="19"/>
        <v>239.82081114083292</v>
      </c>
      <c r="AE121" s="3">
        <f t="shared" si="28"/>
        <v>671.22999999999979</v>
      </c>
      <c r="AF121" s="2">
        <f t="shared" si="29"/>
        <v>0.25</v>
      </c>
      <c r="AG121" s="9">
        <f t="shared" si="30"/>
        <v>4.7442573603566289E-2</v>
      </c>
      <c r="AH121" s="2">
        <f t="shared" si="31"/>
        <v>2.2957214463612674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36.200000000000003</v>
      </c>
      <c r="D122" s="15">
        <f>IF(C122&gt;0.5,Raw!D122*D$11,-999)</f>
        <v>86</v>
      </c>
      <c r="E122" s="9">
        <f>IF(Raw!$G122&gt;$C$8,IF(Raw!$Q122&gt;$C$8,IF(Raw!$N122&gt;$C$9,IF(Raw!$N122&lt;$A$9,IF(Raw!$X122&gt;$C$9,IF(Raw!$X122&lt;$A$9,Raw!H122,-999),-999),-999),-999),-999),-999)</f>
        <v>0.93003199999999997</v>
      </c>
      <c r="F122" s="9">
        <f>IF(Raw!$G122&gt;$C$8,IF(Raw!$Q122&gt;$C$8,IF(Raw!$N122&gt;$C$9,IF(Raw!$N122&lt;$A$9,IF(Raw!$X122&gt;$C$9,IF(Raw!$X122&lt;$A$9,Raw!I122,-999),-999),-999),-999),-999),-999)</f>
        <v>1.1869320000000001</v>
      </c>
      <c r="G122" s="9">
        <f>Raw!G122</f>
        <v>0.95886899999999997</v>
      </c>
      <c r="H122" s="9">
        <f>IF(Raw!$G122&gt;$C$8,IF(Raw!$Q122&gt;$C$8,IF(Raw!$N122&gt;$C$9,IF(Raw!$N122&lt;$A$9,IF(Raw!$X122&gt;$C$9,IF(Raw!$X122&lt;$A$9,Raw!L122,-999),-999),-999),-999),-999),-999)</f>
        <v>483.2</v>
      </c>
      <c r="I122" s="9">
        <f>IF(Raw!$G122&gt;$C$8,IF(Raw!$Q122&gt;$C$8,IF(Raw!$N122&gt;$C$9,IF(Raw!$N122&lt;$A$9,IF(Raw!$X122&gt;$C$9,IF(Raw!$X122&lt;$A$9,Raw!M122,-999),-999),-999),-999),-999),-999)</f>
        <v>3.9999999999999998E-6</v>
      </c>
      <c r="J122" s="9">
        <f>IF(Raw!$G122&gt;$C$8,IF(Raw!$Q122&gt;$C$8,IF(Raw!$N122&gt;$C$9,IF(Raw!$N122&lt;$A$9,IF(Raw!$X122&gt;$C$9,IF(Raw!$X122&lt;$A$9,Raw!N122,-999),-999),-999),-999),-999),-999)</f>
        <v>658</v>
      </c>
      <c r="K122" s="9">
        <f>IF(Raw!$G122&gt;$C$8,IF(Raw!$Q122&gt;$C$8,IF(Raw!$N122&gt;$C$9,IF(Raw!$N122&lt;$A$9,IF(Raw!$X122&gt;$C$9,IF(Raw!$X122&lt;$A$9,Raw!R122,-999),-999),-999),-999),-999),-999)</f>
        <v>1.0821590000000001</v>
      </c>
      <c r="L122" s="9">
        <f>IF(Raw!$G122&gt;$C$8,IF(Raw!$Q122&gt;$C$8,IF(Raw!$N122&gt;$C$9,IF(Raw!$N122&lt;$A$9,IF(Raw!$X122&gt;$C$9,IF(Raw!$X122&lt;$A$9,Raw!S122,-999),-999),-999),-999),-999),-999)</f>
        <v>1.4765280000000001</v>
      </c>
      <c r="M122" s="9">
        <f>Raw!Q122</f>
        <v>0.97274300000000002</v>
      </c>
      <c r="N122" s="9">
        <f>IF(Raw!$G122&gt;$C$8,IF(Raw!$Q122&gt;$C$8,IF(Raw!$N122&gt;$C$9,IF(Raw!$N122&lt;$A$9,IF(Raw!$X122&gt;$C$9,IF(Raw!$X122&lt;$A$9,Raw!V122,-999),-999),-999),-999),-999),-999)</f>
        <v>514.9</v>
      </c>
      <c r="O122" s="9">
        <f>IF(Raw!$G122&gt;$C$8,IF(Raw!$Q122&gt;$C$8,IF(Raw!$N122&gt;$C$9,IF(Raw!$N122&lt;$A$9,IF(Raw!$X122&gt;$C$9,IF(Raw!$X122&lt;$A$9,Raw!W122,-999),-999),-999),-999),-999),-999)</f>
        <v>3.0000000000000001E-6</v>
      </c>
      <c r="P122" s="9">
        <f>IF(Raw!$G122&gt;$C$8,IF(Raw!$Q122&gt;$C$8,IF(Raw!$N122&gt;$C$9,IF(Raw!$N122&lt;$A$9,IF(Raw!$X122&gt;$C$9,IF(Raw!$X122&lt;$A$9,Raw!X122,-999),-999),-999),-999),-999),-999)</f>
        <v>412</v>
      </c>
      <c r="R122" s="9">
        <f t="shared" si="20"/>
        <v>0.25690000000000013</v>
      </c>
      <c r="S122" s="9">
        <f t="shared" si="21"/>
        <v>0.21644036895121213</v>
      </c>
      <c r="T122" s="9">
        <f t="shared" si="22"/>
        <v>0.39436899999999997</v>
      </c>
      <c r="U122" s="9">
        <f t="shared" si="23"/>
        <v>0.26709212422656392</v>
      </c>
      <c r="V122" s="15">
        <f t="shared" si="16"/>
        <v>0</v>
      </c>
      <c r="X122" s="11">
        <f t="shared" si="24"/>
        <v>5.1771999999999984E+19</v>
      </c>
      <c r="Y122" s="11">
        <f t="shared" si="25"/>
        <v>4.8319999999999994E-18</v>
      </c>
      <c r="Z122" s="11">
        <f t="shared" si="26"/>
        <v>6.5799999999999995E-4</v>
      </c>
      <c r="AA122" s="16">
        <f t="shared" si="27"/>
        <v>0.14134109176834739</v>
      </c>
      <c r="AB122" s="9">
        <f t="shared" si="17"/>
        <v>1.1378995450195915</v>
      </c>
      <c r="AC122" s="9">
        <f t="shared" si="18"/>
        <v>0.8586589082316527</v>
      </c>
      <c r="AD122" s="15">
        <f t="shared" si="19"/>
        <v>214.80409083335471</v>
      </c>
      <c r="AE122" s="3">
        <f t="shared" si="28"/>
        <v>581.77279999999973</v>
      </c>
      <c r="AF122" s="2">
        <f t="shared" si="29"/>
        <v>0.25</v>
      </c>
      <c r="AG122" s="9">
        <f t="shared" si="30"/>
        <v>4.4132677625566531E-2</v>
      </c>
      <c r="AH122" s="2">
        <f t="shared" si="31"/>
        <v>2.1355573025394454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35.200000000000003</v>
      </c>
      <c r="D123" s="15">
        <f>IF(C123&gt;0.5,Raw!D123*D$11,-999)</f>
        <v>91.4</v>
      </c>
      <c r="E123" s="9">
        <f>IF(Raw!$G123&gt;$C$8,IF(Raw!$Q123&gt;$C$8,IF(Raw!$N123&gt;$C$9,IF(Raw!$N123&lt;$A$9,IF(Raw!$X123&gt;$C$9,IF(Raw!$X123&lt;$A$9,Raw!H123,-999),-999),-999),-999),-999),-999)</f>
        <v>0.927145</v>
      </c>
      <c r="F123" s="9">
        <f>IF(Raw!$G123&gt;$C$8,IF(Raw!$Q123&gt;$C$8,IF(Raw!$N123&gt;$C$9,IF(Raw!$N123&lt;$A$9,IF(Raw!$X123&gt;$C$9,IF(Raw!$X123&lt;$A$9,Raw!I123,-999),-999),-999),-999),-999),-999)</f>
        <v>1.188277</v>
      </c>
      <c r="G123" s="9">
        <f>Raw!G123</f>
        <v>0.94541299999999995</v>
      </c>
      <c r="H123" s="9">
        <f>IF(Raw!$G123&gt;$C$8,IF(Raw!$Q123&gt;$C$8,IF(Raw!$N123&gt;$C$9,IF(Raw!$N123&lt;$A$9,IF(Raw!$X123&gt;$C$9,IF(Raw!$X123&lt;$A$9,Raw!L123,-999),-999),-999),-999),-999),-999)</f>
        <v>481.7</v>
      </c>
      <c r="I123" s="9">
        <f>IF(Raw!$G123&gt;$C$8,IF(Raw!$Q123&gt;$C$8,IF(Raw!$N123&gt;$C$9,IF(Raw!$N123&lt;$A$9,IF(Raw!$X123&gt;$C$9,IF(Raw!$X123&lt;$A$9,Raw!M123,-999),-999),-999),-999),-999),-999)</f>
        <v>6.9999999999999999E-6</v>
      </c>
      <c r="J123" s="9">
        <f>IF(Raw!$G123&gt;$C$8,IF(Raw!$Q123&gt;$C$8,IF(Raw!$N123&gt;$C$9,IF(Raw!$N123&lt;$A$9,IF(Raw!$X123&gt;$C$9,IF(Raw!$X123&lt;$A$9,Raw!N123,-999),-999),-999),-999),-999),-999)</f>
        <v>488</v>
      </c>
      <c r="K123" s="9">
        <f>IF(Raw!$G123&gt;$C$8,IF(Raw!$Q123&gt;$C$8,IF(Raw!$N123&gt;$C$9,IF(Raw!$N123&lt;$A$9,IF(Raw!$X123&gt;$C$9,IF(Raw!$X123&lt;$A$9,Raw!R123,-999),-999),-999),-999),-999),-999)</f>
        <v>1.087588</v>
      </c>
      <c r="L123" s="9">
        <f>IF(Raw!$G123&gt;$C$8,IF(Raw!$Q123&gt;$C$8,IF(Raw!$N123&gt;$C$9,IF(Raw!$N123&lt;$A$9,IF(Raw!$X123&gt;$C$9,IF(Raw!$X123&lt;$A$9,Raw!S123,-999),-999),-999),-999),-999),-999)</f>
        <v>1.4616100000000001</v>
      </c>
      <c r="M123" s="9">
        <f>Raw!Q123</f>
        <v>0.98149500000000001</v>
      </c>
      <c r="N123" s="9">
        <f>IF(Raw!$G123&gt;$C$8,IF(Raw!$Q123&gt;$C$8,IF(Raw!$N123&gt;$C$9,IF(Raw!$N123&lt;$A$9,IF(Raw!$X123&gt;$C$9,IF(Raw!$X123&lt;$A$9,Raw!V123,-999),-999),-999),-999),-999),-999)</f>
        <v>548.70000000000005</v>
      </c>
      <c r="O123" s="9">
        <f>IF(Raw!$G123&gt;$C$8,IF(Raw!$Q123&gt;$C$8,IF(Raw!$N123&gt;$C$9,IF(Raw!$N123&lt;$A$9,IF(Raw!$X123&gt;$C$9,IF(Raw!$X123&lt;$A$9,Raw!W123,-999),-999),-999),-999),-999),-999)</f>
        <v>1.1E-5</v>
      </c>
      <c r="P123" s="9">
        <f>IF(Raw!$G123&gt;$C$8,IF(Raw!$Q123&gt;$C$8,IF(Raw!$N123&gt;$C$9,IF(Raw!$N123&lt;$A$9,IF(Raw!$X123&gt;$C$9,IF(Raw!$X123&lt;$A$9,Raw!X123,-999),-999),-999),-999),-999),-999)</f>
        <v>492</v>
      </c>
      <c r="R123" s="9">
        <f t="shared" si="20"/>
        <v>0.26113200000000003</v>
      </c>
      <c r="S123" s="9">
        <f t="shared" si="21"/>
        <v>0.21975684120790021</v>
      </c>
      <c r="T123" s="9">
        <f t="shared" si="22"/>
        <v>0.37402200000000008</v>
      </c>
      <c r="U123" s="9">
        <f t="shared" si="23"/>
        <v>0.25589726397602647</v>
      </c>
      <c r="V123" s="15">
        <f t="shared" si="16"/>
        <v>0</v>
      </c>
      <c r="X123" s="11">
        <f t="shared" si="24"/>
        <v>5.5022799999999992E+19</v>
      </c>
      <c r="Y123" s="11">
        <f t="shared" si="25"/>
        <v>4.8169999999999999E-18</v>
      </c>
      <c r="Z123" s="11">
        <f t="shared" si="26"/>
        <v>4.8799999999999999E-4</v>
      </c>
      <c r="AA123" s="16">
        <f t="shared" si="27"/>
        <v>0.1145285397030882</v>
      </c>
      <c r="AB123" s="9">
        <f t="shared" si="17"/>
        <v>1.1304241934768284</v>
      </c>
      <c r="AC123" s="9">
        <f t="shared" si="18"/>
        <v>0.88547146029691193</v>
      </c>
      <c r="AD123" s="15">
        <f t="shared" si="19"/>
        <v>234.68963053911523</v>
      </c>
      <c r="AE123" s="3">
        <f t="shared" si="28"/>
        <v>579.96679999999981</v>
      </c>
      <c r="AF123" s="2">
        <f t="shared" si="29"/>
        <v>0.25</v>
      </c>
      <c r="AG123" s="9">
        <f t="shared" si="30"/>
        <v>4.6197257183464686E-2</v>
      </c>
      <c r="AH123" s="2">
        <f t="shared" si="31"/>
        <v>2.2354612328867138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34.1</v>
      </c>
      <c r="D124" s="15">
        <f>IF(C124&gt;0.5,Raw!D124*D$11,-999)</f>
        <v>97.8</v>
      </c>
      <c r="E124" s="9">
        <f>IF(Raw!$G124&gt;$C$8,IF(Raw!$Q124&gt;$C$8,IF(Raw!$N124&gt;$C$9,IF(Raw!$N124&lt;$A$9,IF(Raw!$X124&gt;$C$9,IF(Raw!$X124&lt;$A$9,Raw!H124,-999),-999),-999),-999),-999),-999)</f>
        <v>0.92677600000000004</v>
      </c>
      <c r="F124" s="9">
        <f>IF(Raw!$G124&gt;$C$8,IF(Raw!$Q124&gt;$C$8,IF(Raw!$N124&gt;$C$9,IF(Raw!$N124&lt;$A$9,IF(Raw!$X124&gt;$C$9,IF(Raw!$X124&lt;$A$9,Raw!I124,-999),-999),-999),-999),-999),-999)</f>
        <v>1.172596</v>
      </c>
      <c r="G124" s="9">
        <f>Raw!G124</f>
        <v>0.949183</v>
      </c>
      <c r="H124" s="9">
        <f>IF(Raw!$G124&gt;$C$8,IF(Raw!$Q124&gt;$C$8,IF(Raw!$N124&gt;$C$9,IF(Raw!$N124&lt;$A$9,IF(Raw!$X124&gt;$C$9,IF(Raw!$X124&lt;$A$9,Raw!L124,-999),-999),-999),-999),-999),-999)</f>
        <v>503.6</v>
      </c>
      <c r="I124" s="9">
        <f>IF(Raw!$G124&gt;$C$8,IF(Raw!$Q124&gt;$C$8,IF(Raw!$N124&gt;$C$9,IF(Raw!$N124&lt;$A$9,IF(Raw!$X124&gt;$C$9,IF(Raw!$X124&lt;$A$9,Raw!M124,-999),-999),-999),-999),-999),-999)</f>
        <v>3.9999999999999998E-6</v>
      </c>
      <c r="J124" s="9">
        <f>IF(Raw!$G124&gt;$C$8,IF(Raw!$Q124&gt;$C$8,IF(Raw!$N124&gt;$C$9,IF(Raw!$N124&lt;$A$9,IF(Raw!$X124&gt;$C$9,IF(Raw!$X124&lt;$A$9,Raw!N124,-999),-999),-999),-999),-999),-999)</f>
        <v>430</v>
      </c>
      <c r="K124" s="9">
        <f>IF(Raw!$G124&gt;$C$8,IF(Raw!$Q124&gt;$C$8,IF(Raw!$N124&gt;$C$9,IF(Raw!$N124&lt;$A$9,IF(Raw!$X124&gt;$C$9,IF(Raw!$X124&lt;$A$9,Raw!R124,-999),-999),-999),-999),-999),-999)</f>
        <v>1.0892470000000001</v>
      </c>
      <c r="L124" s="9">
        <f>IF(Raw!$G124&gt;$C$8,IF(Raw!$Q124&gt;$C$8,IF(Raw!$N124&gt;$C$9,IF(Raw!$N124&lt;$A$9,IF(Raw!$X124&gt;$C$9,IF(Raw!$X124&lt;$A$9,Raw!S124,-999),-999),-999),-999),-999),-999)</f>
        <v>1.462502</v>
      </c>
      <c r="M124" s="9">
        <f>Raw!Q124</f>
        <v>0.97337499999999999</v>
      </c>
      <c r="N124" s="9">
        <f>IF(Raw!$G124&gt;$C$8,IF(Raw!$Q124&gt;$C$8,IF(Raw!$N124&gt;$C$9,IF(Raw!$N124&lt;$A$9,IF(Raw!$X124&gt;$C$9,IF(Raw!$X124&lt;$A$9,Raw!V124,-999),-999),-999),-999),-999),-999)</f>
        <v>512</v>
      </c>
      <c r="O124" s="9">
        <f>IF(Raw!$G124&gt;$C$8,IF(Raw!$Q124&gt;$C$8,IF(Raw!$N124&gt;$C$9,IF(Raw!$N124&lt;$A$9,IF(Raw!$X124&gt;$C$9,IF(Raw!$X124&lt;$A$9,Raw!W124,-999),-999),-999),-999),-999),-999)</f>
        <v>5.0000000000000004E-6</v>
      </c>
      <c r="P124" s="9">
        <f>IF(Raw!$G124&gt;$C$8,IF(Raw!$Q124&gt;$C$8,IF(Raw!$N124&gt;$C$9,IF(Raw!$N124&lt;$A$9,IF(Raw!$X124&gt;$C$9,IF(Raw!$X124&lt;$A$9,Raw!X124,-999),-999),-999),-999),-999),-999)</f>
        <v>472</v>
      </c>
      <c r="R124" s="9">
        <f t="shared" si="20"/>
        <v>0.24581999999999993</v>
      </c>
      <c r="S124" s="9">
        <f t="shared" si="21"/>
        <v>0.20963741987862822</v>
      </c>
      <c r="T124" s="9">
        <f t="shared" si="22"/>
        <v>0.37325499999999989</v>
      </c>
      <c r="U124" s="9">
        <f t="shared" si="23"/>
        <v>0.25521674500274183</v>
      </c>
      <c r="V124" s="15">
        <f t="shared" si="16"/>
        <v>0</v>
      </c>
      <c r="X124" s="11">
        <f t="shared" si="24"/>
        <v>5.8875599999999984E+19</v>
      </c>
      <c r="Y124" s="11">
        <f t="shared" si="25"/>
        <v>5.036E-18</v>
      </c>
      <c r="Z124" s="11">
        <f t="shared" si="26"/>
        <v>4.2999999999999999E-4</v>
      </c>
      <c r="AA124" s="16">
        <f t="shared" si="27"/>
        <v>0.11307726845422986</v>
      </c>
      <c r="AB124" s="9">
        <f t="shared" si="17"/>
        <v>1.1314536558368837</v>
      </c>
      <c r="AC124" s="9">
        <f t="shared" si="18"/>
        <v>0.88692273154576984</v>
      </c>
      <c r="AD124" s="15">
        <f t="shared" si="19"/>
        <v>262.97039175402284</v>
      </c>
      <c r="AE124" s="3">
        <f t="shared" si="28"/>
        <v>606.33439999999985</v>
      </c>
      <c r="AF124" s="2">
        <f t="shared" si="29"/>
        <v>0.25</v>
      </c>
      <c r="AG124" s="9">
        <f t="shared" si="30"/>
        <v>5.1626498011967371E-2</v>
      </c>
      <c r="AH124" s="2">
        <f t="shared" si="31"/>
        <v>2.4981793710637055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33</v>
      </c>
      <c r="D125" s="15">
        <f>IF(C125&gt;0.5,Raw!D125*D$11,-999)</f>
        <v>105</v>
      </c>
      <c r="E125" s="9">
        <f>IF(Raw!$G125&gt;$C$8,IF(Raw!$Q125&gt;$C$8,IF(Raw!$N125&gt;$C$9,IF(Raw!$N125&lt;$A$9,IF(Raw!$X125&gt;$C$9,IF(Raw!$X125&lt;$A$9,Raw!H125,-999),-999),-999),-999),-999),-999)</f>
        <v>0.92575200000000002</v>
      </c>
      <c r="F125" s="9">
        <f>IF(Raw!$G125&gt;$C$8,IF(Raw!$Q125&gt;$C$8,IF(Raw!$N125&gt;$C$9,IF(Raw!$N125&lt;$A$9,IF(Raw!$X125&gt;$C$9,IF(Raw!$X125&lt;$A$9,Raw!I125,-999),-999),-999),-999),-999),-999)</f>
        <v>1.1640889999999999</v>
      </c>
      <c r="G125" s="9">
        <f>Raw!G125</f>
        <v>0.95630499999999996</v>
      </c>
      <c r="H125" s="9">
        <f>IF(Raw!$G125&gt;$C$8,IF(Raw!$Q125&gt;$C$8,IF(Raw!$N125&gt;$C$9,IF(Raw!$N125&lt;$A$9,IF(Raw!$X125&gt;$C$9,IF(Raw!$X125&lt;$A$9,Raw!L125,-999),-999),-999),-999),-999),-999)</f>
        <v>474.7</v>
      </c>
      <c r="I125" s="9">
        <f>IF(Raw!$G125&gt;$C$8,IF(Raw!$Q125&gt;$C$8,IF(Raw!$N125&gt;$C$9,IF(Raw!$N125&lt;$A$9,IF(Raw!$X125&gt;$C$9,IF(Raw!$X125&lt;$A$9,Raw!M125,-999),-999),-999),-999),-999),-999)</f>
        <v>3.0000000000000001E-6</v>
      </c>
      <c r="J125" s="9">
        <f>IF(Raw!$G125&gt;$C$8,IF(Raw!$Q125&gt;$C$8,IF(Raw!$N125&gt;$C$9,IF(Raw!$N125&lt;$A$9,IF(Raw!$X125&gt;$C$9,IF(Raw!$X125&lt;$A$9,Raw!N125,-999),-999),-999),-999),-999),-999)</f>
        <v>683</v>
      </c>
      <c r="K125" s="9">
        <f>IF(Raw!$G125&gt;$C$8,IF(Raw!$Q125&gt;$C$8,IF(Raw!$N125&gt;$C$9,IF(Raw!$N125&lt;$A$9,IF(Raw!$X125&gt;$C$9,IF(Raw!$X125&lt;$A$9,Raw!R125,-999),-999),-999),-999),-999),-999)</f>
        <v>1.0835669999999999</v>
      </c>
      <c r="L125" s="9">
        <f>IF(Raw!$G125&gt;$C$8,IF(Raw!$Q125&gt;$C$8,IF(Raw!$N125&gt;$C$9,IF(Raw!$N125&lt;$A$9,IF(Raw!$X125&gt;$C$9,IF(Raw!$X125&lt;$A$9,Raw!S125,-999),-999),-999),-999),-999),-999)</f>
        <v>1.4495450000000001</v>
      </c>
      <c r="M125" s="9">
        <f>Raw!Q125</f>
        <v>0.97033100000000005</v>
      </c>
      <c r="N125" s="9">
        <f>IF(Raw!$G125&gt;$C$8,IF(Raw!$Q125&gt;$C$8,IF(Raw!$N125&gt;$C$9,IF(Raw!$N125&lt;$A$9,IF(Raw!$X125&gt;$C$9,IF(Raw!$X125&lt;$A$9,Raw!V125,-999),-999),-999),-999),-999),-999)</f>
        <v>490.7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558</v>
      </c>
      <c r="R125" s="9">
        <f t="shared" si="20"/>
        <v>0.23833699999999991</v>
      </c>
      <c r="S125" s="9">
        <f t="shared" si="21"/>
        <v>0.20474121824018604</v>
      </c>
      <c r="T125" s="9">
        <f t="shared" si="22"/>
        <v>0.36597800000000014</v>
      </c>
      <c r="U125" s="9">
        <f t="shared" si="23"/>
        <v>0.25247784649665939</v>
      </c>
      <c r="V125" s="15">
        <f t="shared" si="16"/>
        <v>0</v>
      </c>
      <c r="X125" s="11">
        <f t="shared" si="24"/>
        <v>6.3209999999999984E+19</v>
      </c>
      <c r="Y125" s="11">
        <f t="shared" si="25"/>
        <v>4.7469999999999995E-18</v>
      </c>
      <c r="Z125" s="11">
        <f t="shared" si="26"/>
        <v>6.8300000000000001E-4</v>
      </c>
      <c r="AA125" s="16">
        <f t="shared" si="27"/>
        <v>0.17008283065017935</v>
      </c>
      <c r="AB125" s="9">
        <f t="shared" si="17"/>
        <v>1.1458135741956914</v>
      </c>
      <c r="AC125" s="9">
        <f t="shared" si="18"/>
        <v>0.8299171693498204</v>
      </c>
      <c r="AD125" s="15">
        <f t="shared" si="19"/>
        <v>249.02317811153628</v>
      </c>
      <c r="AE125" s="3">
        <f t="shared" si="28"/>
        <v>571.53879999999981</v>
      </c>
      <c r="AF125" s="2">
        <f t="shared" si="29"/>
        <v>0.25</v>
      </c>
      <c r="AG125" s="9">
        <f t="shared" si="30"/>
        <v>4.836371979796518E-2</v>
      </c>
      <c r="AH125" s="2">
        <f t="shared" si="31"/>
        <v>2.3402952313204506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31.9</v>
      </c>
      <c r="D126" s="15">
        <f>IF(C126&gt;0.5,Raw!D126*D$11,-999)</f>
        <v>111.3</v>
      </c>
      <c r="E126" s="9">
        <f>IF(Raw!$G126&gt;$C$8,IF(Raw!$Q126&gt;$C$8,IF(Raw!$N126&gt;$C$9,IF(Raw!$N126&lt;$A$9,IF(Raw!$X126&gt;$C$9,IF(Raw!$X126&lt;$A$9,Raw!H126,-999),-999),-999),-999),-999),-999)</f>
        <v>0.88930799999999999</v>
      </c>
      <c r="F126" s="9">
        <f>IF(Raw!$G126&gt;$C$8,IF(Raw!$Q126&gt;$C$8,IF(Raw!$N126&gt;$C$9,IF(Raw!$N126&lt;$A$9,IF(Raw!$X126&gt;$C$9,IF(Raw!$X126&lt;$A$9,Raw!I126,-999),-999),-999),-999),-999),-999)</f>
        <v>1.1380619999999999</v>
      </c>
      <c r="G126" s="9">
        <f>Raw!G126</f>
        <v>0.94102699999999995</v>
      </c>
      <c r="H126" s="9">
        <f>IF(Raw!$G126&gt;$C$8,IF(Raw!$Q126&gt;$C$8,IF(Raw!$N126&gt;$C$9,IF(Raw!$N126&lt;$A$9,IF(Raw!$X126&gt;$C$9,IF(Raw!$X126&lt;$A$9,Raw!L126,-999),-999),-999),-999),-999),-999)</f>
        <v>530.20000000000005</v>
      </c>
      <c r="I126" s="9">
        <f>IF(Raw!$G126&gt;$C$8,IF(Raw!$Q126&gt;$C$8,IF(Raw!$N126&gt;$C$9,IF(Raw!$N126&lt;$A$9,IF(Raw!$X126&gt;$C$9,IF(Raw!$X126&lt;$A$9,Raw!M126,-999),-999),-999),-999),-999),-999)</f>
        <v>1.4E-5</v>
      </c>
      <c r="J126" s="9">
        <f>IF(Raw!$G126&gt;$C$8,IF(Raw!$Q126&gt;$C$8,IF(Raw!$N126&gt;$C$9,IF(Raw!$N126&lt;$A$9,IF(Raw!$X126&gt;$C$9,IF(Raw!$X126&lt;$A$9,Raw!N126,-999),-999),-999),-999),-999),-999)</f>
        <v>577</v>
      </c>
      <c r="K126" s="9">
        <f>IF(Raw!$G126&gt;$C$8,IF(Raw!$Q126&gt;$C$8,IF(Raw!$N126&gt;$C$9,IF(Raw!$N126&lt;$A$9,IF(Raw!$X126&gt;$C$9,IF(Raw!$X126&lt;$A$9,Raw!R126,-999),-999),-999),-999),-999),-999)</f>
        <v>1.071094</v>
      </c>
      <c r="L126" s="9">
        <f>IF(Raw!$G126&gt;$C$8,IF(Raw!$Q126&gt;$C$8,IF(Raw!$N126&gt;$C$9,IF(Raw!$N126&lt;$A$9,IF(Raw!$X126&gt;$C$9,IF(Raw!$X126&lt;$A$9,Raw!S126,-999),-999),-999),-999),-999),-999)</f>
        <v>1.4105049999999999</v>
      </c>
      <c r="M126" s="9">
        <f>Raw!Q126</f>
        <v>0.95890699999999995</v>
      </c>
      <c r="N126" s="9">
        <f>IF(Raw!$G126&gt;$C$8,IF(Raw!$Q126&gt;$C$8,IF(Raw!$N126&gt;$C$9,IF(Raw!$N126&lt;$A$9,IF(Raw!$X126&gt;$C$9,IF(Raw!$X126&lt;$A$9,Raw!V126,-999),-999),-999),-999),-999),-999)</f>
        <v>533.20000000000005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682</v>
      </c>
      <c r="R126" s="9">
        <f t="shared" si="20"/>
        <v>0.24875399999999992</v>
      </c>
      <c r="S126" s="9">
        <f t="shared" si="21"/>
        <v>0.21857684379234166</v>
      </c>
      <c r="T126" s="9">
        <f t="shared" si="22"/>
        <v>0.33941099999999991</v>
      </c>
      <c r="U126" s="9">
        <f t="shared" si="23"/>
        <v>0.24063083789139347</v>
      </c>
      <c r="V126" s="15">
        <f t="shared" si="16"/>
        <v>0</v>
      </c>
      <c r="X126" s="11">
        <f t="shared" si="24"/>
        <v>6.7002599999999984E+19</v>
      </c>
      <c r="Y126" s="11">
        <f t="shared" si="25"/>
        <v>5.302E-18</v>
      </c>
      <c r="Z126" s="11">
        <f t="shared" si="26"/>
        <v>5.7699999999999993E-4</v>
      </c>
      <c r="AA126" s="16">
        <f t="shared" si="27"/>
        <v>0.17010931055437198</v>
      </c>
      <c r="AB126" s="9">
        <f t="shared" si="17"/>
        <v>1.1288309712045699</v>
      </c>
      <c r="AC126" s="9">
        <f t="shared" si="18"/>
        <v>0.82989068944562816</v>
      </c>
      <c r="AD126" s="15">
        <f t="shared" si="19"/>
        <v>294.81682938366032</v>
      </c>
      <c r="AE126" s="3">
        <f t="shared" si="28"/>
        <v>638.36079999999981</v>
      </c>
      <c r="AF126" s="2">
        <f t="shared" si="29"/>
        <v>0.25</v>
      </c>
      <c r="AG126" s="9">
        <f t="shared" si="30"/>
        <v>5.4570785137749371E-2</v>
      </c>
      <c r="AH126" s="2">
        <f t="shared" si="31"/>
        <v>2.6406518927988043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30.8</v>
      </c>
      <c r="D127" s="15">
        <f>IF(C127&gt;0.5,Raw!D127*D$11,-999)</f>
        <v>117.7</v>
      </c>
      <c r="E127" s="9">
        <f>IF(Raw!$G127&gt;$C$8,IF(Raw!$Q127&gt;$C$8,IF(Raw!$N127&gt;$C$9,IF(Raw!$N127&lt;$A$9,IF(Raw!$X127&gt;$C$9,IF(Raw!$X127&lt;$A$9,Raw!H127,-999),-999),-999),-999),-999),-999)</f>
        <v>0.90065399999999995</v>
      </c>
      <c r="F127" s="9">
        <f>IF(Raw!$G127&gt;$C$8,IF(Raw!$Q127&gt;$C$8,IF(Raw!$N127&gt;$C$9,IF(Raw!$N127&lt;$A$9,IF(Raw!$X127&gt;$C$9,IF(Raw!$X127&lt;$A$9,Raw!I127,-999),-999),-999),-999),-999),-999)</f>
        <v>1.1313139999999999</v>
      </c>
      <c r="G127" s="9">
        <f>Raw!G127</f>
        <v>0.93486899999999995</v>
      </c>
      <c r="H127" s="9">
        <f>IF(Raw!$G127&gt;$C$8,IF(Raw!$Q127&gt;$C$8,IF(Raw!$N127&gt;$C$9,IF(Raw!$N127&lt;$A$9,IF(Raw!$X127&gt;$C$9,IF(Raw!$X127&lt;$A$9,Raw!L127,-999),-999),-999),-999),-999),-999)</f>
        <v>522.70000000000005</v>
      </c>
      <c r="I127" s="9">
        <f>IF(Raw!$G127&gt;$C$8,IF(Raw!$Q127&gt;$C$8,IF(Raw!$N127&gt;$C$9,IF(Raw!$N127&lt;$A$9,IF(Raw!$X127&gt;$C$9,IF(Raw!$X127&lt;$A$9,Raw!M127,-999),-999),-999),-999),-999),-999)</f>
        <v>1.0000000000000001E-5</v>
      </c>
      <c r="J127" s="9">
        <f>IF(Raw!$G127&gt;$C$8,IF(Raw!$Q127&gt;$C$8,IF(Raw!$N127&gt;$C$9,IF(Raw!$N127&lt;$A$9,IF(Raw!$X127&gt;$C$9,IF(Raw!$X127&lt;$A$9,Raw!N127,-999),-999),-999),-999),-999),-999)</f>
        <v>430</v>
      </c>
      <c r="K127" s="9">
        <f>IF(Raw!$G127&gt;$C$8,IF(Raw!$Q127&gt;$C$8,IF(Raw!$N127&gt;$C$9,IF(Raw!$N127&lt;$A$9,IF(Raw!$X127&gt;$C$9,IF(Raw!$X127&lt;$A$9,Raw!R127,-999),-999),-999),-999),-999),-999)</f>
        <v>1.0853710000000001</v>
      </c>
      <c r="L127" s="9">
        <f>IF(Raw!$G127&gt;$C$8,IF(Raw!$Q127&gt;$C$8,IF(Raw!$N127&gt;$C$9,IF(Raw!$N127&lt;$A$9,IF(Raw!$X127&gt;$C$9,IF(Raw!$X127&lt;$A$9,Raw!S127,-999),-999),-999),-999),-999),-999)</f>
        <v>1.428342</v>
      </c>
      <c r="M127" s="9">
        <f>Raw!Q127</f>
        <v>0.96550400000000003</v>
      </c>
      <c r="N127" s="9">
        <f>IF(Raw!$G127&gt;$C$8,IF(Raw!$Q127&gt;$C$8,IF(Raw!$N127&gt;$C$9,IF(Raw!$N127&lt;$A$9,IF(Raw!$X127&gt;$C$9,IF(Raw!$X127&lt;$A$9,Raw!V127,-999),-999),-999),-999),-999),-999)</f>
        <v>473.7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843</v>
      </c>
      <c r="R127" s="9">
        <f t="shared" si="20"/>
        <v>0.23065999999999998</v>
      </c>
      <c r="S127" s="9">
        <f t="shared" si="21"/>
        <v>0.20388680772977263</v>
      </c>
      <c r="T127" s="9">
        <f t="shared" si="22"/>
        <v>0.34297099999999991</v>
      </c>
      <c r="U127" s="9">
        <f t="shared" si="23"/>
        <v>0.24011826299303662</v>
      </c>
      <c r="V127" s="15">
        <f t="shared" si="16"/>
        <v>0</v>
      </c>
      <c r="X127" s="11">
        <f t="shared" si="24"/>
        <v>7.0855399999999992E+19</v>
      </c>
      <c r="Y127" s="11">
        <f t="shared" si="25"/>
        <v>5.227E-18</v>
      </c>
      <c r="Z127" s="11">
        <f t="shared" si="26"/>
        <v>4.2999999999999999E-4</v>
      </c>
      <c r="AA127" s="16">
        <f t="shared" si="27"/>
        <v>0.13737724970980217</v>
      </c>
      <c r="AB127" s="9">
        <f t="shared" si="17"/>
        <v>1.1324874127102207</v>
      </c>
      <c r="AC127" s="9">
        <f t="shared" si="18"/>
        <v>0.86262275029019764</v>
      </c>
      <c r="AD127" s="15">
        <f t="shared" si="19"/>
        <v>319.48197606930734</v>
      </c>
      <c r="AE127" s="3">
        <f t="shared" si="28"/>
        <v>629.33079999999984</v>
      </c>
      <c r="AF127" s="2">
        <f t="shared" si="29"/>
        <v>0.25</v>
      </c>
      <c r="AG127" s="9">
        <f t="shared" si="30"/>
        <v>5.9010351654880749E-2</v>
      </c>
      <c r="AH127" s="2">
        <f t="shared" si="31"/>
        <v>2.8554802061000828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29.7</v>
      </c>
      <c r="D128" s="15">
        <f>IF(C128&gt;0.5,Raw!D128*D$11,-999)</f>
        <v>124.9</v>
      </c>
      <c r="E128" s="9">
        <f>IF(Raw!$G128&gt;$C$8,IF(Raw!$Q128&gt;$C$8,IF(Raw!$N128&gt;$C$9,IF(Raw!$N128&lt;$A$9,IF(Raw!$X128&gt;$C$9,IF(Raw!$X128&lt;$A$9,Raw!H128,-999),-999),-999),-999),-999),-999)</f>
        <v>0.89790000000000003</v>
      </c>
      <c r="F128" s="9">
        <f>IF(Raw!$G128&gt;$C$8,IF(Raw!$Q128&gt;$C$8,IF(Raw!$N128&gt;$C$9,IF(Raw!$N128&lt;$A$9,IF(Raw!$X128&gt;$C$9,IF(Raw!$X128&lt;$A$9,Raw!I128,-999),-999),-999),-999),-999),-999)</f>
        <v>1.1057459999999999</v>
      </c>
      <c r="G128" s="9">
        <f>Raw!G128</f>
        <v>0.95457400000000003</v>
      </c>
      <c r="H128" s="9">
        <f>IF(Raw!$G128&gt;$C$8,IF(Raw!$Q128&gt;$C$8,IF(Raw!$N128&gt;$C$9,IF(Raw!$N128&lt;$A$9,IF(Raw!$X128&gt;$C$9,IF(Raw!$X128&lt;$A$9,Raw!L128,-999),-999),-999),-999),-999),-999)</f>
        <v>451.5</v>
      </c>
      <c r="I128" s="9">
        <f>IF(Raw!$G128&gt;$C$8,IF(Raw!$Q128&gt;$C$8,IF(Raw!$N128&gt;$C$9,IF(Raw!$N128&lt;$A$9,IF(Raw!$X128&gt;$C$9,IF(Raw!$X128&lt;$A$9,Raw!M128,-999),-999),-999),-999),-999),-999)</f>
        <v>0.149342</v>
      </c>
      <c r="J128" s="9">
        <f>IF(Raw!$G128&gt;$C$8,IF(Raw!$Q128&gt;$C$8,IF(Raw!$N128&gt;$C$9,IF(Raw!$N128&lt;$A$9,IF(Raw!$X128&gt;$C$9,IF(Raw!$X128&lt;$A$9,Raw!N128,-999),-999),-999),-999),-999),-999)</f>
        <v>404</v>
      </c>
      <c r="K128" s="9">
        <f>IF(Raw!$G128&gt;$C$8,IF(Raw!$Q128&gt;$C$8,IF(Raw!$N128&gt;$C$9,IF(Raw!$N128&lt;$A$9,IF(Raw!$X128&gt;$C$9,IF(Raw!$X128&lt;$A$9,Raw!R128,-999),-999),-999),-999),-999),-999)</f>
        <v>1.0831029999999999</v>
      </c>
      <c r="L128" s="9">
        <f>IF(Raw!$G128&gt;$C$8,IF(Raw!$Q128&gt;$C$8,IF(Raw!$N128&gt;$C$9,IF(Raw!$N128&lt;$A$9,IF(Raw!$X128&gt;$C$9,IF(Raw!$X128&lt;$A$9,Raw!S128,-999),-999),-999),-999),-999),-999)</f>
        <v>1.407761</v>
      </c>
      <c r="M128" s="9">
        <f>Raw!Q128</f>
        <v>0.95653699999999997</v>
      </c>
      <c r="N128" s="9">
        <f>IF(Raw!$G128&gt;$C$8,IF(Raw!$Q128&gt;$C$8,IF(Raw!$N128&gt;$C$9,IF(Raw!$N128&lt;$A$9,IF(Raw!$X128&gt;$C$9,IF(Raw!$X128&lt;$A$9,Raw!V128,-999),-999),-999),-999),-999),-999)</f>
        <v>494</v>
      </c>
      <c r="O128" s="9">
        <f>IF(Raw!$G128&gt;$C$8,IF(Raw!$Q128&gt;$C$8,IF(Raw!$N128&gt;$C$9,IF(Raw!$N128&lt;$A$9,IF(Raw!$X128&gt;$C$9,IF(Raw!$X128&lt;$A$9,Raw!W128,-999),-999),-999),-999),-999),-999)</f>
        <v>9.9999999999999995E-7</v>
      </c>
      <c r="P128" s="9">
        <f>IF(Raw!$G128&gt;$C$8,IF(Raw!$Q128&gt;$C$8,IF(Raw!$N128&gt;$C$9,IF(Raw!$N128&lt;$A$9,IF(Raw!$X128&gt;$C$9,IF(Raw!$X128&lt;$A$9,Raw!X128,-999),-999),-999),-999),-999),-999)</f>
        <v>485</v>
      </c>
      <c r="R128" s="9">
        <f t="shared" si="20"/>
        <v>0.20784599999999986</v>
      </c>
      <c r="S128" s="9">
        <f t="shared" si="21"/>
        <v>0.18796902724495487</v>
      </c>
      <c r="T128" s="9">
        <f t="shared" si="22"/>
        <v>0.32465800000000011</v>
      </c>
      <c r="U128" s="9">
        <f t="shared" si="23"/>
        <v>0.23062011236282304</v>
      </c>
      <c r="V128" s="15">
        <f t="shared" si="16"/>
        <v>0</v>
      </c>
      <c r="X128" s="11">
        <f t="shared" si="24"/>
        <v>7.51898E+19</v>
      </c>
      <c r="Y128" s="11">
        <f t="shared" si="25"/>
        <v>4.5149999999999995E-18</v>
      </c>
      <c r="Z128" s="11">
        <f t="shared" si="26"/>
        <v>4.0400000000000001E-4</v>
      </c>
      <c r="AA128" s="16">
        <f t="shared" si="27"/>
        <v>0.12060908531598083</v>
      </c>
      <c r="AB128" s="9">
        <f t="shared" si="17"/>
        <v>1.1222597044205156</v>
      </c>
      <c r="AC128" s="9">
        <f t="shared" si="18"/>
        <v>0.87939091468401931</v>
      </c>
      <c r="AD128" s="15">
        <f t="shared" si="19"/>
        <v>298.53733989104171</v>
      </c>
      <c r="AE128" s="3">
        <f t="shared" si="28"/>
        <v>543.60599999999977</v>
      </c>
      <c r="AF128" s="2">
        <f t="shared" si="29"/>
        <v>0.25</v>
      </c>
      <c r="AG128" s="9">
        <f t="shared" si="30"/>
        <v>5.2960549900131021E-2</v>
      </c>
      <c r="AH128" s="2">
        <f t="shared" si="31"/>
        <v>2.5627334476575991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28.6</v>
      </c>
      <c r="D129" s="15">
        <f>IF(C129&gt;0.5,Raw!D129*D$11,-999)</f>
        <v>133.1</v>
      </c>
      <c r="E129" s="9">
        <f>IF(Raw!$G129&gt;$C$8,IF(Raw!$Q129&gt;$C$8,IF(Raw!$N129&gt;$C$9,IF(Raw!$N129&lt;$A$9,IF(Raw!$X129&gt;$C$9,IF(Raw!$X129&lt;$A$9,Raw!H129,-999),-999),-999),-999),-999),-999)</f>
        <v>0.88809099999999996</v>
      </c>
      <c r="F129" s="9">
        <f>IF(Raw!$G129&gt;$C$8,IF(Raw!$Q129&gt;$C$8,IF(Raw!$N129&gt;$C$9,IF(Raw!$N129&lt;$A$9,IF(Raw!$X129&gt;$C$9,IF(Raw!$X129&lt;$A$9,Raw!I129,-999),-999),-999),-999),-999),-999)</f>
        <v>1.092684</v>
      </c>
      <c r="G129" s="9">
        <f>Raw!G129</f>
        <v>0.92283599999999999</v>
      </c>
      <c r="H129" s="9">
        <f>IF(Raw!$G129&gt;$C$8,IF(Raw!$Q129&gt;$C$8,IF(Raw!$N129&gt;$C$9,IF(Raw!$N129&lt;$A$9,IF(Raw!$X129&gt;$C$9,IF(Raw!$X129&lt;$A$9,Raw!L129,-999),-999),-999),-999),-999),-999)</f>
        <v>465.1</v>
      </c>
      <c r="I129" s="9">
        <f>IF(Raw!$G129&gt;$C$8,IF(Raw!$Q129&gt;$C$8,IF(Raw!$N129&gt;$C$9,IF(Raw!$N129&lt;$A$9,IF(Raw!$X129&gt;$C$9,IF(Raw!$X129&lt;$A$9,Raw!M129,-999),-999),-999),-999),-999),-999)</f>
        <v>9.9999999999999995E-7</v>
      </c>
      <c r="J129" s="9">
        <f>IF(Raw!$G129&gt;$C$8,IF(Raw!$Q129&gt;$C$8,IF(Raw!$N129&gt;$C$9,IF(Raw!$N129&lt;$A$9,IF(Raw!$X129&gt;$C$9,IF(Raw!$X129&lt;$A$9,Raw!N129,-999),-999),-999),-999),-999),-999)</f>
        <v>753</v>
      </c>
      <c r="K129" s="9">
        <f>IF(Raw!$G129&gt;$C$8,IF(Raw!$Q129&gt;$C$8,IF(Raw!$N129&gt;$C$9,IF(Raw!$N129&lt;$A$9,IF(Raw!$X129&gt;$C$9,IF(Raw!$X129&lt;$A$9,Raw!R129,-999),-999),-999),-999),-999),-999)</f>
        <v>1.047104</v>
      </c>
      <c r="L129" s="9">
        <f>IF(Raw!$G129&gt;$C$8,IF(Raw!$Q129&gt;$C$8,IF(Raw!$N129&gt;$C$9,IF(Raw!$N129&lt;$A$9,IF(Raw!$X129&gt;$C$9,IF(Raw!$X129&lt;$A$9,Raw!S129,-999),-999),-999),-999),-999),-999)</f>
        <v>1.380403</v>
      </c>
      <c r="M129" s="9">
        <f>Raw!Q129</f>
        <v>0.95943199999999995</v>
      </c>
      <c r="N129" s="9">
        <f>IF(Raw!$G129&gt;$C$8,IF(Raw!$Q129&gt;$C$8,IF(Raw!$N129&gt;$C$9,IF(Raw!$N129&lt;$A$9,IF(Raw!$X129&gt;$C$9,IF(Raw!$X129&lt;$A$9,Raw!V129,-999),-999),-999),-999),-999),-999)</f>
        <v>463.6</v>
      </c>
      <c r="O129" s="9">
        <f>IF(Raw!$G129&gt;$C$8,IF(Raw!$Q129&gt;$C$8,IF(Raw!$N129&gt;$C$9,IF(Raw!$N129&lt;$A$9,IF(Raw!$X129&gt;$C$9,IF(Raw!$X129&lt;$A$9,Raw!W129,-999),-999),-999),-999),-999),-999)</f>
        <v>1.9999999999999999E-6</v>
      </c>
      <c r="P129" s="9">
        <f>IF(Raw!$G129&gt;$C$8,IF(Raw!$Q129&gt;$C$8,IF(Raw!$N129&gt;$C$9,IF(Raw!$N129&lt;$A$9,IF(Raw!$X129&gt;$C$9,IF(Raw!$X129&lt;$A$9,Raw!X129,-999),-999),-999),-999),-999),-999)</f>
        <v>550</v>
      </c>
      <c r="R129" s="9">
        <f t="shared" si="20"/>
        <v>0.20459300000000002</v>
      </c>
      <c r="S129" s="9">
        <f t="shared" si="21"/>
        <v>0.18723894556889276</v>
      </c>
      <c r="T129" s="9">
        <f t="shared" si="22"/>
        <v>0.33329900000000001</v>
      </c>
      <c r="U129" s="9">
        <f t="shared" si="23"/>
        <v>0.24145050394703577</v>
      </c>
      <c r="V129" s="15">
        <f t="shared" si="16"/>
        <v>0</v>
      </c>
      <c r="X129" s="11">
        <f t="shared" si="24"/>
        <v>8.0126199999999984E+19</v>
      </c>
      <c r="Y129" s="11">
        <f t="shared" si="25"/>
        <v>4.6510000000000001E-18</v>
      </c>
      <c r="Z129" s="11">
        <f t="shared" si="26"/>
        <v>7.5299999999999998E-4</v>
      </c>
      <c r="AA129" s="16">
        <f t="shared" si="27"/>
        <v>0.21912714817752516</v>
      </c>
      <c r="AB129" s="9">
        <f t="shared" si="17"/>
        <v>1.1201388593604209</v>
      </c>
      <c r="AC129" s="9">
        <f t="shared" si="18"/>
        <v>0.78087285182247512</v>
      </c>
      <c r="AD129" s="15">
        <f t="shared" si="19"/>
        <v>291.0055088678954</v>
      </c>
      <c r="AE129" s="3">
        <f t="shared" si="28"/>
        <v>559.98039999999992</v>
      </c>
      <c r="AF129" s="2">
        <f t="shared" si="29"/>
        <v>0.25</v>
      </c>
      <c r="AG129" s="9">
        <f t="shared" si="30"/>
        <v>5.4048789821166864E-2</v>
      </c>
      <c r="AH129" s="2">
        <f t="shared" si="31"/>
        <v>2.6153928110889431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27.7</v>
      </c>
      <c r="D130" s="15">
        <f>IF(C130&gt;0.5,Raw!D130*D$11,-999)</f>
        <v>140.30000000000001</v>
      </c>
      <c r="E130" s="9">
        <f>IF(Raw!$G130&gt;$C$8,IF(Raw!$Q130&gt;$C$8,IF(Raw!$N130&gt;$C$9,IF(Raw!$N130&lt;$A$9,IF(Raw!$X130&gt;$C$9,IF(Raw!$X130&lt;$A$9,Raw!H130,-999),-999),-999),-999),-999),-999)</f>
        <v>0.87270300000000001</v>
      </c>
      <c r="F130" s="9">
        <f>IF(Raw!$G130&gt;$C$8,IF(Raw!$Q130&gt;$C$8,IF(Raw!$N130&gt;$C$9,IF(Raw!$N130&lt;$A$9,IF(Raw!$X130&gt;$C$9,IF(Raw!$X130&lt;$A$9,Raw!I130,-999),-999),-999),-999),-999),-999)</f>
        <v>1.0724149999999999</v>
      </c>
      <c r="G130" s="9">
        <f>Raw!G130</f>
        <v>0.94531699999999996</v>
      </c>
      <c r="H130" s="9">
        <f>IF(Raw!$G130&gt;$C$8,IF(Raw!$Q130&gt;$C$8,IF(Raw!$N130&gt;$C$9,IF(Raw!$N130&lt;$A$9,IF(Raw!$X130&gt;$C$9,IF(Raw!$X130&lt;$A$9,Raw!L130,-999),-999),-999),-999),-999),-999)</f>
        <v>452.2</v>
      </c>
      <c r="I130" s="9">
        <f>IF(Raw!$G130&gt;$C$8,IF(Raw!$Q130&gt;$C$8,IF(Raw!$N130&gt;$C$9,IF(Raw!$N130&lt;$A$9,IF(Raw!$X130&gt;$C$9,IF(Raw!$X130&lt;$A$9,Raw!M130,-999),-999),-999),-999),-999),-999)</f>
        <v>1.9999999999999999E-6</v>
      </c>
      <c r="J130" s="9">
        <f>IF(Raw!$G130&gt;$C$8,IF(Raw!$Q130&gt;$C$8,IF(Raw!$N130&gt;$C$9,IF(Raw!$N130&lt;$A$9,IF(Raw!$X130&gt;$C$9,IF(Raw!$X130&lt;$A$9,Raw!N130,-999),-999),-999),-999),-999),-999)</f>
        <v>516</v>
      </c>
      <c r="K130" s="9">
        <f>IF(Raw!$G130&gt;$C$8,IF(Raw!$Q130&gt;$C$8,IF(Raw!$N130&gt;$C$9,IF(Raw!$N130&lt;$A$9,IF(Raw!$X130&gt;$C$9,IF(Raw!$X130&lt;$A$9,Raw!R130,-999),-999),-999),-999),-999),-999)</f>
        <v>1.0461400000000001</v>
      </c>
      <c r="L130" s="9">
        <f>IF(Raw!$G130&gt;$C$8,IF(Raw!$Q130&gt;$C$8,IF(Raw!$N130&gt;$C$9,IF(Raw!$N130&lt;$A$9,IF(Raw!$X130&gt;$C$9,IF(Raw!$X130&lt;$A$9,Raw!S130,-999),-999),-999),-999),-999),-999)</f>
        <v>1.3566769999999999</v>
      </c>
      <c r="M130" s="9">
        <f>Raw!Q130</f>
        <v>0.95473399999999997</v>
      </c>
      <c r="N130" s="9">
        <f>IF(Raw!$G130&gt;$C$8,IF(Raw!$Q130&gt;$C$8,IF(Raw!$N130&gt;$C$9,IF(Raw!$N130&lt;$A$9,IF(Raw!$X130&gt;$C$9,IF(Raw!$X130&lt;$A$9,Raw!V130,-999),-999),-999),-999),-999),-999)</f>
        <v>481.7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603</v>
      </c>
      <c r="R130" s="9">
        <f t="shared" si="20"/>
        <v>0.19971199999999989</v>
      </c>
      <c r="S130" s="9">
        <f t="shared" si="21"/>
        <v>0.18622641421464631</v>
      </c>
      <c r="T130" s="9">
        <f t="shared" si="22"/>
        <v>0.31053699999999984</v>
      </c>
      <c r="U130" s="9">
        <f t="shared" si="23"/>
        <v>0.22889530816841433</v>
      </c>
      <c r="V130" s="15">
        <f t="shared" si="16"/>
        <v>0</v>
      </c>
      <c r="X130" s="11">
        <f t="shared" si="24"/>
        <v>8.4460599999999984E+19</v>
      </c>
      <c r="Y130" s="11">
        <f t="shared" si="25"/>
        <v>4.5219999999999995E-18</v>
      </c>
      <c r="Z130" s="11">
        <f t="shared" si="26"/>
        <v>5.1599999999999997E-4</v>
      </c>
      <c r="AA130" s="16">
        <f t="shared" si="27"/>
        <v>0.1646313675211955</v>
      </c>
      <c r="AB130" s="9">
        <f t="shared" si="17"/>
        <v>1.0972641309759295</v>
      </c>
      <c r="AC130" s="9">
        <f t="shared" si="18"/>
        <v>0.83536863247880477</v>
      </c>
      <c r="AD130" s="15">
        <f t="shared" si="19"/>
        <v>319.05303783177436</v>
      </c>
      <c r="AE130" s="3">
        <f t="shared" si="28"/>
        <v>544.44879999999978</v>
      </c>
      <c r="AF130" s="2">
        <f t="shared" si="29"/>
        <v>0.25</v>
      </c>
      <c r="AG130" s="9">
        <f t="shared" si="30"/>
        <v>5.6176725705055955E-2</v>
      </c>
      <c r="AH130" s="2">
        <f t="shared" si="31"/>
        <v>2.7183625210786784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26.6</v>
      </c>
      <c r="D131" s="15">
        <f>IF(C131&gt;0.5,Raw!D131*D$11,-999)</f>
        <v>148.4</v>
      </c>
      <c r="E131" s="9">
        <f>IF(Raw!$G131&gt;$C$8,IF(Raw!$Q131&gt;$C$8,IF(Raw!$N131&gt;$C$9,IF(Raw!$N131&lt;$A$9,IF(Raw!$X131&gt;$C$9,IF(Raw!$X131&lt;$A$9,Raw!H131,-999),-999),-999),-999),-999),-999)</f>
        <v>0.88289399999999996</v>
      </c>
      <c r="F131" s="9">
        <f>IF(Raw!$G131&gt;$C$8,IF(Raw!$Q131&gt;$C$8,IF(Raw!$N131&gt;$C$9,IF(Raw!$N131&lt;$A$9,IF(Raw!$X131&gt;$C$9,IF(Raw!$X131&lt;$A$9,Raw!I131,-999),-999),-999),-999),-999),-999)</f>
        <v>1.073798</v>
      </c>
      <c r="G131" s="9">
        <f>Raw!G131</f>
        <v>0.90322199999999997</v>
      </c>
      <c r="H131" s="9">
        <f>IF(Raw!$G131&gt;$C$8,IF(Raw!$Q131&gt;$C$8,IF(Raw!$N131&gt;$C$9,IF(Raw!$N131&lt;$A$9,IF(Raw!$X131&gt;$C$9,IF(Raw!$X131&lt;$A$9,Raw!L131,-999),-999),-999),-999),-999),-999)</f>
        <v>473.2</v>
      </c>
      <c r="I131" s="9">
        <f>IF(Raw!$G131&gt;$C$8,IF(Raw!$Q131&gt;$C$8,IF(Raw!$N131&gt;$C$9,IF(Raw!$N131&lt;$A$9,IF(Raw!$X131&gt;$C$9,IF(Raw!$X131&lt;$A$9,Raw!M131,-999),-999),-999),-999),-999),-999)</f>
        <v>3.0000000000000001E-6</v>
      </c>
      <c r="J131" s="9">
        <f>IF(Raw!$G131&gt;$C$8,IF(Raw!$Q131&gt;$C$8,IF(Raw!$N131&gt;$C$9,IF(Raw!$N131&lt;$A$9,IF(Raw!$X131&gt;$C$9,IF(Raw!$X131&lt;$A$9,Raw!N131,-999),-999),-999),-999),-999),-999)</f>
        <v>821</v>
      </c>
      <c r="K131" s="9">
        <f>IF(Raw!$G131&gt;$C$8,IF(Raw!$Q131&gt;$C$8,IF(Raw!$N131&gt;$C$9,IF(Raw!$N131&lt;$A$9,IF(Raw!$X131&gt;$C$9,IF(Raw!$X131&lt;$A$9,Raw!R131,-999),-999),-999),-999),-999),-999)</f>
        <v>1.0081169999999999</v>
      </c>
      <c r="L131" s="9">
        <f>IF(Raw!$G131&gt;$C$8,IF(Raw!$Q131&gt;$C$8,IF(Raw!$N131&gt;$C$9,IF(Raw!$N131&lt;$A$9,IF(Raw!$X131&gt;$C$9,IF(Raw!$X131&lt;$A$9,Raw!S131,-999),-999),-999),-999),-999),-999)</f>
        <v>1.3254140000000001</v>
      </c>
      <c r="M131" s="9">
        <f>Raw!Q131</f>
        <v>0.96351299999999995</v>
      </c>
      <c r="N131" s="9">
        <f>IF(Raw!$G131&gt;$C$8,IF(Raw!$Q131&gt;$C$8,IF(Raw!$N131&gt;$C$9,IF(Raw!$N131&lt;$A$9,IF(Raw!$X131&gt;$C$9,IF(Raw!$X131&lt;$A$9,Raw!V131,-999),-999),-999),-999),-999),-999)</f>
        <v>514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394</v>
      </c>
      <c r="R131" s="9">
        <f t="shared" si="20"/>
        <v>0.19090400000000007</v>
      </c>
      <c r="S131" s="9">
        <f t="shared" si="21"/>
        <v>0.17778390349022821</v>
      </c>
      <c r="T131" s="9">
        <f t="shared" si="22"/>
        <v>0.31729700000000016</v>
      </c>
      <c r="U131" s="9">
        <f t="shared" si="23"/>
        <v>0.23939463443120423</v>
      </c>
      <c r="V131" s="15">
        <f t="shared" si="16"/>
        <v>0</v>
      </c>
      <c r="X131" s="11">
        <f t="shared" si="24"/>
        <v>8.9336799999999984E+19</v>
      </c>
      <c r="Y131" s="11">
        <f t="shared" si="25"/>
        <v>4.7319999999999999E-18</v>
      </c>
      <c r="Z131" s="11">
        <f t="shared" si="26"/>
        <v>8.2100000000000001E-4</v>
      </c>
      <c r="AA131" s="16">
        <f t="shared" si="27"/>
        <v>0.25764861331206457</v>
      </c>
      <c r="AB131" s="9">
        <f t="shared" si="17"/>
        <v>1.0898681320580781</v>
      </c>
      <c r="AC131" s="9">
        <f t="shared" si="18"/>
        <v>0.74235138668793554</v>
      </c>
      <c r="AD131" s="15">
        <f t="shared" si="19"/>
        <v>313.82291511822729</v>
      </c>
      <c r="AE131" s="3">
        <f t="shared" si="28"/>
        <v>569.73279999999988</v>
      </c>
      <c r="AF131" s="2">
        <f t="shared" si="29"/>
        <v>0.25</v>
      </c>
      <c r="AG131" s="9">
        <f t="shared" si="30"/>
        <v>5.7790401569894505E-2</v>
      </c>
      <c r="AH131" s="2">
        <f t="shared" si="31"/>
        <v>2.7964474563804802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25.9</v>
      </c>
      <c r="D132" s="15">
        <f>IF(C132&gt;0.5,Raw!D132*D$11,-999)</f>
        <v>155.69999999999999</v>
      </c>
      <c r="E132" s="9">
        <f>IF(Raw!$G132&gt;$C$8,IF(Raw!$Q132&gt;$C$8,IF(Raw!$N132&gt;$C$9,IF(Raw!$N132&lt;$A$9,IF(Raw!$X132&gt;$C$9,IF(Raw!$X132&lt;$A$9,Raw!H132,-999),-999),-999),-999),-999),-999)</f>
        <v>0.84236200000000006</v>
      </c>
      <c r="F132" s="9">
        <f>IF(Raw!$G132&gt;$C$8,IF(Raw!$Q132&gt;$C$8,IF(Raw!$N132&gt;$C$9,IF(Raw!$N132&lt;$A$9,IF(Raw!$X132&gt;$C$9,IF(Raw!$X132&lt;$A$9,Raw!I132,-999),-999),-999),-999),-999),-999)</f>
        <v>1.039177</v>
      </c>
      <c r="G132" s="9">
        <f>Raw!G132</f>
        <v>0.93802399999999997</v>
      </c>
      <c r="H132" s="9">
        <f>IF(Raw!$G132&gt;$C$8,IF(Raw!$Q132&gt;$C$8,IF(Raw!$N132&gt;$C$9,IF(Raw!$N132&lt;$A$9,IF(Raw!$X132&gt;$C$9,IF(Raw!$X132&lt;$A$9,Raw!L132,-999),-999),-999),-999),-999),-999)</f>
        <v>515.9</v>
      </c>
      <c r="I132" s="9">
        <f>IF(Raw!$G132&gt;$C$8,IF(Raw!$Q132&gt;$C$8,IF(Raw!$N132&gt;$C$9,IF(Raw!$N132&lt;$A$9,IF(Raw!$X132&gt;$C$9,IF(Raw!$X132&lt;$A$9,Raw!M132,-999),-999),-999),-999),-999),-999)</f>
        <v>5.0000000000000004E-6</v>
      </c>
      <c r="J132" s="9">
        <f>IF(Raw!$G132&gt;$C$8,IF(Raw!$Q132&gt;$C$8,IF(Raw!$N132&gt;$C$9,IF(Raw!$N132&lt;$A$9,IF(Raw!$X132&gt;$C$9,IF(Raw!$X132&lt;$A$9,Raw!N132,-999),-999),-999),-999),-999),-999)</f>
        <v>551</v>
      </c>
      <c r="K132" s="9">
        <f>IF(Raw!$G132&gt;$C$8,IF(Raw!$Q132&gt;$C$8,IF(Raw!$N132&gt;$C$9,IF(Raw!$N132&lt;$A$9,IF(Raw!$X132&gt;$C$9,IF(Raw!$X132&lt;$A$9,Raw!R132,-999),-999),-999),-999),-999),-999)</f>
        <v>1.005819</v>
      </c>
      <c r="L132" s="9">
        <f>IF(Raw!$G132&gt;$C$8,IF(Raw!$Q132&gt;$C$8,IF(Raw!$N132&gt;$C$9,IF(Raw!$N132&lt;$A$9,IF(Raw!$X132&gt;$C$9,IF(Raw!$X132&lt;$A$9,Raw!S132,-999),-999),-999),-999),-999),-999)</f>
        <v>1.287633</v>
      </c>
      <c r="M132" s="9">
        <f>Raw!Q132</f>
        <v>0.95173600000000003</v>
      </c>
      <c r="N132" s="9">
        <f>IF(Raw!$G132&gt;$C$8,IF(Raw!$Q132&gt;$C$8,IF(Raw!$N132&gt;$C$9,IF(Raw!$N132&lt;$A$9,IF(Raw!$X132&gt;$C$9,IF(Raw!$X132&lt;$A$9,Raw!V132,-999),-999),-999),-999),-999),-999)</f>
        <v>547.6</v>
      </c>
      <c r="O132" s="9">
        <f>IF(Raw!$G132&gt;$C$8,IF(Raw!$Q132&gt;$C$8,IF(Raw!$N132&gt;$C$9,IF(Raw!$N132&lt;$A$9,IF(Raw!$X132&gt;$C$9,IF(Raw!$X132&lt;$A$9,Raw!W132,-999),-999),-999),-999),-999),-999)</f>
        <v>2.8E-5</v>
      </c>
      <c r="P132" s="9">
        <f>IF(Raw!$G132&gt;$C$8,IF(Raw!$Q132&gt;$C$8,IF(Raw!$N132&gt;$C$9,IF(Raw!$N132&lt;$A$9,IF(Raw!$X132&gt;$C$9,IF(Raw!$X132&lt;$A$9,Raw!X132,-999),-999),-999),-999),-999),-999)</f>
        <v>647</v>
      </c>
      <c r="R132" s="9">
        <f t="shared" si="20"/>
        <v>0.19681499999999996</v>
      </c>
      <c r="S132" s="9">
        <f t="shared" si="21"/>
        <v>0.18939506936739359</v>
      </c>
      <c r="T132" s="9">
        <f t="shared" si="22"/>
        <v>0.28181400000000001</v>
      </c>
      <c r="U132" s="9">
        <f t="shared" si="23"/>
        <v>0.21886205153176411</v>
      </c>
      <c r="V132" s="15">
        <f t="shared" si="16"/>
        <v>0</v>
      </c>
      <c r="X132" s="11">
        <f t="shared" si="24"/>
        <v>9.3731399999999984E+19</v>
      </c>
      <c r="Y132" s="11">
        <f t="shared" si="25"/>
        <v>5.1589999999999993E-18</v>
      </c>
      <c r="Z132" s="11">
        <f t="shared" si="26"/>
        <v>5.5099999999999995E-4</v>
      </c>
      <c r="AA132" s="16">
        <f t="shared" si="27"/>
        <v>0.21038608943282591</v>
      </c>
      <c r="AB132" s="9">
        <f t="shared" si="17"/>
        <v>1.0651087454074224</v>
      </c>
      <c r="AC132" s="9">
        <f t="shared" si="18"/>
        <v>0.78961391056717423</v>
      </c>
      <c r="AD132" s="15">
        <f t="shared" si="19"/>
        <v>381.82593363489286</v>
      </c>
      <c r="AE132" s="3">
        <f t="shared" si="28"/>
        <v>621.14359999999976</v>
      </c>
      <c r="AF132" s="2">
        <f t="shared" si="29"/>
        <v>0.25</v>
      </c>
      <c r="AG132" s="9">
        <f t="shared" si="30"/>
        <v>6.4282467048741437E-2</v>
      </c>
      <c r="AH132" s="2">
        <f t="shared" si="31"/>
        <v>3.1105951262667988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24.8</v>
      </c>
      <c r="D133" s="15">
        <f>IF(C133&gt;0.5,Raw!D133*D$11,-999)</f>
        <v>166.5</v>
      </c>
      <c r="E133" s="9">
        <f>IF(Raw!$G133&gt;$C$8,IF(Raw!$Q133&gt;$C$8,IF(Raw!$N133&gt;$C$9,IF(Raw!$N133&lt;$A$9,IF(Raw!$X133&gt;$C$9,IF(Raw!$X133&lt;$A$9,Raw!H133,-999),-999),-999),-999),-999),-999)</f>
        <v>0.85965499999999995</v>
      </c>
      <c r="F133" s="9">
        <f>IF(Raw!$G133&gt;$C$8,IF(Raw!$Q133&gt;$C$8,IF(Raw!$N133&gt;$C$9,IF(Raw!$N133&lt;$A$9,IF(Raw!$X133&gt;$C$9,IF(Raw!$X133&lt;$A$9,Raw!I133,-999),-999),-999),-999),-999),-999)</f>
        <v>1.0315019999999999</v>
      </c>
      <c r="G133" s="9">
        <f>Raw!G133</f>
        <v>0.90481400000000001</v>
      </c>
      <c r="H133" s="9">
        <f>IF(Raw!$G133&gt;$C$8,IF(Raw!$Q133&gt;$C$8,IF(Raw!$N133&gt;$C$9,IF(Raw!$N133&lt;$A$9,IF(Raw!$X133&gt;$C$9,IF(Raw!$X133&lt;$A$9,Raw!L133,-999),-999),-999),-999),-999),-999)</f>
        <v>421</v>
      </c>
      <c r="I133" s="9">
        <f>IF(Raw!$G133&gt;$C$8,IF(Raw!$Q133&gt;$C$8,IF(Raw!$N133&gt;$C$9,IF(Raw!$N133&lt;$A$9,IF(Raw!$X133&gt;$C$9,IF(Raw!$X133&lt;$A$9,Raw!M133,-999),-999),-999),-999),-999),-999)</f>
        <v>2.0999999999999999E-5</v>
      </c>
      <c r="J133" s="9">
        <f>IF(Raw!$G133&gt;$C$8,IF(Raw!$Q133&gt;$C$8,IF(Raw!$N133&gt;$C$9,IF(Raw!$N133&lt;$A$9,IF(Raw!$X133&gt;$C$9,IF(Raw!$X133&lt;$A$9,Raw!N133,-999),-999),-999),-999),-999),-999)</f>
        <v>594</v>
      </c>
      <c r="K133" s="9">
        <f>IF(Raw!$G133&gt;$C$8,IF(Raw!$Q133&gt;$C$8,IF(Raw!$N133&gt;$C$9,IF(Raw!$N133&lt;$A$9,IF(Raw!$X133&gt;$C$9,IF(Raw!$X133&lt;$A$9,Raw!R133,-999),-999),-999),-999),-999),-999)</f>
        <v>1.036451</v>
      </c>
      <c r="L133" s="9">
        <f>IF(Raw!$G133&gt;$C$8,IF(Raw!$Q133&gt;$C$8,IF(Raw!$N133&gt;$C$9,IF(Raw!$N133&lt;$A$9,IF(Raw!$X133&gt;$C$9,IF(Raw!$X133&lt;$A$9,Raw!S133,-999),-999),-999),-999),-999),-999)</f>
        <v>1.326041</v>
      </c>
      <c r="M133" s="9">
        <f>Raw!Q133</f>
        <v>0.97434500000000002</v>
      </c>
      <c r="N133" s="9">
        <f>IF(Raw!$G133&gt;$C$8,IF(Raw!$Q133&gt;$C$8,IF(Raw!$N133&gt;$C$9,IF(Raw!$N133&lt;$A$9,IF(Raw!$X133&gt;$C$9,IF(Raw!$X133&lt;$A$9,Raw!V133,-999),-999),-999),-999),-999),-999)</f>
        <v>405.4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697</v>
      </c>
      <c r="R133" s="9">
        <f t="shared" si="20"/>
        <v>0.17184699999999997</v>
      </c>
      <c r="S133" s="9">
        <f t="shared" si="21"/>
        <v>0.166598804461843</v>
      </c>
      <c r="T133" s="9">
        <f t="shared" si="22"/>
        <v>0.28959000000000001</v>
      </c>
      <c r="U133" s="9">
        <f t="shared" si="23"/>
        <v>0.21838691262185711</v>
      </c>
      <c r="V133" s="15">
        <f t="shared" si="16"/>
        <v>0</v>
      </c>
      <c r="X133" s="11">
        <f t="shared" si="24"/>
        <v>1.0023299999999998E+20</v>
      </c>
      <c r="Y133" s="11">
        <f t="shared" si="25"/>
        <v>4.2099999999999999E-18</v>
      </c>
      <c r="Z133" s="11">
        <f t="shared" si="26"/>
        <v>5.9400000000000002E-4</v>
      </c>
      <c r="AA133" s="16">
        <f t="shared" si="27"/>
        <v>0.20042004968076768</v>
      </c>
      <c r="AB133" s="9">
        <f t="shared" si="17"/>
        <v>1.0944906421870535</v>
      </c>
      <c r="AC133" s="9">
        <f t="shared" si="18"/>
        <v>0.79957995031923246</v>
      </c>
      <c r="AD133" s="15">
        <f t="shared" si="19"/>
        <v>337.40749104506347</v>
      </c>
      <c r="AE133" s="3">
        <f t="shared" si="28"/>
        <v>506.88399999999984</v>
      </c>
      <c r="AF133" s="2">
        <f t="shared" si="29"/>
        <v>0.25</v>
      </c>
      <c r="AG133" s="9">
        <f t="shared" si="30"/>
        <v>5.6681061742167929E-2</v>
      </c>
      <c r="AH133" s="2">
        <f t="shared" si="31"/>
        <v>2.7427670794452967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23.7</v>
      </c>
      <c r="D134" s="15">
        <f>IF(C134&gt;0.5,Raw!D134*D$11,-999)</f>
        <v>172.9</v>
      </c>
      <c r="E134" s="9">
        <f>IF(Raw!$G134&gt;$C$8,IF(Raw!$Q134&gt;$C$8,IF(Raw!$N134&gt;$C$9,IF(Raw!$N134&lt;$A$9,IF(Raw!$X134&gt;$C$9,IF(Raw!$X134&lt;$A$9,Raw!H134,-999),-999),-999),-999),-999),-999)</f>
        <v>0.84058900000000003</v>
      </c>
      <c r="F134" s="9">
        <f>IF(Raw!$G134&gt;$C$8,IF(Raw!$Q134&gt;$C$8,IF(Raw!$N134&gt;$C$9,IF(Raw!$N134&lt;$A$9,IF(Raw!$X134&gt;$C$9,IF(Raw!$X134&lt;$A$9,Raw!I134,-999),-999),-999),-999),-999),-999)</f>
        <v>1.023604</v>
      </c>
      <c r="G134" s="9">
        <f>Raw!G134</f>
        <v>0.92381400000000002</v>
      </c>
      <c r="H134" s="9">
        <f>IF(Raw!$G134&gt;$C$8,IF(Raw!$Q134&gt;$C$8,IF(Raw!$N134&gt;$C$9,IF(Raw!$N134&lt;$A$9,IF(Raw!$X134&gt;$C$9,IF(Raw!$X134&lt;$A$9,Raw!L134,-999),-999),-999),-999),-999),-999)</f>
        <v>568.20000000000005</v>
      </c>
      <c r="I134" s="9">
        <f>IF(Raw!$G134&gt;$C$8,IF(Raw!$Q134&gt;$C$8,IF(Raw!$N134&gt;$C$9,IF(Raw!$N134&lt;$A$9,IF(Raw!$X134&gt;$C$9,IF(Raw!$X134&lt;$A$9,Raw!M134,-999),-999),-999),-999),-999),-999)</f>
        <v>6.6000000000000005E-5</v>
      </c>
      <c r="J134" s="9">
        <f>IF(Raw!$G134&gt;$C$8,IF(Raw!$Q134&gt;$C$8,IF(Raw!$N134&gt;$C$9,IF(Raw!$N134&lt;$A$9,IF(Raw!$X134&gt;$C$9,IF(Raw!$X134&lt;$A$9,Raw!N134,-999),-999),-999),-999),-999),-999)</f>
        <v>408</v>
      </c>
      <c r="K134" s="9">
        <f>IF(Raw!$G134&gt;$C$8,IF(Raw!$Q134&gt;$C$8,IF(Raw!$N134&gt;$C$9,IF(Raw!$N134&lt;$A$9,IF(Raw!$X134&gt;$C$9,IF(Raw!$X134&lt;$A$9,Raw!R134,-999),-999),-999),-999),-999),-999)</f>
        <v>1.0652509999999999</v>
      </c>
      <c r="L134" s="9">
        <f>IF(Raw!$G134&gt;$C$8,IF(Raw!$Q134&gt;$C$8,IF(Raw!$N134&gt;$C$9,IF(Raw!$N134&lt;$A$9,IF(Raw!$X134&gt;$C$9,IF(Raw!$X134&lt;$A$9,Raw!S134,-999),-999),-999),-999),-999),-999)</f>
        <v>1.373629</v>
      </c>
      <c r="M134" s="9">
        <f>Raw!Q134</f>
        <v>0.96468900000000002</v>
      </c>
      <c r="N134" s="9">
        <f>IF(Raw!$G134&gt;$C$8,IF(Raw!$Q134&gt;$C$8,IF(Raw!$N134&gt;$C$9,IF(Raw!$N134&lt;$A$9,IF(Raw!$X134&gt;$C$9,IF(Raw!$X134&lt;$A$9,Raw!V134,-999),-999),-999),-999),-999),-999)</f>
        <v>525.70000000000005</v>
      </c>
      <c r="O134" s="9">
        <f>IF(Raw!$G134&gt;$C$8,IF(Raw!$Q134&gt;$C$8,IF(Raw!$N134&gt;$C$9,IF(Raw!$N134&lt;$A$9,IF(Raw!$X134&gt;$C$9,IF(Raw!$X134&lt;$A$9,Raw!W134,-999),-999),-999),-999),-999),-999)</f>
        <v>1.5999999999999999E-5</v>
      </c>
      <c r="P134" s="9">
        <f>IF(Raw!$G134&gt;$C$8,IF(Raw!$Q134&gt;$C$8,IF(Raw!$N134&gt;$C$9,IF(Raw!$N134&lt;$A$9,IF(Raw!$X134&gt;$C$9,IF(Raw!$X134&lt;$A$9,Raw!X134,-999),-999),-999),-999),-999),-999)</f>
        <v>504</v>
      </c>
      <c r="R134" s="9">
        <f t="shared" si="20"/>
        <v>0.18301499999999993</v>
      </c>
      <c r="S134" s="9">
        <f t="shared" si="21"/>
        <v>0.17879472921168726</v>
      </c>
      <c r="T134" s="9">
        <f t="shared" si="22"/>
        <v>0.30837800000000004</v>
      </c>
      <c r="U134" s="9">
        <f t="shared" si="23"/>
        <v>0.22449875475838094</v>
      </c>
      <c r="V134" s="15">
        <f t="shared" si="16"/>
        <v>0</v>
      </c>
      <c r="X134" s="11">
        <f t="shared" si="24"/>
        <v>1.0408579999999998E+20</v>
      </c>
      <c r="Y134" s="11">
        <f t="shared" si="25"/>
        <v>5.6820000000000003E-18</v>
      </c>
      <c r="Z134" s="11">
        <f t="shared" si="26"/>
        <v>4.08E-4</v>
      </c>
      <c r="AA134" s="16">
        <f t="shared" si="27"/>
        <v>0.19439137230369422</v>
      </c>
      <c r="AB134" s="9">
        <f t="shared" si="17"/>
        <v>1.1251970226082686</v>
      </c>
      <c r="AC134" s="9">
        <f t="shared" si="18"/>
        <v>0.8056086276963057</v>
      </c>
      <c r="AD134" s="15">
        <f t="shared" si="19"/>
        <v>476.44944192081903</v>
      </c>
      <c r="AE134" s="3">
        <f t="shared" si="28"/>
        <v>684.11279999999988</v>
      </c>
      <c r="AF134" s="2">
        <f t="shared" si="29"/>
        <v>0.25</v>
      </c>
      <c r="AG134" s="9">
        <f t="shared" si="30"/>
        <v>8.2278697243499552E-2</v>
      </c>
      <c r="AH134" s="2">
        <f t="shared" si="31"/>
        <v>3.9814233396977579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22.6</v>
      </c>
      <c r="D135" s="15">
        <f>IF(C135&gt;0.5,Raw!D135*D$11,-999)</f>
        <v>182.8</v>
      </c>
      <c r="E135" s="9">
        <f>IF(Raw!$G135&gt;$C$8,IF(Raw!$Q135&gt;$C$8,IF(Raw!$N135&gt;$C$9,IF(Raw!$N135&lt;$A$9,IF(Raw!$X135&gt;$C$9,IF(Raw!$X135&lt;$A$9,Raw!H135,-999),-999),-999),-999),-999),-999)</f>
        <v>0.90397899999999998</v>
      </c>
      <c r="F135" s="9">
        <f>IF(Raw!$G135&gt;$C$8,IF(Raw!$Q135&gt;$C$8,IF(Raw!$N135&gt;$C$9,IF(Raw!$N135&lt;$A$9,IF(Raw!$X135&gt;$C$9,IF(Raw!$X135&lt;$A$9,Raw!I135,-999),-999),-999),-999),-999),-999)</f>
        <v>1.1228659999999999</v>
      </c>
      <c r="G135" s="9">
        <f>Raw!G135</f>
        <v>0.93193199999999998</v>
      </c>
      <c r="H135" s="9">
        <f>IF(Raw!$G135&gt;$C$8,IF(Raw!$Q135&gt;$C$8,IF(Raw!$N135&gt;$C$9,IF(Raw!$N135&lt;$A$9,IF(Raw!$X135&gt;$C$9,IF(Raw!$X135&lt;$A$9,Raw!L135,-999),-999),-999),-999),-999),-999)</f>
        <v>502.6</v>
      </c>
      <c r="I135" s="9">
        <f>IF(Raw!$G135&gt;$C$8,IF(Raw!$Q135&gt;$C$8,IF(Raw!$N135&gt;$C$9,IF(Raw!$N135&lt;$A$9,IF(Raw!$X135&gt;$C$9,IF(Raw!$X135&lt;$A$9,Raw!M135,-999),-999),-999),-999),-999),-999)</f>
        <v>0.14165700000000001</v>
      </c>
      <c r="J135" s="9">
        <f>IF(Raw!$G135&gt;$C$8,IF(Raw!$Q135&gt;$C$8,IF(Raw!$N135&gt;$C$9,IF(Raw!$N135&lt;$A$9,IF(Raw!$X135&gt;$C$9,IF(Raw!$X135&lt;$A$9,Raw!N135,-999),-999),-999),-999),-999),-999)</f>
        <v>507</v>
      </c>
      <c r="K135" s="9">
        <f>IF(Raw!$G135&gt;$C$8,IF(Raw!$Q135&gt;$C$8,IF(Raw!$N135&gt;$C$9,IF(Raw!$N135&lt;$A$9,IF(Raw!$X135&gt;$C$9,IF(Raw!$X135&lt;$A$9,Raw!R135,-999),-999),-999),-999),-999),-999)</f>
        <v>1.022786</v>
      </c>
      <c r="L135" s="9">
        <f>IF(Raw!$G135&gt;$C$8,IF(Raw!$Q135&gt;$C$8,IF(Raw!$N135&gt;$C$9,IF(Raw!$N135&lt;$A$9,IF(Raw!$X135&gt;$C$9,IF(Raw!$X135&lt;$A$9,Raw!S135,-999),-999),-999),-999),-999),-999)</f>
        <v>1.3074209999999999</v>
      </c>
      <c r="M135" s="9">
        <f>Raw!Q135</f>
        <v>0.96155299999999999</v>
      </c>
      <c r="N135" s="9">
        <f>IF(Raw!$G135&gt;$C$8,IF(Raw!$Q135&gt;$C$8,IF(Raw!$N135&gt;$C$9,IF(Raw!$N135&lt;$A$9,IF(Raw!$X135&gt;$C$9,IF(Raw!$X135&lt;$A$9,Raw!V135,-999),-999),-999),-999),-999),-999)</f>
        <v>457</v>
      </c>
      <c r="O135" s="9">
        <f>IF(Raw!$G135&gt;$C$8,IF(Raw!$Q135&gt;$C$8,IF(Raw!$N135&gt;$C$9,IF(Raw!$N135&lt;$A$9,IF(Raw!$X135&gt;$C$9,IF(Raw!$X135&lt;$A$9,Raw!W135,-999),-999),-999),-999),-999),-999)</f>
        <v>1.7699999999999999E-4</v>
      </c>
      <c r="P135" s="9">
        <f>IF(Raw!$G135&gt;$C$8,IF(Raw!$Q135&gt;$C$8,IF(Raw!$N135&gt;$C$9,IF(Raw!$N135&lt;$A$9,IF(Raw!$X135&gt;$C$9,IF(Raw!$X135&lt;$A$9,Raw!X135,-999),-999),-999),-999),-999),-999)</f>
        <v>501</v>
      </c>
      <c r="R135" s="9">
        <f t="shared" si="20"/>
        <v>0.21888699999999994</v>
      </c>
      <c r="S135" s="9">
        <f t="shared" si="21"/>
        <v>0.19493599414355761</v>
      </c>
      <c r="T135" s="9">
        <f t="shared" si="22"/>
        <v>0.28463499999999997</v>
      </c>
      <c r="U135" s="9">
        <f t="shared" si="23"/>
        <v>0.21770722666990969</v>
      </c>
      <c r="V135" s="15">
        <f t="shared" si="16"/>
        <v>0</v>
      </c>
      <c r="X135" s="11">
        <f t="shared" si="24"/>
        <v>1.1004559999999998E+20</v>
      </c>
      <c r="Y135" s="11">
        <f t="shared" si="25"/>
        <v>5.0260000000000001E-18</v>
      </c>
      <c r="Z135" s="11">
        <f t="shared" si="26"/>
        <v>5.0699999999999996E-4</v>
      </c>
      <c r="AA135" s="16">
        <f t="shared" si="27"/>
        <v>0.21900395617800489</v>
      </c>
      <c r="AB135" s="9">
        <f t="shared" si="17"/>
        <v>1.0851221910667264</v>
      </c>
      <c r="AC135" s="9">
        <f t="shared" si="18"/>
        <v>0.78099604382199517</v>
      </c>
      <c r="AD135" s="15">
        <f t="shared" si="19"/>
        <v>431.96046583432917</v>
      </c>
      <c r="AE135" s="3">
        <f t="shared" si="28"/>
        <v>605.1303999999999</v>
      </c>
      <c r="AF135" s="2">
        <f t="shared" si="29"/>
        <v>0.25</v>
      </c>
      <c r="AG135" s="9">
        <f t="shared" si="30"/>
        <v>7.2339165421410834E-2</v>
      </c>
      <c r="AH135" s="2">
        <f t="shared" si="31"/>
        <v>3.5004545676106535</v>
      </c>
    </row>
    <row r="136" spans="1:34">
      <c r="A136" s="1">
        <f>Raw!A136</f>
        <v>123</v>
      </c>
      <c r="B136" s="14">
        <f>Raw!B136</f>
        <v>0.46449074074074076</v>
      </c>
      <c r="C136" s="15">
        <f>Raw!C136</f>
        <v>21.5</v>
      </c>
      <c r="D136" s="15">
        <f>IF(C136&gt;0.5,Raw!D136*D$11,-999)</f>
        <v>196.4</v>
      </c>
      <c r="E136" s="9">
        <f>IF(Raw!$G136&gt;$C$8,IF(Raw!$Q136&gt;$C$8,IF(Raw!$N136&gt;$C$9,IF(Raw!$N136&lt;$A$9,IF(Raw!$X136&gt;$C$9,IF(Raw!$X136&lt;$A$9,Raw!H136,-999),-999),-999),-999),-999),-999)</f>
        <v>0.84654099999999999</v>
      </c>
      <c r="F136" s="9">
        <f>IF(Raw!$G136&gt;$C$8,IF(Raw!$Q136&gt;$C$8,IF(Raw!$N136&gt;$C$9,IF(Raw!$N136&lt;$A$9,IF(Raw!$X136&gt;$C$9,IF(Raw!$X136&lt;$A$9,Raw!I136,-999),-999),-999),-999),-999),-999)</f>
        <v>1.0041359999999999</v>
      </c>
      <c r="G136" s="9">
        <f>Raw!G136</f>
        <v>0.888235</v>
      </c>
      <c r="H136" s="9">
        <f>IF(Raw!$G136&gt;$C$8,IF(Raw!$Q136&gt;$C$8,IF(Raw!$N136&gt;$C$9,IF(Raw!$N136&lt;$A$9,IF(Raw!$X136&gt;$C$9,IF(Raw!$X136&lt;$A$9,Raw!L136,-999),-999),-999),-999),-999),-999)</f>
        <v>426.6</v>
      </c>
      <c r="I136" s="9">
        <f>IF(Raw!$G136&gt;$C$8,IF(Raw!$Q136&gt;$C$8,IF(Raw!$N136&gt;$C$9,IF(Raw!$N136&lt;$A$9,IF(Raw!$X136&gt;$C$9,IF(Raw!$X136&lt;$A$9,Raw!M136,-999),-999),-999),-999),-999),-999)</f>
        <v>3.0000000000000001E-5</v>
      </c>
      <c r="J136" s="9">
        <f>IF(Raw!$G136&gt;$C$8,IF(Raw!$Q136&gt;$C$8,IF(Raw!$N136&gt;$C$9,IF(Raw!$N136&lt;$A$9,IF(Raw!$X136&gt;$C$9,IF(Raw!$X136&lt;$A$9,Raw!N136,-999),-999),-999),-999),-999),-999)</f>
        <v>306</v>
      </c>
      <c r="K136" s="9">
        <f>IF(Raw!$G136&gt;$C$8,IF(Raw!$Q136&gt;$C$8,IF(Raw!$N136&gt;$C$9,IF(Raw!$N136&lt;$A$9,IF(Raw!$X136&gt;$C$9,IF(Raw!$X136&lt;$A$9,Raw!R136,-999),-999),-999),-999),-999),-999)</f>
        <v>1.0114259999999999</v>
      </c>
      <c r="L136" s="9">
        <f>IF(Raw!$G136&gt;$C$8,IF(Raw!$Q136&gt;$C$8,IF(Raw!$N136&gt;$C$9,IF(Raw!$N136&lt;$A$9,IF(Raw!$X136&gt;$C$9,IF(Raw!$X136&lt;$A$9,Raw!S136,-999),-999),-999),-999),-999),-999)</f>
        <v>1.284823</v>
      </c>
      <c r="M136" s="9">
        <f>Raw!Q136</f>
        <v>0.94830300000000001</v>
      </c>
      <c r="N136" s="9">
        <f>IF(Raw!$G136&gt;$C$8,IF(Raw!$Q136&gt;$C$8,IF(Raw!$N136&gt;$C$9,IF(Raw!$N136&lt;$A$9,IF(Raw!$X136&gt;$C$9,IF(Raw!$X136&lt;$A$9,Raw!V136,-999),-999),-999),-999),-999),-999)</f>
        <v>467.9</v>
      </c>
      <c r="O136" s="9">
        <f>IF(Raw!$G136&gt;$C$8,IF(Raw!$Q136&gt;$C$8,IF(Raw!$N136&gt;$C$9,IF(Raw!$N136&lt;$A$9,IF(Raw!$X136&gt;$C$9,IF(Raw!$X136&lt;$A$9,Raw!W136,-999),-999),-999),-999),-999),-999)</f>
        <v>5.0000000000000004E-6</v>
      </c>
      <c r="P136" s="9">
        <f>IF(Raw!$G136&gt;$C$8,IF(Raw!$Q136&gt;$C$8,IF(Raw!$N136&gt;$C$9,IF(Raw!$N136&lt;$A$9,IF(Raw!$X136&gt;$C$9,IF(Raw!$X136&lt;$A$9,Raw!X136,-999),-999),-999),-999),-999),-999)</f>
        <v>674</v>
      </c>
      <c r="R136" s="9">
        <f t="shared" si="20"/>
        <v>0.15759499999999993</v>
      </c>
      <c r="S136" s="9">
        <f t="shared" si="21"/>
        <v>0.15694587187392936</v>
      </c>
      <c r="T136" s="9">
        <f t="shared" si="22"/>
        <v>0.27339700000000011</v>
      </c>
      <c r="U136" s="9">
        <f t="shared" si="23"/>
        <v>0.21278962160546636</v>
      </c>
      <c r="V136" s="15">
        <f t="shared" si="16"/>
        <v>0</v>
      </c>
      <c r="X136" s="11">
        <f t="shared" si="24"/>
        <v>1.1823279999999998E+20</v>
      </c>
      <c r="Y136" s="11">
        <f t="shared" si="25"/>
        <v>4.2660000000000003E-18</v>
      </c>
      <c r="Z136" s="11">
        <f t="shared" si="26"/>
        <v>3.0600000000000001E-4</v>
      </c>
      <c r="AA136" s="16">
        <f t="shared" si="27"/>
        <v>0.13370457640894443</v>
      </c>
      <c r="AB136" s="9">
        <f t="shared" si="17"/>
        <v>1.0479804300764761</v>
      </c>
      <c r="AC136" s="9">
        <f t="shared" si="18"/>
        <v>0.8662954235910556</v>
      </c>
      <c r="AD136" s="15">
        <f t="shared" si="19"/>
        <v>436.94306015994903</v>
      </c>
      <c r="AE136" s="3">
        <f t="shared" si="28"/>
        <v>513.62639999999988</v>
      </c>
      <c r="AF136" s="2">
        <f t="shared" si="29"/>
        <v>0.25</v>
      </c>
      <c r="AG136" s="9">
        <f t="shared" si="30"/>
        <v>7.1520729565053898E-2</v>
      </c>
      <c r="AH136" s="2">
        <f t="shared" si="31"/>
        <v>3.460850882456262</v>
      </c>
    </row>
    <row r="137" spans="1:34">
      <c r="A137" s="1">
        <f>Raw!A137</f>
        <v>124</v>
      </c>
      <c r="B137" s="14">
        <f>Raw!B137</f>
        <v>0.46454861111111106</v>
      </c>
      <c r="C137" s="15">
        <f>Raw!C137</f>
        <v>20.399999999999999</v>
      </c>
      <c r="D137" s="15">
        <f>IF(C137&gt;0.5,Raw!D137*D$11,-999)</f>
        <v>208.2</v>
      </c>
      <c r="E137" s="9">
        <f>IF(Raw!$G137&gt;$C$8,IF(Raw!$Q137&gt;$C$8,IF(Raw!$N137&gt;$C$9,IF(Raw!$N137&lt;$A$9,IF(Raw!$X137&gt;$C$9,IF(Raw!$X137&lt;$A$9,Raw!H137,-999),-999),-999),-999),-999),-999)</f>
        <v>0.84079800000000005</v>
      </c>
      <c r="F137" s="9">
        <f>IF(Raw!$G137&gt;$C$8,IF(Raw!$Q137&gt;$C$8,IF(Raw!$N137&gt;$C$9,IF(Raw!$N137&lt;$A$9,IF(Raw!$X137&gt;$C$9,IF(Raw!$X137&lt;$A$9,Raw!I137,-999),-999),-999),-999),-999),-999)</f>
        <v>0.99358500000000005</v>
      </c>
      <c r="G137" s="9">
        <f>Raw!G137</f>
        <v>0.90227400000000002</v>
      </c>
      <c r="H137" s="9">
        <f>IF(Raw!$G137&gt;$C$8,IF(Raw!$Q137&gt;$C$8,IF(Raw!$N137&gt;$C$9,IF(Raw!$N137&lt;$A$9,IF(Raw!$X137&gt;$C$9,IF(Raw!$X137&lt;$A$9,Raw!L137,-999),-999),-999),-999),-999),-999)</f>
        <v>374.2</v>
      </c>
      <c r="I137" s="9">
        <f>IF(Raw!$G137&gt;$C$8,IF(Raw!$Q137&gt;$C$8,IF(Raw!$N137&gt;$C$9,IF(Raw!$N137&lt;$A$9,IF(Raw!$X137&gt;$C$9,IF(Raw!$X137&lt;$A$9,Raw!M137,-999),-999),-999),-999),-999),-999)</f>
        <v>8.7534000000000001E-2</v>
      </c>
      <c r="J137" s="9">
        <f>IF(Raw!$G137&gt;$C$8,IF(Raw!$Q137&gt;$C$8,IF(Raw!$N137&gt;$C$9,IF(Raw!$N137&lt;$A$9,IF(Raw!$X137&gt;$C$9,IF(Raw!$X137&lt;$A$9,Raw!N137,-999),-999),-999),-999),-999),-999)</f>
        <v>637</v>
      </c>
      <c r="K137" s="9">
        <f>IF(Raw!$G137&gt;$C$8,IF(Raw!$Q137&gt;$C$8,IF(Raw!$N137&gt;$C$9,IF(Raw!$N137&lt;$A$9,IF(Raw!$X137&gt;$C$9,IF(Raw!$X137&lt;$A$9,Raw!R137,-999),-999),-999),-999),-999),-999)</f>
        <v>1.0101869999999999</v>
      </c>
      <c r="L137" s="9">
        <f>IF(Raw!$G137&gt;$C$8,IF(Raw!$Q137&gt;$C$8,IF(Raw!$N137&gt;$C$9,IF(Raw!$N137&lt;$A$9,IF(Raw!$X137&gt;$C$9,IF(Raw!$X137&lt;$A$9,Raw!S137,-999),-999),-999),-999),-999),-999)</f>
        <v>1.299979</v>
      </c>
      <c r="M137" s="9">
        <f>Raw!Q137</f>
        <v>0.97295500000000001</v>
      </c>
      <c r="N137" s="9">
        <f>IF(Raw!$G137&gt;$C$8,IF(Raw!$Q137&gt;$C$8,IF(Raw!$N137&gt;$C$9,IF(Raw!$N137&lt;$A$9,IF(Raw!$X137&gt;$C$9,IF(Raw!$X137&lt;$A$9,Raw!V137,-999),-999),-999),-999),-999),-999)</f>
        <v>462.7</v>
      </c>
      <c r="O137" s="9">
        <f>IF(Raw!$G137&gt;$C$8,IF(Raw!$Q137&gt;$C$8,IF(Raw!$N137&gt;$C$9,IF(Raw!$N137&lt;$A$9,IF(Raw!$X137&gt;$C$9,IF(Raw!$X137&lt;$A$9,Raw!W137,-999),-999),-999),-999),-999),-999)</f>
        <v>1.9999999999999999E-6</v>
      </c>
      <c r="P137" s="9">
        <f>IF(Raw!$G137&gt;$C$8,IF(Raw!$Q137&gt;$C$8,IF(Raw!$N137&gt;$C$9,IF(Raw!$N137&lt;$A$9,IF(Raw!$X137&gt;$C$9,IF(Raw!$X137&lt;$A$9,Raw!X137,-999),-999),-999),-999),-999),-999)</f>
        <v>739</v>
      </c>
      <c r="R137" s="9">
        <f t="shared" si="20"/>
        <v>0.15278700000000001</v>
      </c>
      <c r="S137" s="9">
        <f t="shared" si="21"/>
        <v>0.15377345672489018</v>
      </c>
      <c r="T137" s="9">
        <f t="shared" si="22"/>
        <v>0.28979200000000005</v>
      </c>
      <c r="U137" s="9">
        <f t="shared" si="23"/>
        <v>0.22292052410077398</v>
      </c>
      <c r="V137" s="15">
        <f t="shared" si="16"/>
        <v>0</v>
      </c>
      <c r="X137" s="11">
        <f t="shared" si="24"/>
        <v>1.2533639999999997E+20</v>
      </c>
      <c r="Y137" s="11">
        <f t="shared" si="25"/>
        <v>3.7419999999999998E-18</v>
      </c>
      <c r="Z137" s="11">
        <f t="shared" si="26"/>
        <v>6.3699999999999998E-4</v>
      </c>
      <c r="AA137" s="16">
        <f t="shared" si="27"/>
        <v>0.23003397908428186</v>
      </c>
      <c r="AB137" s="9">
        <f t="shared" si="17"/>
        <v>1.0768490068667922</v>
      </c>
      <c r="AC137" s="9">
        <f t="shared" si="18"/>
        <v>0.76996602091571809</v>
      </c>
      <c r="AD137" s="15">
        <f t="shared" si="19"/>
        <v>361.12084628615668</v>
      </c>
      <c r="AE137" s="3">
        <f t="shared" si="28"/>
        <v>450.53679999999986</v>
      </c>
      <c r="AF137" s="2">
        <f t="shared" si="29"/>
        <v>0.25</v>
      </c>
      <c r="AG137" s="9">
        <f t="shared" si="30"/>
        <v>6.1924037167557767E-2</v>
      </c>
      <c r="AH137" s="2">
        <f t="shared" si="31"/>
        <v>2.9964719317028843</v>
      </c>
    </row>
    <row r="138" spans="1:34">
      <c r="A138" s="1">
        <f>Raw!A138</f>
        <v>125</v>
      </c>
      <c r="B138" s="14">
        <f>Raw!B138</f>
        <v>0.46459490740740739</v>
      </c>
      <c r="C138" s="15">
        <f>Raw!C138</f>
        <v>19.5</v>
      </c>
      <c r="D138" s="15">
        <f>IF(C138&gt;0.5,Raw!D138*D$11,-999)</f>
        <v>218.1</v>
      </c>
      <c r="E138" s="9">
        <f>IF(Raw!$G138&gt;$C$8,IF(Raw!$Q138&gt;$C$8,IF(Raw!$N138&gt;$C$9,IF(Raw!$N138&lt;$A$9,IF(Raw!$X138&gt;$C$9,IF(Raw!$X138&lt;$A$9,Raw!H138,-999),-999),-999),-999),-999),-999)</f>
        <v>0.85016099999999994</v>
      </c>
      <c r="F138" s="9">
        <f>IF(Raw!$G138&gt;$C$8,IF(Raw!$Q138&gt;$C$8,IF(Raw!$N138&gt;$C$9,IF(Raw!$N138&lt;$A$9,IF(Raw!$X138&gt;$C$9,IF(Raw!$X138&lt;$A$9,Raw!I138,-999),-999),-999),-999),-999),-999)</f>
        <v>0.97125399999999995</v>
      </c>
      <c r="G138" s="9">
        <f>Raw!G138</f>
        <v>0.90158499999999997</v>
      </c>
      <c r="H138" s="9">
        <f>IF(Raw!$G138&gt;$C$8,IF(Raw!$Q138&gt;$C$8,IF(Raw!$N138&gt;$C$9,IF(Raw!$N138&lt;$A$9,IF(Raw!$X138&gt;$C$9,IF(Raw!$X138&lt;$A$9,Raw!L138,-999),-999),-999),-999),-999),-999)</f>
        <v>421</v>
      </c>
      <c r="I138" s="9">
        <f>IF(Raw!$G138&gt;$C$8,IF(Raw!$Q138&gt;$C$8,IF(Raw!$N138&gt;$C$9,IF(Raw!$N138&lt;$A$9,IF(Raw!$X138&gt;$C$9,IF(Raw!$X138&lt;$A$9,Raw!M138,-999),-999),-999),-999),-999),-999)</f>
        <v>0.44044899999999998</v>
      </c>
      <c r="J138" s="9">
        <f>IF(Raw!$G138&gt;$C$8,IF(Raw!$Q138&gt;$C$8,IF(Raw!$N138&gt;$C$9,IF(Raw!$N138&lt;$A$9,IF(Raw!$X138&gt;$C$9,IF(Raw!$X138&lt;$A$9,Raw!N138,-999),-999),-999),-999),-999),-999)</f>
        <v>624</v>
      </c>
      <c r="K138" s="9">
        <f>IF(Raw!$G138&gt;$C$8,IF(Raw!$Q138&gt;$C$8,IF(Raw!$N138&gt;$C$9,IF(Raw!$N138&lt;$A$9,IF(Raw!$X138&gt;$C$9,IF(Raw!$X138&lt;$A$9,Raw!R138,-999),-999),-999),-999),-999),-999)</f>
        <v>0.99551199999999995</v>
      </c>
      <c r="L138" s="9">
        <f>IF(Raw!$G138&gt;$C$8,IF(Raw!$Q138&gt;$C$8,IF(Raw!$N138&gt;$C$9,IF(Raw!$N138&lt;$A$9,IF(Raw!$X138&gt;$C$9,IF(Raw!$X138&lt;$A$9,Raw!S138,-999),-999),-999),-999),-999),-999)</f>
        <v>1.244416</v>
      </c>
      <c r="M138" s="9">
        <f>Raw!Q138</f>
        <v>0.94242400000000004</v>
      </c>
      <c r="N138" s="9">
        <f>IF(Raw!$G138&gt;$C$8,IF(Raw!$Q138&gt;$C$8,IF(Raw!$N138&gt;$C$9,IF(Raw!$N138&lt;$A$9,IF(Raw!$X138&gt;$C$9,IF(Raw!$X138&lt;$A$9,Raw!V138,-999),-999),-999),-999),-999),-999)</f>
        <v>463.5</v>
      </c>
      <c r="O138" s="9">
        <f>IF(Raw!$G138&gt;$C$8,IF(Raw!$Q138&gt;$C$8,IF(Raw!$N138&gt;$C$9,IF(Raw!$N138&lt;$A$9,IF(Raw!$X138&gt;$C$9,IF(Raw!$X138&lt;$A$9,Raw!W138,-999),-999),-999),-999),-999),-999)</f>
        <v>5.0000000000000004E-6</v>
      </c>
      <c r="P138" s="9">
        <f>IF(Raw!$G138&gt;$C$8,IF(Raw!$Q138&gt;$C$8,IF(Raw!$N138&gt;$C$9,IF(Raw!$N138&lt;$A$9,IF(Raw!$X138&gt;$C$9,IF(Raw!$X138&lt;$A$9,Raw!X138,-999),-999),-999),-999),-999),-999)</f>
        <v>468</v>
      </c>
      <c r="R138" s="9">
        <f t="shared" si="20"/>
        <v>0.12109300000000001</v>
      </c>
      <c r="S138" s="9">
        <f t="shared" si="21"/>
        <v>0.12467696400735545</v>
      </c>
      <c r="T138" s="9">
        <f t="shared" si="22"/>
        <v>0.24890400000000001</v>
      </c>
      <c r="U138" s="9">
        <f t="shared" si="23"/>
        <v>0.20001671466776386</v>
      </c>
      <c r="V138" s="15">
        <f t="shared" si="16"/>
        <v>0</v>
      </c>
      <c r="X138" s="11">
        <f t="shared" si="24"/>
        <v>1.3129619999999995E+20</v>
      </c>
      <c r="Y138" s="11">
        <f t="shared" si="25"/>
        <v>4.2099999999999999E-18</v>
      </c>
      <c r="Z138" s="11">
        <f t="shared" si="26"/>
        <v>6.2399999999999999E-4</v>
      </c>
      <c r="AA138" s="16">
        <f t="shared" si="27"/>
        <v>0.25646155499961609</v>
      </c>
      <c r="AB138" s="9">
        <f t="shared" si="17"/>
        <v>1.0593463068856244</v>
      </c>
      <c r="AC138" s="9">
        <f t="shared" si="18"/>
        <v>0.74353844500038402</v>
      </c>
      <c r="AD138" s="15">
        <f t="shared" si="19"/>
        <v>410.99608173015406</v>
      </c>
      <c r="AE138" s="3">
        <f t="shared" si="28"/>
        <v>506.88399999999984</v>
      </c>
      <c r="AF138" s="2">
        <f t="shared" si="29"/>
        <v>0.25</v>
      </c>
      <c r="AG138" s="9">
        <f t="shared" si="30"/>
        <v>6.3235450776145521E-2</v>
      </c>
      <c r="AH138" s="2">
        <f t="shared" si="31"/>
        <v>3.0599305537296333</v>
      </c>
    </row>
    <row r="139" spans="1:34">
      <c r="A139" s="1">
        <f>Raw!A139</f>
        <v>126</v>
      </c>
      <c r="B139" s="14">
        <f>Raw!B139</f>
        <v>0.4646527777777778</v>
      </c>
      <c r="C139" s="15">
        <f>Raw!C139</f>
        <v>18.399999999999999</v>
      </c>
      <c r="D139" s="15">
        <f>IF(C139&gt;0.5,Raw!D139*D$11,-999)</f>
        <v>233.5</v>
      </c>
      <c r="E139" s="9">
        <f>IF(Raw!$G139&gt;$C$8,IF(Raw!$Q139&gt;$C$8,IF(Raw!$N139&gt;$C$9,IF(Raw!$N139&lt;$A$9,IF(Raw!$X139&gt;$C$9,IF(Raw!$X139&lt;$A$9,Raw!H139,-999),-999),-999),-999),-999),-999)</f>
        <v>0.82970600000000005</v>
      </c>
      <c r="F139" s="9">
        <f>IF(Raw!$G139&gt;$C$8,IF(Raw!$Q139&gt;$C$8,IF(Raw!$N139&gt;$C$9,IF(Raw!$N139&lt;$A$9,IF(Raw!$X139&gt;$C$9,IF(Raw!$X139&lt;$A$9,Raw!I139,-999),-999),-999),-999),-999),-999)</f>
        <v>0.96946699999999997</v>
      </c>
      <c r="G139" s="9">
        <f>Raw!G139</f>
        <v>0.855325</v>
      </c>
      <c r="H139" s="9">
        <f>IF(Raw!$G139&gt;$C$8,IF(Raw!$Q139&gt;$C$8,IF(Raw!$N139&gt;$C$9,IF(Raw!$N139&lt;$A$9,IF(Raw!$X139&gt;$C$9,IF(Raw!$X139&lt;$A$9,Raw!L139,-999),-999),-999),-999),-999),-999)</f>
        <v>456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736</v>
      </c>
      <c r="K139" s="9">
        <f>IF(Raw!$G139&gt;$C$8,IF(Raw!$Q139&gt;$C$8,IF(Raw!$N139&gt;$C$9,IF(Raw!$N139&lt;$A$9,IF(Raw!$X139&gt;$C$9,IF(Raw!$X139&lt;$A$9,Raw!R139,-999),-999),-999),-999),-999),-999)</f>
        <v>0.98654699999999995</v>
      </c>
      <c r="L139" s="9">
        <f>IF(Raw!$G139&gt;$C$8,IF(Raw!$Q139&gt;$C$8,IF(Raw!$N139&gt;$C$9,IF(Raw!$N139&lt;$A$9,IF(Raw!$X139&gt;$C$9,IF(Raw!$X139&lt;$A$9,Raw!S139,-999),-999),-999),-999),-999),-999)</f>
        <v>1.252818</v>
      </c>
      <c r="M139" s="9">
        <f>Raw!Q139</f>
        <v>0.95202200000000003</v>
      </c>
      <c r="N139" s="9">
        <f>IF(Raw!$G139&gt;$C$8,IF(Raw!$Q139&gt;$C$8,IF(Raw!$N139&gt;$C$9,IF(Raw!$N139&lt;$A$9,IF(Raw!$X139&gt;$C$9,IF(Raw!$X139&lt;$A$9,Raw!V139,-999),-999),-999),-999),-999),-999)</f>
        <v>463.3</v>
      </c>
      <c r="O139" s="9">
        <f>IF(Raw!$G139&gt;$C$8,IF(Raw!$Q139&gt;$C$8,IF(Raw!$N139&gt;$C$9,IF(Raw!$N139&lt;$A$9,IF(Raw!$X139&gt;$C$9,IF(Raw!$X139&lt;$A$9,Raw!W139,-999),-999),-999),-999),-999),-999)</f>
        <v>2.5000000000000001E-5</v>
      </c>
      <c r="P139" s="9">
        <f>IF(Raw!$G139&gt;$C$8,IF(Raw!$Q139&gt;$C$8,IF(Raw!$N139&gt;$C$9,IF(Raw!$N139&lt;$A$9,IF(Raw!$X139&gt;$C$9,IF(Raw!$X139&lt;$A$9,Raw!X139,-999),-999),-999),-999),-999),-999)</f>
        <v>521</v>
      </c>
      <c r="R139" s="9">
        <f t="shared" si="20"/>
        <v>0.13976099999999991</v>
      </c>
      <c r="S139" s="9">
        <f t="shared" si="21"/>
        <v>0.14416272034014557</v>
      </c>
      <c r="T139" s="9">
        <f t="shared" si="22"/>
        <v>0.26627100000000004</v>
      </c>
      <c r="U139" s="9">
        <f t="shared" si="23"/>
        <v>0.21253765511031933</v>
      </c>
      <c r="V139" s="15">
        <f t="shared" si="16"/>
        <v>0</v>
      </c>
      <c r="X139" s="11">
        <f t="shared" si="24"/>
        <v>1.4056699999999995E+20</v>
      </c>
      <c r="Y139" s="11">
        <f t="shared" si="25"/>
        <v>4.5599999999999996E-18</v>
      </c>
      <c r="Z139" s="11">
        <f t="shared" si="26"/>
        <v>7.36E-4</v>
      </c>
      <c r="AA139" s="16">
        <f t="shared" si="27"/>
        <v>0.32054385915088923</v>
      </c>
      <c r="AB139" s="9">
        <f t="shared" si="17"/>
        <v>1.0718985339199665</v>
      </c>
      <c r="AC139" s="9">
        <f t="shared" si="18"/>
        <v>0.67945614084911043</v>
      </c>
      <c r="AD139" s="15">
        <f t="shared" si="19"/>
        <v>435.52154775936009</v>
      </c>
      <c r="AE139" s="3">
        <f t="shared" si="28"/>
        <v>549.02399999999977</v>
      </c>
      <c r="AF139" s="2">
        <f t="shared" si="29"/>
        <v>0.25</v>
      </c>
      <c r="AG139" s="9">
        <f t="shared" si="30"/>
        <v>7.1203637315993329E-2</v>
      </c>
      <c r="AH139" s="2">
        <f t="shared" si="31"/>
        <v>3.4455069535470479</v>
      </c>
    </row>
    <row r="140" spans="1:34">
      <c r="A140" s="1">
        <f>Raw!A140</f>
        <v>127</v>
      </c>
      <c r="B140" s="14">
        <f>Raw!B140</f>
        <v>0.46471064814814816</v>
      </c>
      <c r="C140" s="15">
        <f>Raw!C140</f>
        <v>17.3</v>
      </c>
      <c r="D140" s="15">
        <f>IF(C140&gt;0.5,Raw!D140*D$11,-999)</f>
        <v>246.2</v>
      </c>
      <c r="E140" s="9">
        <f>IF(Raw!$G140&gt;$C$8,IF(Raw!$Q140&gt;$C$8,IF(Raw!$N140&gt;$C$9,IF(Raw!$N140&lt;$A$9,IF(Raw!$X140&gt;$C$9,IF(Raw!$X140&lt;$A$9,Raw!H140,-999),-999),-999),-999),-999),-999)</f>
        <v>0.82282599999999995</v>
      </c>
      <c r="F140" s="9">
        <f>IF(Raw!$G140&gt;$C$8,IF(Raw!$Q140&gt;$C$8,IF(Raw!$N140&gt;$C$9,IF(Raw!$N140&lt;$A$9,IF(Raw!$X140&gt;$C$9,IF(Raw!$X140&lt;$A$9,Raw!I140,-999),-999),-999),-999),-999),-999)</f>
        <v>0.94686899999999996</v>
      </c>
      <c r="G140" s="9">
        <f>Raw!G140</f>
        <v>0.86597599999999997</v>
      </c>
      <c r="H140" s="9">
        <f>IF(Raw!$G140&gt;$C$8,IF(Raw!$Q140&gt;$C$8,IF(Raw!$N140&gt;$C$9,IF(Raw!$N140&lt;$A$9,IF(Raw!$X140&gt;$C$9,IF(Raw!$X140&lt;$A$9,Raw!L140,-999),-999),-999),-999),-999),-999)</f>
        <v>436.4</v>
      </c>
      <c r="I140" s="9">
        <f>IF(Raw!$G140&gt;$C$8,IF(Raw!$Q140&gt;$C$8,IF(Raw!$N140&gt;$C$9,IF(Raw!$N140&lt;$A$9,IF(Raw!$X140&gt;$C$9,IF(Raw!$X140&lt;$A$9,Raw!M140,-999),-999),-999),-999),-999),-999)</f>
        <v>9.9999999999999995E-7</v>
      </c>
      <c r="J140" s="9">
        <f>IF(Raw!$G140&gt;$C$8,IF(Raw!$Q140&gt;$C$8,IF(Raw!$N140&gt;$C$9,IF(Raw!$N140&lt;$A$9,IF(Raw!$X140&gt;$C$9,IF(Raw!$X140&lt;$A$9,Raw!N140,-999),-999),-999),-999),-999),-999)</f>
        <v>740</v>
      </c>
      <c r="K140" s="9">
        <f>IF(Raw!$G140&gt;$C$8,IF(Raw!$Q140&gt;$C$8,IF(Raw!$N140&gt;$C$9,IF(Raw!$N140&lt;$A$9,IF(Raw!$X140&gt;$C$9,IF(Raw!$X140&lt;$A$9,Raw!R140,-999),-999),-999),-999),-999),-999)</f>
        <v>0.99040300000000003</v>
      </c>
      <c r="L140" s="9">
        <f>IF(Raw!$G140&gt;$C$8,IF(Raw!$Q140&gt;$C$8,IF(Raw!$N140&gt;$C$9,IF(Raw!$N140&lt;$A$9,IF(Raw!$X140&gt;$C$9,IF(Raw!$X140&lt;$A$9,Raw!S140,-999),-999),-999),-999),-999),-999)</f>
        <v>1.2316959999999999</v>
      </c>
      <c r="M140" s="9">
        <f>Raw!Q140</f>
        <v>0.96347700000000003</v>
      </c>
      <c r="N140" s="9">
        <f>IF(Raw!$G140&gt;$C$8,IF(Raw!$Q140&gt;$C$8,IF(Raw!$N140&gt;$C$9,IF(Raw!$N140&lt;$A$9,IF(Raw!$X140&gt;$C$9,IF(Raw!$X140&lt;$A$9,Raw!V140,-999),-999),-999),-999),-999),-999)</f>
        <v>450.1</v>
      </c>
      <c r="O140" s="9">
        <f>IF(Raw!$G140&gt;$C$8,IF(Raw!$Q140&gt;$C$8,IF(Raw!$N140&gt;$C$9,IF(Raw!$N140&lt;$A$9,IF(Raw!$X140&gt;$C$9,IF(Raw!$X140&lt;$A$9,Raw!W140,-999),-999),-999),-999),-999),-999)</f>
        <v>1.9999999999999999E-6</v>
      </c>
      <c r="P140" s="9">
        <f>IF(Raw!$G140&gt;$C$8,IF(Raw!$Q140&gt;$C$8,IF(Raw!$N140&gt;$C$9,IF(Raw!$N140&lt;$A$9,IF(Raw!$X140&gt;$C$9,IF(Raw!$X140&lt;$A$9,Raw!X140,-999),-999),-999),-999),-999),-999)</f>
        <v>905</v>
      </c>
      <c r="R140" s="9">
        <f t="shared" si="20"/>
        <v>0.12404300000000001</v>
      </c>
      <c r="S140" s="9">
        <f t="shared" si="21"/>
        <v>0.13100333837098904</v>
      </c>
      <c r="T140" s="9">
        <f t="shared" si="22"/>
        <v>0.24129299999999987</v>
      </c>
      <c r="U140" s="9">
        <f t="shared" si="23"/>
        <v>0.19590304750522847</v>
      </c>
      <c r="V140" s="15">
        <f t="shared" si="16"/>
        <v>0</v>
      </c>
      <c r="X140" s="11">
        <f t="shared" si="24"/>
        <v>1.4821239999999997E+20</v>
      </c>
      <c r="Y140" s="11">
        <f t="shared" si="25"/>
        <v>4.3639999999999993E-18</v>
      </c>
      <c r="Z140" s="11">
        <f t="shared" si="26"/>
        <v>7.3999999999999999E-4</v>
      </c>
      <c r="AA140" s="16">
        <f t="shared" si="27"/>
        <v>0.32369883534046789</v>
      </c>
      <c r="AB140" s="9">
        <f t="shared" si="17"/>
        <v>1.0685092630758075</v>
      </c>
      <c r="AC140" s="9">
        <f t="shared" si="18"/>
        <v>0.67630116465953205</v>
      </c>
      <c r="AD140" s="15">
        <f t="shared" si="19"/>
        <v>437.43085856819988</v>
      </c>
      <c r="AE140" s="3">
        <f t="shared" si="28"/>
        <v>525.4255999999998</v>
      </c>
      <c r="AF140" s="2">
        <f t="shared" si="29"/>
        <v>0.25</v>
      </c>
      <c r="AG140" s="9">
        <f t="shared" si="30"/>
        <v>6.5918490974106875E-2</v>
      </c>
      <c r="AH140" s="2">
        <f t="shared" si="31"/>
        <v>3.189761472587</v>
      </c>
    </row>
    <row r="141" spans="1:34">
      <c r="A141" s="1">
        <f>Raw!A141</f>
        <v>128</v>
      </c>
      <c r="B141" s="14">
        <f>Raw!B141</f>
        <v>0.46476851851851847</v>
      </c>
      <c r="C141" s="15">
        <f>Raw!C141</f>
        <v>16.2</v>
      </c>
      <c r="D141" s="15">
        <f>IF(C141&gt;0.5,Raw!D141*D$11,-999)</f>
        <v>266.10000000000002</v>
      </c>
      <c r="E141" s="9">
        <f>IF(Raw!$G141&gt;$C$8,IF(Raw!$Q141&gt;$C$8,IF(Raw!$N141&gt;$C$9,IF(Raw!$N141&lt;$A$9,IF(Raw!$X141&gt;$C$9,IF(Raw!$X141&lt;$A$9,Raw!H141,-999),-999),-999),-999),-999),-999)</f>
        <v>0.79015599999999997</v>
      </c>
      <c r="F141" s="9">
        <f>IF(Raw!$G141&gt;$C$8,IF(Raw!$Q141&gt;$C$8,IF(Raw!$N141&gt;$C$9,IF(Raw!$N141&lt;$A$9,IF(Raw!$X141&gt;$C$9,IF(Raw!$X141&lt;$A$9,Raw!I141,-999),-999),-999),-999),-999),-999)</f>
        <v>0.92259800000000003</v>
      </c>
      <c r="G141" s="9">
        <f>Raw!G141</f>
        <v>0.87491399999999997</v>
      </c>
      <c r="H141" s="9">
        <f>IF(Raw!$G141&gt;$C$8,IF(Raw!$Q141&gt;$C$8,IF(Raw!$N141&gt;$C$9,IF(Raw!$N141&lt;$A$9,IF(Raw!$X141&gt;$C$9,IF(Raw!$X141&lt;$A$9,Raw!L141,-999),-999),-999),-999),-999),-999)</f>
        <v>479.5</v>
      </c>
      <c r="I141" s="9">
        <f>IF(Raw!$G141&gt;$C$8,IF(Raw!$Q141&gt;$C$8,IF(Raw!$N141&gt;$C$9,IF(Raw!$N141&lt;$A$9,IF(Raw!$X141&gt;$C$9,IF(Raw!$X141&lt;$A$9,Raw!M141,-999),-999),-999),-999),-999),-999)</f>
        <v>7.9999999999999996E-6</v>
      </c>
      <c r="J141" s="9">
        <f>IF(Raw!$G141&gt;$C$8,IF(Raw!$Q141&gt;$C$8,IF(Raw!$N141&gt;$C$9,IF(Raw!$N141&lt;$A$9,IF(Raw!$X141&gt;$C$9,IF(Raw!$X141&lt;$A$9,Raw!N141,-999),-999),-999),-999),-999),-999)</f>
        <v>635</v>
      </c>
      <c r="K141" s="9">
        <f>IF(Raw!$G141&gt;$C$8,IF(Raw!$Q141&gt;$C$8,IF(Raw!$N141&gt;$C$9,IF(Raw!$N141&lt;$A$9,IF(Raw!$X141&gt;$C$9,IF(Raw!$X141&lt;$A$9,Raw!R141,-999),-999),-999),-999),-999),-999)</f>
        <v>0.98069399999999995</v>
      </c>
      <c r="L141" s="9">
        <f>IF(Raw!$G141&gt;$C$8,IF(Raw!$Q141&gt;$C$8,IF(Raw!$N141&gt;$C$9,IF(Raw!$N141&lt;$A$9,IF(Raw!$X141&gt;$C$9,IF(Raw!$X141&lt;$A$9,Raw!S141,-999),-999),-999),-999),-999),-999)</f>
        <v>1.2115100000000001</v>
      </c>
      <c r="M141" s="9">
        <f>Raw!Q141</f>
        <v>0.92503400000000002</v>
      </c>
      <c r="N141" s="9">
        <f>IF(Raw!$G141&gt;$C$8,IF(Raw!$Q141&gt;$C$8,IF(Raw!$N141&gt;$C$9,IF(Raw!$N141&lt;$A$9,IF(Raw!$X141&gt;$C$9,IF(Raw!$X141&lt;$A$9,Raw!V141,-999),-999),-999),-999),-999),-999)</f>
        <v>468.6</v>
      </c>
      <c r="O141" s="9">
        <f>IF(Raw!$G141&gt;$C$8,IF(Raw!$Q141&gt;$C$8,IF(Raw!$N141&gt;$C$9,IF(Raw!$N141&lt;$A$9,IF(Raw!$X141&gt;$C$9,IF(Raw!$X141&lt;$A$9,Raw!W141,-999),-999),-999),-999),-999),-999)</f>
        <v>9.0000000000000002E-6</v>
      </c>
      <c r="P141" s="9">
        <f>IF(Raw!$G141&gt;$C$8,IF(Raw!$Q141&gt;$C$8,IF(Raw!$N141&gt;$C$9,IF(Raw!$N141&lt;$A$9,IF(Raw!$X141&gt;$C$9,IF(Raw!$X141&lt;$A$9,Raw!X141,-999),-999),-999),-999),-999),-999)</f>
        <v>748</v>
      </c>
      <c r="R141" s="9">
        <f t="shared" si="20"/>
        <v>0.13244200000000006</v>
      </c>
      <c r="S141" s="9">
        <f t="shared" si="21"/>
        <v>0.14355331357752787</v>
      </c>
      <c r="T141" s="9">
        <f t="shared" si="22"/>
        <v>0.23081600000000013</v>
      </c>
      <c r="U141" s="9">
        <f t="shared" si="23"/>
        <v>0.19051926934156557</v>
      </c>
      <c r="V141" s="15">
        <f t="shared" ref="V141:V204" si="32">IF(L141&gt;0,L141*V$8+V$10,-999)</f>
        <v>0</v>
      </c>
      <c r="X141" s="11">
        <f t="shared" si="24"/>
        <v>1.6019219999999997E+20</v>
      </c>
      <c r="Y141" s="11">
        <f t="shared" si="25"/>
        <v>4.7949999999999995E-18</v>
      </c>
      <c r="Z141" s="11">
        <f t="shared" si="26"/>
        <v>6.3499999999999993E-4</v>
      </c>
      <c r="AA141" s="16">
        <f t="shared" si="27"/>
        <v>0.3278473196618546</v>
      </c>
      <c r="AB141" s="9">
        <f t="shared" ref="AB141:AB204" si="33">K141+T141*AA141</f>
        <v>1.0563664069350707</v>
      </c>
      <c r="AC141" s="9">
        <f t="shared" ref="AC141:AC204" si="34">IF(T141&gt;0,(L141-AB141)/T141,-999)</f>
        <v>0.67215268033814524</v>
      </c>
      <c r="AD141" s="15">
        <f t="shared" ref="AD141:AD204" si="35">IF(AC141&gt;0,X141*Y141*AC141,-999)</f>
        <v>516.29499159347176</v>
      </c>
      <c r="AE141" s="3">
        <f t="shared" si="28"/>
        <v>577.31799999999976</v>
      </c>
      <c r="AF141" s="2">
        <f t="shared" si="29"/>
        <v>0.25</v>
      </c>
      <c r="AG141" s="9">
        <f t="shared" si="30"/>
        <v>7.5664726586998451E-2</v>
      </c>
      <c r="AH141" s="2">
        <f t="shared" si="31"/>
        <v>3.6613767417072909</v>
      </c>
    </row>
    <row r="142" spans="1:34">
      <c r="A142" s="1">
        <f>Raw!A142</f>
        <v>129</v>
      </c>
      <c r="B142" s="14">
        <f>Raw!B142</f>
        <v>0.46482638888888889</v>
      </c>
      <c r="C142" s="15">
        <f>Raw!C142</f>
        <v>15.3</v>
      </c>
      <c r="D142" s="15">
        <f>IF(C142&gt;0.5,Raw!D142*D$11,-999)</f>
        <v>279.7</v>
      </c>
      <c r="E142" s="9">
        <f>IF(Raw!$G142&gt;$C$8,IF(Raw!$Q142&gt;$C$8,IF(Raw!$N142&gt;$C$9,IF(Raw!$N142&lt;$A$9,IF(Raw!$X142&gt;$C$9,IF(Raw!$X142&lt;$A$9,Raw!H142,-999),-999),-999),-999),-999),-999)</f>
        <v>0.79340599999999994</v>
      </c>
      <c r="F142" s="9">
        <f>IF(Raw!$G142&gt;$C$8,IF(Raw!$Q142&gt;$C$8,IF(Raw!$N142&gt;$C$9,IF(Raw!$N142&lt;$A$9,IF(Raw!$X142&gt;$C$9,IF(Raw!$X142&lt;$A$9,Raw!I142,-999),-999),-999),-999),-999),-999)</f>
        <v>0.91186</v>
      </c>
      <c r="G142" s="9">
        <f>Raw!G142</f>
        <v>0.84046299999999996</v>
      </c>
      <c r="H142" s="9">
        <f>IF(Raw!$G142&gt;$C$8,IF(Raw!$Q142&gt;$C$8,IF(Raw!$N142&gt;$C$9,IF(Raw!$N142&lt;$A$9,IF(Raw!$X142&gt;$C$9,IF(Raw!$X142&lt;$A$9,Raw!L142,-999),-999),-999),-999),-999),-999)</f>
        <v>479.3</v>
      </c>
      <c r="I142" s="9">
        <f>IF(Raw!$G142&gt;$C$8,IF(Raw!$Q142&gt;$C$8,IF(Raw!$N142&gt;$C$9,IF(Raw!$N142&lt;$A$9,IF(Raw!$X142&gt;$C$9,IF(Raw!$X142&lt;$A$9,Raw!M142,-999),-999),-999),-999),-999),-999)</f>
        <v>6.0000000000000002E-6</v>
      </c>
      <c r="J142" s="9">
        <f>IF(Raw!$G142&gt;$C$8,IF(Raw!$Q142&gt;$C$8,IF(Raw!$N142&gt;$C$9,IF(Raw!$N142&lt;$A$9,IF(Raw!$X142&gt;$C$9,IF(Raw!$X142&lt;$A$9,Raw!N142,-999),-999),-999),-999),-999),-999)</f>
        <v>589</v>
      </c>
      <c r="K142" s="9">
        <f>IF(Raw!$G142&gt;$C$8,IF(Raw!$Q142&gt;$C$8,IF(Raw!$N142&gt;$C$9,IF(Raw!$N142&lt;$A$9,IF(Raw!$X142&gt;$C$9,IF(Raw!$X142&lt;$A$9,Raw!R142,-999),-999),-999),-999),-999),-999)</f>
        <v>0.99229599999999996</v>
      </c>
      <c r="L142" s="9">
        <f>IF(Raw!$G142&gt;$C$8,IF(Raw!$Q142&gt;$C$8,IF(Raw!$N142&gt;$C$9,IF(Raw!$N142&lt;$A$9,IF(Raw!$X142&gt;$C$9,IF(Raw!$X142&lt;$A$9,Raw!S142,-999),-999),-999),-999),-999),-999)</f>
        <v>1.1975309999999999</v>
      </c>
      <c r="M142" s="9">
        <f>Raw!Q142</f>
        <v>0.93467800000000001</v>
      </c>
      <c r="N142" s="9">
        <f>IF(Raw!$G142&gt;$C$8,IF(Raw!$Q142&gt;$C$8,IF(Raw!$N142&gt;$C$9,IF(Raw!$N142&lt;$A$9,IF(Raw!$X142&gt;$C$9,IF(Raw!$X142&lt;$A$9,Raw!V142,-999),-999),-999),-999),-999),-999)</f>
        <v>407.1</v>
      </c>
      <c r="O142" s="9">
        <f>IF(Raw!$G142&gt;$C$8,IF(Raw!$Q142&gt;$C$8,IF(Raw!$N142&gt;$C$9,IF(Raw!$N142&lt;$A$9,IF(Raw!$X142&gt;$C$9,IF(Raw!$X142&lt;$A$9,Raw!W142,-999),-999),-999),-999),-999),-999)</f>
        <v>3.9999999999999998E-6</v>
      </c>
      <c r="P142" s="9">
        <f>IF(Raw!$G142&gt;$C$8,IF(Raw!$Q142&gt;$C$8,IF(Raw!$N142&gt;$C$9,IF(Raw!$N142&lt;$A$9,IF(Raw!$X142&gt;$C$9,IF(Raw!$X142&lt;$A$9,Raw!X142,-999),-999),-999),-999),-999),-999)</f>
        <v>483</v>
      </c>
      <c r="R142" s="9">
        <f t="shared" ref="R142:R205" si="36">F142-E142</f>
        <v>0.11845400000000006</v>
      </c>
      <c r="S142" s="9">
        <f t="shared" ref="S142:S205" si="37">R142/F142</f>
        <v>0.12990371328932079</v>
      </c>
      <c r="T142" s="9">
        <f t="shared" ref="T142:T205" si="38">L142-K142</f>
        <v>0.20523499999999995</v>
      </c>
      <c r="U142" s="9">
        <f t="shared" ref="U142:U205" si="39">T142/L142</f>
        <v>0.17138178468866355</v>
      </c>
      <c r="V142" s="15">
        <f t="shared" si="32"/>
        <v>0</v>
      </c>
      <c r="X142" s="11">
        <f t="shared" ref="X142:X205" si="40">D142*6.02*10^23*10^(-6)</f>
        <v>1.6837939999999997E+20</v>
      </c>
      <c r="Y142" s="11">
        <f t="shared" ref="Y142:Y205" si="41">H142*10^(-20)</f>
        <v>4.7929999999999998E-18</v>
      </c>
      <c r="Z142" s="11">
        <f t="shared" ref="Z142:Z205" si="42">J142*10^(-6)</f>
        <v>5.8900000000000001E-4</v>
      </c>
      <c r="AA142" s="16">
        <f t="shared" ref="AA142:AA205" si="43">IF(Z142&gt;0,(X142*Y142/(X142*Y142+1/Z142)),1)</f>
        <v>0.32219381985561651</v>
      </c>
      <c r="AB142" s="9">
        <f t="shared" si="33"/>
        <v>1.0584214486180674</v>
      </c>
      <c r="AC142" s="9">
        <f t="shared" si="34"/>
        <v>0.67780618014438332</v>
      </c>
      <c r="AD142" s="15">
        <f t="shared" si="35"/>
        <v>547.01836987371212</v>
      </c>
      <c r="AE142" s="3">
        <f t="shared" ref="AE142:AE205" si="44">AE$9*Y142</f>
        <v>577.07719999999983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7.2114603451107873E-2</v>
      </c>
      <c r="AH142" s="2">
        <f t="shared" ref="AH142:AH205" si="47">((AG142*12.01)/893.5)*3600</f>
        <v>3.489588130735422</v>
      </c>
    </row>
    <row r="143" spans="1:34">
      <c r="A143" s="1">
        <f>Raw!A143</f>
        <v>130</v>
      </c>
      <c r="B143" s="14">
        <f>Raw!B143</f>
        <v>0.46487268518518521</v>
      </c>
      <c r="C143" s="15">
        <f>Raw!C143</f>
        <v>14.2</v>
      </c>
      <c r="D143" s="15">
        <f>IF(C143&gt;0.5,Raw!D143*D$11,-999)</f>
        <v>298.7</v>
      </c>
      <c r="E143" s="9">
        <f>IF(Raw!$G143&gt;$C$8,IF(Raw!$Q143&gt;$C$8,IF(Raw!$N143&gt;$C$9,IF(Raw!$N143&lt;$A$9,IF(Raw!$X143&gt;$C$9,IF(Raw!$X143&lt;$A$9,Raw!H143,-999),-999),-999),-999),-999),-999)</f>
        <v>0.80158499999999999</v>
      </c>
      <c r="F143" s="9">
        <f>IF(Raw!$G143&gt;$C$8,IF(Raw!$Q143&gt;$C$8,IF(Raw!$N143&gt;$C$9,IF(Raw!$N143&lt;$A$9,IF(Raw!$X143&gt;$C$9,IF(Raw!$X143&lt;$A$9,Raw!I143,-999),-999),-999),-999),-999),-999)</f>
        <v>0.903474</v>
      </c>
      <c r="G143" s="9">
        <f>Raw!G143</f>
        <v>0.80599500000000002</v>
      </c>
      <c r="H143" s="9">
        <f>IF(Raw!$G143&gt;$C$8,IF(Raw!$Q143&gt;$C$8,IF(Raw!$N143&gt;$C$9,IF(Raw!$N143&lt;$A$9,IF(Raw!$X143&gt;$C$9,IF(Raw!$X143&lt;$A$9,Raw!L143,-999),-999),-999),-999),-999),-999)</f>
        <v>334</v>
      </c>
      <c r="I143" s="9">
        <f>IF(Raw!$G143&gt;$C$8,IF(Raw!$Q143&gt;$C$8,IF(Raw!$N143&gt;$C$9,IF(Raw!$N143&lt;$A$9,IF(Raw!$X143&gt;$C$9,IF(Raw!$X143&lt;$A$9,Raw!M143,-999),-999),-999),-999),-999),-999)</f>
        <v>1.9999999999999999E-6</v>
      </c>
      <c r="J143" s="9">
        <f>IF(Raw!$G143&gt;$C$8,IF(Raw!$Q143&gt;$C$8,IF(Raw!$N143&gt;$C$9,IF(Raw!$N143&lt;$A$9,IF(Raw!$X143&gt;$C$9,IF(Raw!$X143&lt;$A$9,Raw!N143,-999),-999),-999),-999),-999),-999)</f>
        <v>895</v>
      </c>
      <c r="K143" s="9">
        <f>IF(Raw!$G143&gt;$C$8,IF(Raw!$Q143&gt;$C$8,IF(Raw!$N143&gt;$C$9,IF(Raw!$N143&lt;$A$9,IF(Raw!$X143&gt;$C$9,IF(Raw!$X143&lt;$A$9,Raw!R143,-999),-999),-999),-999),-999),-999)</f>
        <v>0.96890399999999999</v>
      </c>
      <c r="L143" s="9">
        <f>IF(Raw!$G143&gt;$C$8,IF(Raw!$Q143&gt;$C$8,IF(Raw!$N143&gt;$C$9,IF(Raw!$N143&lt;$A$9,IF(Raw!$X143&gt;$C$9,IF(Raw!$X143&lt;$A$9,Raw!S143,-999),-999),-999),-999),-999),-999)</f>
        <v>1.178464</v>
      </c>
      <c r="M143" s="9">
        <f>Raw!Q143</f>
        <v>0.94740400000000002</v>
      </c>
      <c r="N143" s="9">
        <f>IF(Raw!$G143&gt;$C$8,IF(Raw!$Q143&gt;$C$8,IF(Raw!$N143&gt;$C$9,IF(Raw!$N143&lt;$A$9,IF(Raw!$X143&gt;$C$9,IF(Raw!$X143&lt;$A$9,Raw!V143,-999),-999),-999),-999),-999),-999)</f>
        <v>501.1</v>
      </c>
      <c r="O143" s="9">
        <f>IF(Raw!$G143&gt;$C$8,IF(Raw!$Q143&gt;$C$8,IF(Raw!$N143&gt;$C$9,IF(Raw!$N143&lt;$A$9,IF(Raw!$X143&gt;$C$9,IF(Raw!$X143&lt;$A$9,Raw!W143,-999),-999),-999),-999),-999),-999)</f>
        <v>6.0000000000000002E-6</v>
      </c>
      <c r="P143" s="9">
        <f>IF(Raw!$G143&gt;$C$8,IF(Raw!$Q143&gt;$C$8,IF(Raw!$N143&gt;$C$9,IF(Raw!$N143&lt;$A$9,IF(Raw!$X143&gt;$C$9,IF(Raw!$X143&lt;$A$9,Raw!X143,-999),-999),-999),-999),-999),-999)</f>
        <v>1093</v>
      </c>
      <c r="R143" s="9">
        <f t="shared" si="36"/>
        <v>0.10188900000000001</v>
      </c>
      <c r="S143" s="9">
        <f t="shared" si="37"/>
        <v>0.11277468969776663</v>
      </c>
      <c r="T143" s="9">
        <f t="shared" si="38"/>
        <v>0.20955999999999997</v>
      </c>
      <c r="U143" s="9">
        <f t="shared" si="39"/>
        <v>0.1778246938387596</v>
      </c>
      <c r="V143" s="15">
        <f t="shared" si="32"/>
        <v>0</v>
      </c>
      <c r="X143" s="11">
        <f t="shared" si="40"/>
        <v>1.7981739999999997E+20</v>
      </c>
      <c r="Y143" s="11">
        <f t="shared" si="41"/>
        <v>3.3399999999999999E-18</v>
      </c>
      <c r="Z143" s="11">
        <f t="shared" si="42"/>
        <v>8.9499999999999996E-4</v>
      </c>
      <c r="AA143" s="16">
        <f t="shared" si="43"/>
        <v>0.34960540558851377</v>
      </c>
      <c r="AB143" s="9">
        <f t="shared" si="33"/>
        <v>1.0421673087951289</v>
      </c>
      <c r="AC143" s="9">
        <f t="shared" si="34"/>
        <v>0.6503945944114865</v>
      </c>
      <c r="AD143" s="15">
        <f t="shared" si="35"/>
        <v>390.62056490336755</v>
      </c>
      <c r="AE143" s="3">
        <f t="shared" si="44"/>
        <v>402.13599999999991</v>
      </c>
      <c r="AF143" s="2">
        <f t="shared" si="45"/>
        <v>0.25</v>
      </c>
      <c r="AG143" s="9">
        <f t="shared" si="46"/>
        <v>5.3432294123895885E-2</v>
      </c>
      <c r="AH143" s="2">
        <f t="shared" si="47"/>
        <v>2.585560905137954</v>
      </c>
    </row>
    <row r="144" spans="1:34">
      <c r="A144" s="1">
        <f>Raw!A144</f>
        <v>131</v>
      </c>
      <c r="B144" s="14">
        <f>Raw!B144</f>
        <v>0.46493055555555557</v>
      </c>
      <c r="C144" s="15">
        <f>Raw!C144</f>
        <v>13.3</v>
      </c>
      <c r="D144" s="15">
        <f>IF(C144&gt;0.5,Raw!D144*D$11,-999)</f>
        <v>316.8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0.69400899999999999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0.93186500000000005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1.9071359999999997E+20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0.46498842592592587</v>
      </c>
      <c r="C145" s="15">
        <f>Raw!C145</f>
        <v>12.2</v>
      </c>
      <c r="D145" s="15">
        <f>IF(C145&gt;0.5,Raw!D145*D$11,-999)</f>
        <v>339.4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0.740286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0.89891900000000002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2.0431879999999993E+20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0.46504629629629629</v>
      </c>
      <c r="C146" s="15">
        <f>Raw!C146</f>
        <v>11.3</v>
      </c>
      <c r="D146" s="15">
        <f>IF(C146&gt;0.5,Raw!D146*D$11,-999)</f>
        <v>359.3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0.64885000000000004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0.91204099999999999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2.1629859999999997E+20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0.46510416666666665</v>
      </c>
      <c r="C147" s="15">
        <f>Raw!C147</f>
        <v>10.199999999999999</v>
      </c>
      <c r="D147" s="15">
        <f>IF(C147&gt;0.5,Raw!D147*D$11,-999)</f>
        <v>385.6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0.69301100000000004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0.93867299999999998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2.3213119999999997E+20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0.46515046296296297</v>
      </c>
      <c r="C148" s="15">
        <f>Raw!C148</f>
        <v>9.5</v>
      </c>
      <c r="D148" s="15">
        <f>IF(C148&gt;0.5,Raw!D148*D$11,-999)</f>
        <v>396.5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0.56472699999999998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0.88584399999999996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2.3869299999999997E+20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0.46520833333333328</v>
      </c>
      <c r="C149" s="15">
        <f>Raw!C149</f>
        <v>8.1999999999999993</v>
      </c>
      <c r="D149" s="15">
        <f>IF(C149&gt;0.5,Raw!D149*D$11,-999)</f>
        <v>429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0.67088199999999998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0.87687999999999999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2.5825799999999997E+20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0.4652662037037037</v>
      </c>
      <c r="C150" s="15">
        <f>Raw!C150</f>
        <v>7.6</v>
      </c>
      <c r="D150" s="15">
        <f>IF(C150&gt;0.5,Raw!D150*D$11,-999)</f>
        <v>441.7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0.49256100000000003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0.75548700000000002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2.6590339999999993E+20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0.45778935185185188</v>
      </c>
      <c r="C13" s="17">
        <v>160.30000000000001</v>
      </c>
      <c r="D13" s="17">
        <v>2.7</v>
      </c>
      <c r="E13" s="17">
        <v>3.4600000000000001E-4</v>
      </c>
      <c r="F13" s="17">
        <v>1.7000000000000001E-2</v>
      </c>
      <c r="G13" s="17">
        <v>2.4820999999999999E-2</v>
      </c>
      <c r="H13" s="17">
        <v>0.55064800000000003</v>
      </c>
      <c r="I13" s="17">
        <v>0.571797</v>
      </c>
      <c r="J13" s="17">
        <v>2.1149000000000001E-2</v>
      </c>
      <c r="K13" s="17">
        <v>3.6986999999999999E-2</v>
      </c>
      <c r="L13" s="17">
        <v>800</v>
      </c>
      <c r="M13" s="17">
        <v>0.22916300000000001</v>
      </c>
      <c r="N13" s="17">
        <v>818</v>
      </c>
      <c r="O13" s="17">
        <v>0</v>
      </c>
      <c r="P13" s="17">
        <v>0</v>
      </c>
      <c r="Q13" s="17">
        <v>0.22440099999999999</v>
      </c>
      <c r="R13" s="17">
        <v>0.71830899999999998</v>
      </c>
      <c r="S13" s="17">
        <v>0.74417599999999995</v>
      </c>
      <c r="T13" s="17">
        <v>2.5867000000000001E-2</v>
      </c>
      <c r="U13" s="17">
        <v>3.4758999999999998E-2</v>
      </c>
      <c r="V13" s="17">
        <v>353.9</v>
      </c>
      <c r="W13" s="17">
        <v>0.59999100000000005</v>
      </c>
      <c r="X13" s="17">
        <v>2525</v>
      </c>
      <c r="Y13" s="17">
        <v>0</v>
      </c>
      <c r="Z13" s="17">
        <v>0</v>
      </c>
      <c r="AA13" s="17">
        <v>5.3475700000000001E-2</v>
      </c>
      <c r="AB13" s="17">
        <v>1.05776E-2</v>
      </c>
      <c r="AC13" s="17">
        <v>0.71858299999999997</v>
      </c>
      <c r="AD13" s="17">
        <v>0.25</v>
      </c>
      <c r="AE13" s="17">
        <v>1038.3</v>
      </c>
    </row>
    <row r="14" spans="1:31">
      <c r="A14" s="17">
        <v>1</v>
      </c>
      <c r="B14" s="19">
        <v>0.4578356481481482</v>
      </c>
      <c r="C14" s="17">
        <v>160.30000000000001</v>
      </c>
      <c r="D14" s="17">
        <v>2.7</v>
      </c>
      <c r="E14" s="17">
        <v>0</v>
      </c>
      <c r="F14" s="17">
        <v>0</v>
      </c>
      <c r="G14" s="17">
        <v>0.18821499999999999</v>
      </c>
      <c r="H14" s="17">
        <v>0.54890099999999997</v>
      </c>
      <c r="I14" s="17">
        <v>0.57490399999999997</v>
      </c>
      <c r="J14" s="17">
        <v>2.6003999999999999E-2</v>
      </c>
      <c r="K14" s="17">
        <v>4.5231E-2</v>
      </c>
      <c r="L14" s="17">
        <v>215.3</v>
      </c>
      <c r="M14" s="17">
        <v>0.14161699999999999</v>
      </c>
      <c r="N14" s="17">
        <v>0</v>
      </c>
      <c r="O14" s="17">
        <v>0</v>
      </c>
      <c r="P14" s="17">
        <v>0</v>
      </c>
      <c r="Q14" s="17">
        <v>2.2703000000000001E-2</v>
      </c>
      <c r="R14" s="17">
        <v>0.71964099999999998</v>
      </c>
      <c r="S14" s="17">
        <v>0.73415699999999995</v>
      </c>
      <c r="T14" s="17">
        <v>1.4515999999999999E-2</v>
      </c>
      <c r="U14" s="17">
        <v>1.9772000000000001E-2</v>
      </c>
      <c r="V14" s="17">
        <v>800</v>
      </c>
      <c r="W14" s="17">
        <v>4.0000000000000003E-5</v>
      </c>
      <c r="X14" s="17">
        <v>1618</v>
      </c>
      <c r="Y14" s="17">
        <v>0</v>
      </c>
      <c r="Z14" s="17">
        <v>0</v>
      </c>
    </row>
    <row r="15" spans="1:31">
      <c r="A15" s="17">
        <v>2</v>
      </c>
      <c r="B15" s="19">
        <v>0.45789351851851851</v>
      </c>
      <c r="C15" s="17">
        <v>159.9</v>
      </c>
      <c r="D15" s="17">
        <v>2.7</v>
      </c>
      <c r="E15" s="17">
        <v>0</v>
      </c>
      <c r="F15" s="17">
        <v>0</v>
      </c>
      <c r="G15" s="17">
        <v>0.28744700000000001</v>
      </c>
      <c r="H15" s="17">
        <v>0.543875</v>
      </c>
      <c r="I15" s="17">
        <v>0.56999200000000005</v>
      </c>
      <c r="J15" s="17">
        <v>2.6117000000000001E-2</v>
      </c>
      <c r="K15" s="17">
        <v>4.582E-2</v>
      </c>
      <c r="L15" s="17">
        <v>658</v>
      </c>
      <c r="M15" s="17">
        <v>0.370813</v>
      </c>
      <c r="N15" s="17">
        <v>0</v>
      </c>
      <c r="O15" s="17">
        <v>0</v>
      </c>
      <c r="P15" s="17">
        <v>0</v>
      </c>
      <c r="Q15" s="17">
        <v>0.242337</v>
      </c>
      <c r="R15" s="17">
        <v>0.70988499999999999</v>
      </c>
      <c r="S15" s="17">
        <v>0.73907400000000001</v>
      </c>
      <c r="T15" s="17">
        <v>2.9189E-2</v>
      </c>
      <c r="U15" s="17">
        <v>3.9495000000000002E-2</v>
      </c>
      <c r="V15" s="17">
        <v>294.60000000000002</v>
      </c>
      <c r="W15" s="17">
        <v>0.370813</v>
      </c>
      <c r="X15" s="17">
        <v>491</v>
      </c>
      <c r="Y15" s="17">
        <v>0</v>
      </c>
      <c r="Z15" s="17">
        <v>0</v>
      </c>
    </row>
    <row r="16" spans="1:31">
      <c r="A16" s="17">
        <v>3</v>
      </c>
      <c r="B16" s="19">
        <v>0.45795138888888887</v>
      </c>
      <c r="C16" s="17">
        <v>159</v>
      </c>
      <c r="D16" s="17">
        <v>2.7</v>
      </c>
      <c r="E16" s="17">
        <v>8.0000000000000007E-5</v>
      </c>
      <c r="F16" s="17">
        <v>4.0000000000000001E-3</v>
      </c>
      <c r="G16" s="17">
        <v>9.7185999999999995E-2</v>
      </c>
      <c r="H16" s="17">
        <v>0.55379599999999995</v>
      </c>
      <c r="I16" s="17">
        <v>0.57133999999999996</v>
      </c>
      <c r="J16" s="17">
        <v>1.7544000000000001E-2</v>
      </c>
      <c r="K16" s="17">
        <v>3.0707000000000002E-2</v>
      </c>
      <c r="L16" s="17">
        <v>200</v>
      </c>
      <c r="M16" s="17">
        <v>0.59999599999999997</v>
      </c>
      <c r="N16" s="17">
        <v>1619</v>
      </c>
      <c r="O16" s="17">
        <v>0</v>
      </c>
      <c r="P16" s="17">
        <v>0</v>
      </c>
      <c r="Q16" s="17">
        <v>2.4371E-2</v>
      </c>
      <c r="R16" s="17">
        <v>0.71325099999999997</v>
      </c>
      <c r="S16" s="17">
        <v>0.73694000000000004</v>
      </c>
      <c r="T16" s="17">
        <v>2.3689000000000002E-2</v>
      </c>
      <c r="U16" s="17">
        <v>3.2145E-2</v>
      </c>
      <c r="V16" s="17">
        <v>373</v>
      </c>
      <c r="W16" s="17">
        <v>0.19509000000000001</v>
      </c>
      <c r="X16" s="17">
        <v>0</v>
      </c>
      <c r="Y16" s="17">
        <v>0</v>
      </c>
      <c r="Z16" s="17">
        <v>0</v>
      </c>
      <c r="AA16" s="17">
        <v>4.9453999999999998E-2</v>
      </c>
      <c r="AB16" s="17">
        <v>5.2651399999999998E-3</v>
      </c>
      <c r="AC16" s="17">
        <v>0.71337600000000001</v>
      </c>
      <c r="AD16" s="17">
        <v>0.25</v>
      </c>
      <c r="AE16" s="17">
        <v>4152.5</v>
      </c>
    </row>
    <row r="17" spans="1:31">
      <c r="A17" s="17">
        <v>4</v>
      </c>
      <c r="B17" s="19">
        <v>0.45799768518518519</v>
      </c>
      <c r="C17" s="17">
        <v>157.9</v>
      </c>
      <c r="D17" s="17">
        <v>2.7</v>
      </c>
      <c r="E17" s="17">
        <v>0</v>
      </c>
      <c r="F17" s="17">
        <v>0</v>
      </c>
      <c r="G17" s="17">
        <v>0.18493100000000001</v>
      </c>
      <c r="H17" s="17">
        <v>0.55561799999999995</v>
      </c>
      <c r="I17" s="17">
        <v>0.57557999999999998</v>
      </c>
      <c r="J17" s="17">
        <v>1.9962000000000001E-2</v>
      </c>
      <c r="K17" s="17">
        <v>3.4681999999999998E-2</v>
      </c>
      <c r="L17" s="17">
        <v>241.8</v>
      </c>
      <c r="M17" s="17">
        <v>1.5E-5</v>
      </c>
      <c r="N17" s="17">
        <v>0</v>
      </c>
      <c r="O17" s="17">
        <v>0</v>
      </c>
      <c r="P17" s="17">
        <v>0</v>
      </c>
      <c r="Q17" s="17">
        <v>0.34976099999999999</v>
      </c>
      <c r="R17" s="17">
        <v>0.71538800000000002</v>
      </c>
      <c r="S17" s="17">
        <v>0.73961100000000002</v>
      </c>
      <c r="T17" s="17">
        <v>2.4223000000000001E-2</v>
      </c>
      <c r="U17" s="17">
        <v>3.2751000000000002E-2</v>
      </c>
      <c r="V17" s="17">
        <v>298</v>
      </c>
      <c r="W17" s="17">
        <v>0.59999599999999997</v>
      </c>
      <c r="X17" s="17">
        <v>991</v>
      </c>
      <c r="Y17" s="17">
        <v>0</v>
      </c>
      <c r="Z17" s="17">
        <v>0</v>
      </c>
    </row>
    <row r="18" spans="1:31">
      <c r="A18" s="17">
        <v>5</v>
      </c>
      <c r="B18" s="19">
        <v>0.4580555555555556</v>
      </c>
      <c r="C18" s="17">
        <v>157</v>
      </c>
      <c r="D18" s="17">
        <v>2.7</v>
      </c>
      <c r="E18" s="17">
        <v>0</v>
      </c>
      <c r="F18" s="17">
        <v>0</v>
      </c>
      <c r="G18" s="17">
        <v>0.188836</v>
      </c>
      <c r="H18" s="17">
        <v>0.56499299999999997</v>
      </c>
      <c r="I18" s="17">
        <v>0.58503899999999998</v>
      </c>
      <c r="J18" s="17">
        <v>2.0046000000000001E-2</v>
      </c>
      <c r="K18" s="17">
        <v>3.4264000000000003E-2</v>
      </c>
      <c r="L18" s="17">
        <v>780.1</v>
      </c>
      <c r="M18" s="17">
        <v>0.59998700000000005</v>
      </c>
      <c r="N18" s="17">
        <v>0</v>
      </c>
      <c r="O18" s="17">
        <v>0</v>
      </c>
      <c r="P18" s="17">
        <v>0</v>
      </c>
      <c r="Q18" s="17">
        <v>0.24537200000000001</v>
      </c>
      <c r="R18" s="17">
        <v>0.72031400000000001</v>
      </c>
      <c r="S18" s="17">
        <v>0.74592999999999998</v>
      </c>
      <c r="T18" s="17">
        <v>2.5616E-2</v>
      </c>
      <c r="U18" s="17">
        <v>3.4341000000000003E-2</v>
      </c>
      <c r="V18" s="17">
        <v>200</v>
      </c>
      <c r="W18" s="17">
        <v>2.0618000000000001E-2</v>
      </c>
      <c r="X18" s="17">
        <v>761</v>
      </c>
      <c r="Y18" s="17">
        <v>0</v>
      </c>
      <c r="Z18" s="17">
        <v>0</v>
      </c>
    </row>
    <row r="19" spans="1:31">
      <c r="A19" s="17">
        <v>6</v>
      </c>
      <c r="B19" s="19">
        <v>0.45811342592592591</v>
      </c>
      <c r="C19" s="17">
        <v>155.69999999999999</v>
      </c>
      <c r="D19" s="17">
        <v>2.7</v>
      </c>
      <c r="E19" s="17">
        <v>7.2000000000000002E-5</v>
      </c>
      <c r="F19" s="17">
        <v>3.0000000000000001E-3</v>
      </c>
      <c r="G19" s="17">
        <v>0.151645</v>
      </c>
      <c r="H19" s="17">
        <v>0.56526900000000002</v>
      </c>
      <c r="I19" s="17">
        <v>0.58651399999999998</v>
      </c>
      <c r="J19" s="17">
        <v>2.1245E-2</v>
      </c>
      <c r="K19" s="17">
        <v>3.6221999999999997E-2</v>
      </c>
      <c r="L19" s="17">
        <v>200</v>
      </c>
      <c r="M19" s="17">
        <v>0.14163799999999999</v>
      </c>
      <c r="N19" s="17">
        <v>2668</v>
      </c>
      <c r="O19" s="17">
        <v>0</v>
      </c>
      <c r="P19" s="17">
        <v>0</v>
      </c>
      <c r="Q19" s="17">
        <v>0.10449700000000001</v>
      </c>
      <c r="R19" s="17">
        <v>0.72359499999999999</v>
      </c>
      <c r="S19" s="17">
        <v>0.74506099999999997</v>
      </c>
      <c r="T19" s="17">
        <v>2.1465999999999999E-2</v>
      </c>
      <c r="U19" s="17">
        <v>2.8812000000000001E-2</v>
      </c>
      <c r="V19" s="17">
        <v>497.7</v>
      </c>
      <c r="W19" s="17">
        <v>0.59999400000000003</v>
      </c>
      <c r="X19" s="17">
        <v>0</v>
      </c>
      <c r="Y19" s="17">
        <v>0</v>
      </c>
      <c r="Z19" s="17">
        <v>0</v>
      </c>
      <c r="AA19" s="17">
        <v>4.4325499999999997E-2</v>
      </c>
      <c r="AB19" s="17">
        <v>8.6469400000000005E-3</v>
      </c>
      <c r="AC19" s="17">
        <v>0.72377999999999998</v>
      </c>
      <c r="AD19" s="17">
        <v>0.25</v>
      </c>
      <c r="AE19" s="17">
        <v>4152.7</v>
      </c>
    </row>
    <row r="20" spans="1:31">
      <c r="A20" s="17">
        <v>7</v>
      </c>
      <c r="B20" s="19">
        <v>0.45815972222222223</v>
      </c>
      <c r="C20" s="17">
        <v>154.6</v>
      </c>
      <c r="D20" s="17">
        <v>2.7</v>
      </c>
      <c r="E20" s="17">
        <v>0</v>
      </c>
      <c r="F20" s="17">
        <v>0</v>
      </c>
      <c r="G20" s="17">
        <v>0.24651000000000001</v>
      </c>
      <c r="H20" s="17">
        <v>0.55298899999999995</v>
      </c>
      <c r="I20" s="17">
        <v>0.58809100000000003</v>
      </c>
      <c r="J20" s="17">
        <v>3.5102000000000001E-2</v>
      </c>
      <c r="K20" s="17">
        <v>5.9686999999999997E-2</v>
      </c>
      <c r="L20" s="17">
        <v>534.70000000000005</v>
      </c>
      <c r="M20" s="17">
        <v>0.59999899999999995</v>
      </c>
      <c r="N20" s="17">
        <v>0</v>
      </c>
      <c r="O20" s="17">
        <v>0</v>
      </c>
      <c r="P20" s="17">
        <v>0</v>
      </c>
      <c r="Q20" s="17">
        <v>0.192084</v>
      </c>
      <c r="R20" s="17">
        <v>0.728186</v>
      </c>
      <c r="S20" s="17">
        <v>0.75911499999999998</v>
      </c>
      <c r="T20" s="17">
        <v>3.0929000000000002E-2</v>
      </c>
      <c r="U20" s="17">
        <v>4.0744000000000002E-2</v>
      </c>
      <c r="V20" s="17">
        <v>200</v>
      </c>
      <c r="W20" s="17">
        <v>1.7899999999999999E-4</v>
      </c>
      <c r="X20" s="17">
        <v>6567</v>
      </c>
      <c r="Y20" s="17">
        <v>0</v>
      </c>
      <c r="Z20" s="17">
        <v>0</v>
      </c>
    </row>
    <row r="21" spans="1:31">
      <c r="A21" s="17">
        <v>8</v>
      </c>
      <c r="B21" s="19">
        <v>0.45821759259259259</v>
      </c>
      <c r="C21" s="17">
        <v>153.5</v>
      </c>
      <c r="D21" s="17">
        <v>2.7</v>
      </c>
      <c r="E21" s="17">
        <v>2.14E-4</v>
      </c>
      <c r="F21" s="17">
        <v>0.01</v>
      </c>
      <c r="G21" s="17">
        <v>0.40518999999999999</v>
      </c>
      <c r="H21" s="17">
        <v>0.55063399999999996</v>
      </c>
      <c r="I21" s="17">
        <v>0.58412600000000003</v>
      </c>
      <c r="J21" s="17">
        <v>3.3493000000000002E-2</v>
      </c>
      <c r="K21" s="17">
        <v>5.7338E-2</v>
      </c>
      <c r="L21" s="17">
        <v>477</v>
      </c>
      <c r="M21" s="17">
        <v>2.4142E-2</v>
      </c>
      <c r="N21" s="17">
        <v>4409</v>
      </c>
      <c r="O21" s="17">
        <v>0</v>
      </c>
      <c r="P21" s="17">
        <v>0</v>
      </c>
      <c r="Q21" s="17">
        <v>0.173708</v>
      </c>
      <c r="R21" s="17">
        <v>0.72612699999999997</v>
      </c>
      <c r="S21" s="17">
        <v>0.75399799999999995</v>
      </c>
      <c r="T21" s="17">
        <v>2.7871E-2</v>
      </c>
      <c r="U21" s="17">
        <v>3.6964999999999998E-2</v>
      </c>
      <c r="V21" s="17">
        <v>754.4</v>
      </c>
      <c r="W21" s="17">
        <v>0.599997</v>
      </c>
      <c r="X21" s="17">
        <v>2040</v>
      </c>
      <c r="Y21" s="17">
        <v>0</v>
      </c>
      <c r="Z21" s="17">
        <v>0</v>
      </c>
      <c r="AA21" s="17">
        <v>5.6868599999999998E-2</v>
      </c>
      <c r="AB21" s="17">
        <v>3.3236599999999998E-2</v>
      </c>
      <c r="AC21" s="17">
        <v>0.72705299999999995</v>
      </c>
      <c r="AD21" s="17">
        <v>0.25</v>
      </c>
      <c r="AE21" s="17">
        <v>1741.3</v>
      </c>
    </row>
    <row r="22" spans="1:31">
      <c r="A22" s="17">
        <v>9</v>
      </c>
      <c r="B22" s="19">
        <v>0.45827546296296301</v>
      </c>
      <c r="C22" s="17">
        <v>152.30000000000001</v>
      </c>
      <c r="D22" s="17">
        <v>2.7</v>
      </c>
      <c r="E22" s="17">
        <v>1.2300000000000001E-4</v>
      </c>
      <c r="F22" s="17">
        <v>6.0000000000000001E-3</v>
      </c>
      <c r="G22" s="17">
        <v>0.34606799999999999</v>
      </c>
      <c r="H22" s="17">
        <v>0.56226600000000004</v>
      </c>
      <c r="I22" s="17">
        <v>0.59240099999999996</v>
      </c>
      <c r="J22" s="17">
        <v>3.0134999999999999E-2</v>
      </c>
      <c r="K22" s="17">
        <v>5.0868999999999998E-2</v>
      </c>
      <c r="L22" s="17">
        <v>285.39999999999998</v>
      </c>
      <c r="M22" s="17">
        <v>0.599997</v>
      </c>
      <c r="N22" s="17">
        <v>2703</v>
      </c>
      <c r="O22" s="17">
        <v>0</v>
      </c>
      <c r="P22" s="17">
        <v>0</v>
      </c>
      <c r="Q22" s="17">
        <v>0.25292599999999998</v>
      </c>
      <c r="R22" s="17">
        <v>0.73352799999999996</v>
      </c>
      <c r="S22" s="17">
        <v>0.76000400000000001</v>
      </c>
      <c r="T22" s="17">
        <v>2.6476E-2</v>
      </c>
      <c r="U22" s="17">
        <v>3.4835999999999999E-2</v>
      </c>
      <c r="V22" s="17">
        <v>294.5</v>
      </c>
      <c r="W22" s="17">
        <v>0.59999800000000003</v>
      </c>
      <c r="X22" s="17">
        <v>24517</v>
      </c>
      <c r="Y22" s="17">
        <v>0</v>
      </c>
      <c r="Z22" s="17">
        <v>0</v>
      </c>
      <c r="AA22" s="17">
        <v>5.3594500000000003E-2</v>
      </c>
      <c r="AB22" s="17">
        <v>1.2456399999999999E-2</v>
      </c>
      <c r="AC22" s="17">
        <v>0.73385800000000001</v>
      </c>
      <c r="AD22" s="17">
        <v>0.25</v>
      </c>
      <c r="AE22" s="17">
        <v>2909.8</v>
      </c>
    </row>
    <row r="23" spans="1:31">
      <c r="A23" s="17">
        <v>10</v>
      </c>
      <c r="B23" s="19">
        <v>0.45832175925925928</v>
      </c>
      <c r="C23" s="17">
        <v>151.30000000000001</v>
      </c>
      <c r="D23" s="17">
        <v>2.7</v>
      </c>
      <c r="E23" s="17">
        <v>4.1100000000000002E-4</v>
      </c>
      <c r="F23" s="17">
        <v>0.02</v>
      </c>
      <c r="G23" s="17">
        <v>0.206071</v>
      </c>
      <c r="H23" s="17">
        <v>0.562886</v>
      </c>
      <c r="I23" s="17">
        <v>0.59172499999999995</v>
      </c>
      <c r="J23" s="17">
        <v>2.8839E-2</v>
      </c>
      <c r="K23" s="17">
        <v>4.8737000000000003E-2</v>
      </c>
      <c r="L23" s="17">
        <v>746.4</v>
      </c>
      <c r="M23" s="17">
        <v>9.0000000000000002E-6</v>
      </c>
      <c r="N23" s="17">
        <v>872</v>
      </c>
      <c r="O23" s="17">
        <v>0</v>
      </c>
      <c r="P23" s="17">
        <v>0</v>
      </c>
      <c r="Q23" s="17">
        <v>0.360045</v>
      </c>
      <c r="R23" s="17">
        <v>0.72382800000000003</v>
      </c>
      <c r="S23" s="17">
        <v>0.75736599999999998</v>
      </c>
      <c r="T23" s="17">
        <v>3.3537999999999998E-2</v>
      </c>
      <c r="U23" s="17">
        <v>4.4283000000000003E-2</v>
      </c>
      <c r="V23" s="17">
        <v>800</v>
      </c>
      <c r="W23" s="17">
        <v>0.22917399999999999</v>
      </c>
      <c r="X23" s="17">
        <v>436</v>
      </c>
      <c r="Y23" s="17">
        <v>0</v>
      </c>
      <c r="Z23" s="17">
        <v>0</v>
      </c>
      <c r="AA23" s="17">
        <v>6.8126999999999993E-2</v>
      </c>
      <c r="AB23" s="17">
        <v>1.0522999999999999E-2</v>
      </c>
      <c r="AC23" s="17">
        <v>0.72418099999999996</v>
      </c>
      <c r="AD23" s="17">
        <v>0.25</v>
      </c>
      <c r="AE23" s="17">
        <v>1112.8</v>
      </c>
    </row>
    <row r="24" spans="1:31">
      <c r="A24" s="17">
        <v>11</v>
      </c>
      <c r="B24" s="19">
        <v>0.45837962962962964</v>
      </c>
      <c r="C24" s="17">
        <v>150.30000000000001</v>
      </c>
      <c r="D24" s="17">
        <v>2.7</v>
      </c>
      <c r="E24" s="17">
        <v>2.12E-4</v>
      </c>
      <c r="F24" s="17">
        <v>0.01</v>
      </c>
      <c r="G24" s="17">
        <v>0.227933</v>
      </c>
      <c r="H24" s="17">
        <v>0.56940599999999997</v>
      </c>
      <c r="I24" s="17">
        <v>0.59490200000000004</v>
      </c>
      <c r="J24" s="17">
        <v>2.5496000000000001E-2</v>
      </c>
      <c r="K24" s="17">
        <v>4.2858E-2</v>
      </c>
      <c r="L24" s="17">
        <v>246.6</v>
      </c>
      <c r="M24" s="17">
        <v>0.37065599999999999</v>
      </c>
      <c r="N24" s="17">
        <v>1297</v>
      </c>
      <c r="O24" s="17">
        <v>0</v>
      </c>
      <c r="P24" s="17">
        <v>0</v>
      </c>
      <c r="Q24" s="17">
        <v>0.303894</v>
      </c>
      <c r="R24" s="17">
        <v>0.71384099999999995</v>
      </c>
      <c r="S24" s="17">
        <v>0.76657399999999998</v>
      </c>
      <c r="T24" s="17">
        <v>5.2733000000000002E-2</v>
      </c>
      <c r="U24" s="17">
        <v>6.8790000000000004E-2</v>
      </c>
      <c r="V24" s="17">
        <v>800</v>
      </c>
      <c r="W24" s="17">
        <v>3.9999999999999998E-6</v>
      </c>
      <c r="X24" s="17">
        <v>10535</v>
      </c>
      <c r="Y24" s="17">
        <v>0</v>
      </c>
      <c r="Z24" s="17">
        <v>0</v>
      </c>
      <c r="AA24" s="17">
        <v>0.10583099999999999</v>
      </c>
      <c r="AB24" s="17">
        <v>5.2036699999999996E-3</v>
      </c>
      <c r="AC24" s="17">
        <v>0.71411599999999997</v>
      </c>
      <c r="AD24" s="17">
        <v>0.25</v>
      </c>
      <c r="AE24" s="17">
        <v>3367.7</v>
      </c>
    </row>
    <row r="25" spans="1:31">
      <c r="A25" s="17">
        <v>12</v>
      </c>
      <c r="B25" s="19">
        <v>0.4584375</v>
      </c>
      <c r="C25" s="17">
        <v>149</v>
      </c>
      <c r="D25" s="17">
        <v>2.7</v>
      </c>
      <c r="E25" s="17">
        <v>1.3799999999999999E-4</v>
      </c>
      <c r="F25" s="17">
        <v>7.0000000000000001E-3</v>
      </c>
      <c r="G25" s="17">
        <v>0.235711</v>
      </c>
      <c r="H25" s="17">
        <v>0.57389800000000002</v>
      </c>
      <c r="I25" s="17">
        <v>0.59765699999999999</v>
      </c>
      <c r="J25" s="17">
        <v>2.3758999999999999E-2</v>
      </c>
      <c r="K25" s="17">
        <v>3.9753999999999998E-2</v>
      </c>
      <c r="L25" s="17">
        <v>200</v>
      </c>
      <c r="M25" s="17">
        <v>0.22903299999999999</v>
      </c>
      <c r="N25" s="17">
        <v>780</v>
      </c>
      <c r="O25" s="17">
        <v>0</v>
      </c>
      <c r="P25" s="17">
        <v>0</v>
      </c>
      <c r="Q25" s="17">
        <v>0.22809399999999999</v>
      </c>
      <c r="R25" s="17">
        <v>0.72047399999999995</v>
      </c>
      <c r="S25" s="17">
        <v>0.762548</v>
      </c>
      <c r="T25" s="17">
        <v>4.2074E-2</v>
      </c>
      <c r="U25" s="17">
        <v>5.5176000000000003E-2</v>
      </c>
      <c r="V25" s="17">
        <v>800</v>
      </c>
      <c r="W25" s="17">
        <v>3.0000000000000001E-6</v>
      </c>
      <c r="X25" s="17">
        <v>0</v>
      </c>
      <c r="Y25" s="17">
        <v>0</v>
      </c>
      <c r="Z25" s="17">
        <v>0</v>
      </c>
      <c r="AA25" s="17">
        <v>8.4885600000000005E-2</v>
      </c>
      <c r="AB25" s="17">
        <v>2.5421100000000002E-3</v>
      </c>
      <c r="AC25" s="17">
        <v>0.72058100000000003</v>
      </c>
      <c r="AD25" s="17">
        <v>0.25</v>
      </c>
      <c r="AE25" s="17">
        <v>4152.8</v>
      </c>
    </row>
    <row r="26" spans="1:31">
      <c r="A26" s="17">
        <v>13</v>
      </c>
      <c r="B26" s="19">
        <v>0.45848379629629626</v>
      </c>
      <c r="C26" s="17">
        <v>147.5</v>
      </c>
      <c r="D26" s="17">
        <v>2.7</v>
      </c>
      <c r="E26" s="17">
        <v>4.0400000000000001E-4</v>
      </c>
      <c r="F26" s="17">
        <v>0.02</v>
      </c>
      <c r="G26" s="17">
        <v>0.42824200000000001</v>
      </c>
      <c r="H26" s="17">
        <v>0.55439499999999997</v>
      </c>
      <c r="I26" s="17">
        <v>0.59604999999999997</v>
      </c>
      <c r="J26" s="17">
        <v>4.1653999999999997E-2</v>
      </c>
      <c r="K26" s="17">
        <v>6.9884000000000002E-2</v>
      </c>
      <c r="L26" s="17">
        <v>800</v>
      </c>
      <c r="M26" s="17">
        <v>5.3985999999999999E-2</v>
      </c>
      <c r="N26" s="17">
        <v>2234</v>
      </c>
      <c r="O26" s="17">
        <v>0</v>
      </c>
      <c r="P26" s="17">
        <v>0</v>
      </c>
      <c r="Q26" s="17">
        <v>0.105021</v>
      </c>
      <c r="R26" s="17">
        <v>0.74106399999999994</v>
      </c>
      <c r="S26" s="17">
        <v>0.77304099999999998</v>
      </c>
      <c r="T26" s="17">
        <v>3.1975999999999997E-2</v>
      </c>
      <c r="U26" s="17">
        <v>4.1364999999999999E-2</v>
      </c>
      <c r="V26" s="17">
        <v>800</v>
      </c>
      <c r="W26" s="17">
        <v>0.37081900000000001</v>
      </c>
      <c r="X26" s="17">
        <v>11213</v>
      </c>
      <c r="Y26" s="17">
        <v>0</v>
      </c>
      <c r="Z26" s="17">
        <v>0</v>
      </c>
      <c r="AA26" s="17">
        <v>6.3637700000000005E-2</v>
      </c>
      <c r="AB26" s="17">
        <v>2.8390700000000001E-2</v>
      </c>
      <c r="AC26" s="17">
        <v>0.74197199999999996</v>
      </c>
      <c r="AD26" s="17">
        <v>0.25</v>
      </c>
      <c r="AE26" s="17">
        <v>1038.2</v>
      </c>
    </row>
    <row r="27" spans="1:31">
      <c r="A27" s="17">
        <v>14</v>
      </c>
      <c r="B27" s="19">
        <v>0.45854166666666668</v>
      </c>
      <c r="C27" s="17">
        <v>146.4</v>
      </c>
      <c r="D27" s="17">
        <v>2.7</v>
      </c>
      <c r="E27" s="17">
        <v>1.8900000000000001E-4</v>
      </c>
      <c r="F27" s="17">
        <v>8.9999999999999993E-3</v>
      </c>
      <c r="G27" s="17">
        <v>0.325374</v>
      </c>
      <c r="H27" s="17">
        <v>0.57786899999999997</v>
      </c>
      <c r="I27" s="17">
        <v>0.60440499999999997</v>
      </c>
      <c r="J27" s="17">
        <v>2.6536000000000001E-2</v>
      </c>
      <c r="K27" s="17">
        <v>4.3903999999999999E-2</v>
      </c>
      <c r="L27" s="17">
        <v>404.6</v>
      </c>
      <c r="M27" s="17">
        <v>1.5999999999999999E-5</v>
      </c>
      <c r="N27" s="17">
        <v>3191</v>
      </c>
      <c r="O27" s="17">
        <v>0</v>
      </c>
      <c r="P27" s="17">
        <v>0</v>
      </c>
      <c r="Q27" s="17">
        <v>0.15515799999999999</v>
      </c>
      <c r="R27" s="17">
        <v>0.73959200000000003</v>
      </c>
      <c r="S27" s="17">
        <v>0.768706</v>
      </c>
      <c r="T27" s="17">
        <v>2.9114000000000001E-2</v>
      </c>
      <c r="U27" s="17">
        <v>3.7873999999999998E-2</v>
      </c>
      <c r="V27" s="17">
        <v>253.6</v>
      </c>
      <c r="W27" s="17">
        <v>0.50309099999999995</v>
      </c>
      <c r="X27" s="17">
        <v>0</v>
      </c>
      <c r="Y27" s="17">
        <v>0</v>
      </c>
      <c r="Z27" s="17">
        <v>0</v>
      </c>
      <c r="AA27" s="17">
        <v>5.8268199999999999E-2</v>
      </c>
      <c r="AB27" s="17">
        <v>2.0669199999999999E-2</v>
      </c>
      <c r="AC27" s="17">
        <v>0.74019400000000002</v>
      </c>
      <c r="AD27" s="17">
        <v>0.25</v>
      </c>
      <c r="AE27" s="17">
        <v>2052.8000000000002</v>
      </c>
    </row>
    <row r="28" spans="1:31">
      <c r="A28" s="17">
        <v>15</v>
      </c>
      <c r="B28" s="19">
        <v>0.45859953703703704</v>
      </c>
      <c r="C28" s="17">
        <v>145.19999999999999</v>
      </c>
      <c r="D28" s="17">
        <v>2.7</v>
      </c>
      <c r="E28" s="17">
        <v>3.5799999999999997E-4</v>
      </c>
      <c r="F28" s="17">
        <v>1.7000000000000001E-2</v>
      </c>
      <c r="G28" s="17">
        <v>0.490782</v>
      </c>
      <c r="H28" s="17">
        <v>0.56513199999999997</v>
      </c>
      <c r="I28" s="17">
        <v>0.60617600000000005</v>
      </c>
      <c r="J28" s="17">
        <v>4.1043999999999997E-2</v>
      </c>
      <c r="K28" s="17">
        <v>6.7709000000000005E-2</v>
      </c>
      <c r="L28" s="17">
        <v>800</v>
      </c>
      <c r="M28" s="17">
        <v>1.9000000000000001E-5</v>
      </c>
      <c r="N28" s="17">
        <v>1127</v>
      </c>
      <c r="O28" s="17">
        <v>0</v>
      </c>
      <c r="P28" s="17">
        <v>0</v>
      </c>
      <c r="Q28" s="17">
        <v>0.41958800000000002</v>
      </c>
      <c r="R28" s="17">
        <v>0.75000599999999995</v>
      </c>
      <c r="S28" s="17">
        <v>0.77812000000000003</v>
      </c>
      <c r="T28" s="17">
        <v>2.8112999999999999E-2</v>
      </c>
      <c r="U28" s="17">
        <v>3.6130000000000002E-2</v>
      </c>
      <c r="V28" s="17">
        <v>298.8</v>
      </c>
      <c r="W28" s="17">
        <v>6.9999999999999999E-6</v>
      </c>
      <c r="X28" s="17">
        <v>1734</v>
      </c>
      <c r="Y28" s="17">
        <v>0</v>
      </c>
      <c r="Z28" s="17">
        <v>0</v>
      </c>
      <c r="AA28" s="17">
        <v>5.5584700000000001E-2</v>
      </c>
      <c r="AB28" s="17">
        <v>1.45255E-2</v>
      </c>
      <c r="AC28" s="17">
        <v>0.75041500000000005</v>
      </c>
      <c r="AD28" s="17">
        <v>0.25</v>
      </c>
      <c r="AE28" s="17">
        <v>1038.2</v>
      </c>
    </row>
    <row r="29" spans="1:31">
      <c r="A29" s="17">
        <v>16</v>
      </c>
      <c r="B29" s="19">
        <v>0.45864583333333336</v>
      </c>
      <c r="C29" s="17">
        <v>143.69999999999999</v>
      </c>
      <c r="D29" s="17">
        <v>2.7</v>
      </c>
      <c r="E29" s="17">
        <v>0</v>
      </c>
      <c r="F29" s="17">
        <v>0</v>
      </c>
      <c r="G29" s="17">
        <v>0.55143900000000001</v>
      </c>
      <c r="H29" s="17">
        <v>0.58376499999999998</v>
      </c>
      <c r="I29" s="17">
        <v>0.61620399999999997</v>
      </c>
      <c r="J29" s="17">
        <v>3.2439000000000003E-2</v>
      </c>
      <c r="K29" s="17">
        <v>5.2643000000000002E-2</v>
      </c>
      <c r="L29" s="17">
        <v>334.8</v>
      </c>
      <c r="M29" s="17">
        <v>2.5000000000000001E-5</v>
      </c>
      <c r="N29" s="17">
        <v>0</v>
      </c>
      <c r="O29" s="17">
        <v>0</v>
      </c>
      <c r="P29" s="17">
        <v>0</v>
      </c>
      <c r="Q29" s="17">
        <v>0.29583799999999999</v>
      </c>
      <c r="R29" s="17">
        <v>0.74849699999999997</v>
      </c>
      <c r="S29" s="17">
        <v>0.77808999999999995</v>
      </c>
      <c r="T29" s="17">
        <v>2.9593000000000001E-2</v>
      </c>
      <c r="U29" s="17">
        <v>3.8032999999999997E-2</v>
      </c>
      <c r="V29" s="17">
        <v>372.7</v>
      </c>
      <c r="W29" s="17">
        <v>0.6</v>
      </c>
      <c r="X29" s="17">
        <v>1186</v>
      </c>
      <c r="Y29" s="17">
        <v>0</v>
      </c>
      <c r="Z29" s="17">
        <v>0</v>
      </c>
    </row>
    <row r="30" spans="1:31">
      <c r="A30" s="17">
        <v>17</v>
      </c>
      <c r="B30" s="19">
        <v>0.45870370370370367</v>
      </c>
      <c r="C30" s="17">
        <v>142.6</v>
      </c>
      <c r="D30" s="17">
        <v>2.7</v>
      </c>
      <c r="E30" s="17">
        <v>2.9799999999999998E-4</v>
      </c>
      <c r="F30" s="17">
        <v>1.4E-2</v>
      </c>
      <c r="G30" s="17">
        <v>0.57458299999999995</v>
      </c>
      <c r="H30" s="17">
        <v>0.56989100000000004</v>
      </c>
      <c r="I30" s="17">
        <v>0.61550099999999996</v>
      </c>
      <c r="J30" s="17">
        <v>4.5609999999999998E-2</v>
      </c>
      <c r="K30" s="17">
        <v>7.4103000000000002E-2</v>
      </c>
      <c r="L30" s="17">
        <v>465.5</v>
      </c>
      <c r="M30" s="17">
        <v>1.7668E-2</v>
      </c>
      <c r="N30" s="17">
        <v>2299</v>
      </c>
      <c r="O30" s="17">
        <v>0</v>
      </c>
      <c r="P30" s="17">
        <v>0</v>
      </c>
      <c r="Q30" s="17">
        <v>0.42501100000000003</v>
      </c>
      <c r="R30" s="17">
        <v>0.73805399999999999</v>
      </c>
      <c r="S30" s="17">
        <v>0.77835200000000004</v>
      </c>
      <c r="T30" s="17">
        <v>4.0298E-2</v>
      </c>
      <c r="U30" s="17">
        <v>5.1773E-2</v>
      </c>
      <c r="V30" s="17">
        <v>800</v>
      </c>
      <c r="W30" s="17">
        <v>0.14160700000000001</v>
      </c>
      <c r="X30" s="17">
        <v>1103</v>
      </c>
      <c r="Y30" s="17">
        <v>0</v>
      </c>
      <c r="Z30" s="17">
        <v>0</v>
      </c>
      <c r="AA30" s="17">
        <v>7.9651299999999994E-2</v>
      </c>
      <c r="AB30" s="17">
        <v>1.7193E-2</v>
      </c>
      <c r="AC30" s="17">
        <v>0.73874700000000004</v>
      </c>
      <c r="AD30" s="17">
        <v>0.25</v>
      </c>
      <c r="AE30" s="17">
        <v>1784.3</v>
      </c>
    </row>
    <row r="31" spans="1:31">
      <c r="A31" s="17">
        <v>18</v>
      </c>
      <c r="B31" s="19">
        <v>0.45876157407407409</v>
      </c>
      <c r="C31" s="17">
        <v>141.1</v>
      </c>
      <c r="D31" s="17">
        <v>2.7</v>
      </c>
      <c r="E31" s="17">
        <v>0</v>
      </c>
      <c r="F31" s="17">
        <v>0</v>
      </c>
      <c r="G31" s="17">
        <v>0.29594199999999998</v>
      </c>
      <c r="H31" s="17">
        <v>0.59128199999999997</v>
      </c>
      <c r="I31" s="17">
        <v>0.61594199999999999</v>
      </c>
      <c r="J31" s="17">
        <v>2.4659E-2</v>
      </c>
      <c r="K31" s="17">
        <v>4.0035000000000001E-2</v>
      </c>
      <c r="L31" s="17">
        <v>436.2</v>
      </c>
      <c r="M31" s="17">
        <v>0.40421800000000002</v>
      </c>
      <c r="N31" s="17">
        <v>0</v>
      </c>
      <c r="O31" s="17">
        <v>0</v>
      </c>
      <c r="P31" s="17">
        <v>0</v>
      </c>
      <c r="Q31" s="17">
        <v>0.40446700000000002</v>
      </c>
      <c r="R31" s="17">
        <v>0.741873</v>
      </c>
      <c r="S31" s="17">
        <v>0.78992799999999996</v>
      </c>
      <c r="T31" s="17">
        <v>4.8055E-2</v>
      </c>
      <c r="U31" s="17">
        <v>6.0835E-2</v>
      </c>
      <c r="V31" s="17">
        <v>800</v>
      </c>
      <c r="W31" s="17">
        <v>8.7348999999999996E-2</v>
      </c>
      <c r="X31" s="17">
        <v>12162</v>
      </c>
      <c r="Y31" s="17">
        <v>0</v>
      </c>
      <c r="Z31" s="17">
        <v>0</v>
      </c>
    </row>
    <row r="32" spans="1:31">
      <c r="A32" s="17">
        <v>19</v>
      </c>
      <c r="B32" s="19">
        <v>0.45880787037037035</v>
      </c>
      <c r="C32" s="17">
        <v>139.9</v>
      </c>
      <c r="D32" s="17">
        <v>2.7</v>
      </c>
      <c r="E32" s="17">
        <v>3.8099999999999999E-4</v>
      </c>
      <c r="F32" s="17">
        <v>1.7999999999999999E-2</v>
      </c>
      <c r="G32" s="17">
        <v>0.45839099999999999</v>
      </c>
      <c r="H32" s="17">
        <v>0.58514900000000003</v>
      </c>
      <c r="I32" s="17">
        <v>0.619031</v>
      </c>
      <c r="J32" s="17">
        <v>3.3882000000000002E-2</v>
      </c>
      <c r="K32" s="17">
        <v>5.4733999999999998E-2</v>
      </c>
      <c r="L32" s="17">
        <v>625</v>
      </c>
      <c r="M32" s="17">
        <v>0.59999899999999995</v>
      </c>
      <c r="N32" s="17">
        <v>1868</v>
      </c>
      <c r="O32" s="17">
        <v>0</v>
      </c>
      <c r="P32" s="17">
        <v>0</v>
      </c>
      <c r="Q32" s="17">
        <v>0.34720499999999999</v>
      </c>
      <c r="R32" s="17">
        <v>0.74928300000000003</v>
      </c>
      <c r="S32" s="17">
        <v>0.78825599999999996</v>
      </c>
      <c r="T32" s="17">
        <v>3.8972E-2</v>
      </c>
      <c r="U32" s="17">
        <v>4.9440999999999999E-2</v>
      </c>
      <c r="V32" s="17">
        <v>401.7</v>
      </c>
      <c r="W32" s="17">
        <v>1.5E-5</v>
      </c>
      <c r="X32" s="17">
        <v>3413</v>
      </c>
      <c r="Y32" s="17">
        <v>0</v>
      </c>
      <c r="Z32" s="17">
        <v>0</v>
      </c>
      <c r="AA32" s="17">
        <v>7.6063500000000006E-2</v>
      </c>
      <c r="AB32" s="17">
        <v>1.87254E-2</v>
      </c>
      <c r="AC32" s="17">
        <v>0.75001300000000004</v>
      </c>
      <c r="AD32" s="17">
        <v>0.25</v>
      </c>
      <c r="AE32" s="17">
        <v>1329</v>
      </c>
    </row>
    <row r="33" spans="1:31">
      <c r="A33" s="17">
        <v>20</v>
      </c>
      <c r="B33" s="19">
        <v>0.45886574074074077</v>
      </c>
      <c r="C33" s="17">
        <v>139</v>
      </c>
      <c r="D33" s="17">
        <v>2.7</v>
      </c>
      <c r="E33" s="17">
        <v>3.2000000000000003E-4</v>
      </c>
      <c r="F33" s="17">
        <v>1.4999999999999999E-2</v>
      </c>
      <c r="G33" s="17">
        <v>0.41076099999999999</v>
      </c>
      <c r="H33" s="17">
        <v>0.58368799999999998</v>
      </c>
      <c r="I33" s="17">
        <v>0.62149799999999999</v>
      </c>
      <c r="J33" s="17">
        <v>3.7810999999999997E-2</v>
      </c>
      <c r="K33" s="17">
        <v>6.0838000000000003E-2</v>
      </c>
      <c r="L33" s="17">
        <v>546.6</v>
      </c>
      <c r="M33" s="17">
        <v>0.6</v>
      </c>
      <c r="N33" s="17">
        <v>2174</v>
      </c>
      <c r="O33" s="17">
        <v>0</v>
      </c>
      <c r="P33" s="17">
        <v>0</v>
      </c>
      <c r="Q33" s="17">
        <v>0.336673</v>
      </c>
      <c r="R33" s="17">
        <v>0.75097899999999995</v>
      </c>
      <c r="S33" s="17">
        <v>0.78841000000000006</v>
      </c>
      <c r="T33" s="17">
        <v>3.7430999999999999E-2</v>
      </c>
      <c r="U33" s="17">
        <v>4.7476999999999998E-2</v>
      </c>
      <c r="V33" s="17">
        <v>800</v>
      </c>
      <c r="W33" s="17">
        <v>0.37072699999999997</v>
      </c>
      <c r="X33" s="17">
        <v>2008</v>
      </c>
      <c r="Y33" s="17">
        <v>0</v>
      </c>
      <c r="Z33" s="17">
        <v>0</v>
      </c>
      <c r="AA33" s="17">
        <v>7.3041800000000004E-2</v>
      </c>
      <c r="AB33" s="17">
        <v>1.9057399999999999E-2</v>
      </c>
      <c r="AC33" s="17">
        <v>0.75169200000000003</v>
      </c>
      <c r="AD33" s="17">
        <v>0.25</v>
      </c>
      <c r="AE33" s="17">
        <v>1519.5</v>
      </c>
    </row>
    <row r="34" spans="1:31">
      <c r="A34" s="17">
        <v>21</v>
      </c>
      <c r="B34" s="19">
        <v>0.45892361111111107</v>
      </c>
      <c r="C34" s="17">
        <v>137.69999999999999</v>
      </c>
      <c r="D34" s="17">
        <v>2.7</v>
      </c>
      <c r="E34" s="17">
        <v>5.0600000000000005E-4</v>
      </c>
      <c r="F34" s="17">
        <v>2.4E-2</v>
      </c>
      <c r="G34" s="17">
        <v>0.63734999999999997</v>
      </c>
      <c r="H34" s="17">
        <v>0.57266700000000004</v>
      </c>
      <c r="I34" s="17">
        <v>0.62763500000000005</v>
      </c>
      <c r="J34" s="17">
        <v>5.4968000000000003E-2</v>
      </c>
      <c r="K34" s="17">
        <v>8.7579000000000004E-2</v>
      </c>
      <c r="L34" s="17">
        <v>800</v>
      </c>
      <c r="M34" s="17">
        <v>6.0000000000000002E-6</v>
      </c>
      <c r="N34" s="17">
        <v>1517</v>
      </c>
      <c r="O34" s="17">
        <v>0</v>
      </c>
      <c r="P34" s="17">
        <v>0</v>
      </c>
      <c r="Q34" s="17">
        <v>0.29264400000000002</v>
      </c>
      <c r="R34" s="17">
        <v>0.75395800000000002</v>
      </c>
      <c r="S34" s="17">
        <v>0.79473300000000002</v>
      </c>
      <c r="T34" s="17">
        <v>4.0774999999999999E-2</v>
      </c>
      <c r="U34" s="17">
        <v>5.1305999999999997E-2</v>
      </c>
      <c r="V34" s="17">
        <v>592.29999999999995</v>
      </c>
      <c r="W34" s="17">
        <v>0.28326400000000002</v>
      </c>
      <c r="X34" s="17">
        <v>1334</v>
      </c>
      <c r="Y34" s="17">
        <v>0</v>
      </c>
      <c r="Z34" s="17">
        <v>0</v>
      </c>
      <c r="AA34" s="17">
        <v>7.8932799999999997E-2</v>
      </c>
      <c r="AB34" s="17">
        <v>1.9450200000000001E-2</v>
      </c>
      <c r="AC34" s="17">
        <v>0.75475099999999995</v>
      </c>
      <c r="AD34" s="17">
        <v>0.25</v>
      </c>
      <c r="AE34" s="17">
        <v>1038.2</v>
      </c>
    </row>
    <row r="35" spans="1:31">
      <c r="A35" s="17">
        <v>22</v>
      </c>
      <c r="B35" s="19">
        <v>0.4589699074074074</v>
      </c>
      <c r="C35" s="17">
        <v>136.4</v>
      </c>
      <c r="D35" s="17">
        <v>2.7</v>
      </c>
      <c r="E35" s="17">
        <v>2.33E-4</v>
      </c>
      <c r="F35" s="17">
        <v>1.0999999999999999E-2</v>
      </c>
      <c r="G35" s="17">
        <v>0.538686</v>
      </c>
      <c r="H35" s="17">
        <v>0.59229500000000002</v>
      </c>
      <c r="I35" s="17">
        <v>0.63836999999999999</v>
      </c>
      <c r="J35" s="17">
        <v>4.6074999999999998E-2</v>
      </c>
      <c r="K35" s="17">
        <v>7.2177000000000005E-2</v>
      </c>
      <c r="L35" s="17">
        <v>412.3</v>
      </c>
      <c r="M35" s="17">
        <v>0.28320800000000002</v>
      </c>
      <c r="N35" s="17">
        <v>1262</v>
      </c>
      <c r="O35" s="17">
        <v>0</v>
      </c>
      <c r="P35" s="17">
        <v>0</v>
      </c>
      <c r="Q35" s="17">
        <v>0.42389399999999999</v>
      </c>
      <c r="R35" s="17">
        <v>0.76997899999999997</v>
      </c>
      <c r="S35" s="17">
        <v>0.80652800000000002</v>
      </c>
      <c r="T35" s="17">
        <v>3.6548999999999998E-2</v>
      </c>
      <c r="U35" s="17">
        <v>4.5317000000000003E-2</v>
      </c>
      <c r="V35" s="17">
        <v>440.3</v>
      </c>
      <c r="W35" s="17">
        <v>1.5E-5</v>
      </c>
      <c r="X35" s="17">
        <v>10647</v>
      </c>
      <c r="Y35" s="17">
        <v>0</v>
      </c>
      <c r="Z35" s="17">
        <v>0</v>
      </c>
      <c r="AA35" s="17">
        <v>6.9717799999999996E-2</v>
      </c>
      <c r="AB35" s="17">
        <v>8.4351400000000007E-3</v>
      </c>
      <c r="AC35" s="17">
        <v>0.77028700000000005</v>
      </c>
      <c r="AD35" s="17">
        <v>0.25</v>
      </c>
      <c r="AE35" s="17">
        <v>2014.5</v>
      </c>
    </row>
    <row r="36" spans="1:31">
      <c r="A36" s="17">
        <v>23</v>
      </c>
      <c r="B36" s="19">
        <v>0.45902777777777781</v>
      </c>
      <c r="C36" s="17">
        <v>135.30000000000001</v>
      </c>
      <c r="D36" s="17">
        <v>2.7</v>
      </c>
      <c r="E36" s="17">
        <v>3.5199999999999999E-4</v>
      </c>
      <c r="F36" s="17">
        <v>1.7000000000000001E-2</v>
      </c>
      <c r="G36" s="17">
        <v>0.62599300000000002</v>
      </c>
      <c r="H36" s="17">
        <v>0.59693700000000005</v>
      </c>
      <c r="I36" s="17">
        <v>0.64517400000000003</v>
      </c>
      <c r="J36" s="17">
        <v>4.8236000000000001E-2</v>
      </c>
      <c r="K36" s="17">
        <v>7.4764999999999998E-2</v>
      </c>
      <c r="L36" s="17">
        <v>448</v>
      </c>
      <c r="M36" s="17">
        <v>1.9999999999999999E-6</v>
      </c>
      <c r="N36" s="17">
        <v>740</v>
      </c>
      <c r="O36" s="17">
        <v>0</v>
      </c>
      <c r="P36" s="17">
        <v>0</v>
      </c>
      <c r="Q36" s="17">
        <v>0.46419300000000002</v>
      </c>
      <c r="R36" s="17">
        <v>0.76300800000000002</v>
      </c>
      <c r="S36" s="17">
        <v>0.814079</v>
      </c>
      <c r="T36" s="17">
        <v>5.1070999999999998E-2</v>
      </c>
      <c r="U36" s="17">
        <v>6.2734999999999999E-2</v>
      </c>
      <c r="V36" s="17">
        <v>800</v>
      </c>
      <c r="W36" s="17">
        <v>6.9999999999999999E-6</v>
      </c>
      <c r="X36" s="17">
        <v>1840</v>
      </c>
      <c r="Y36" s="17">
        <v>0</v>
      </c>
      <c r="Z36" s="17">
        <v>0</v>
      </c>
      <c r="AA36" s="17">
        <v>9.6515199999999995E-2</v>
      </c>
      <c r="AB36" s="17">
        <v>5.39246E-3</v>
      </c>
      <c r="AC36" s="17">
        <v>0.76328300000000004</v>
      </c>
      <c r="AD36" s="17">
        <v>0.25</v>
      </c>
      <c r="AE36" s="17">
        <v>1853.8</v>
      </c>
    </row>
    <row r="37" spans="1:31">
      <c r="A37" s="17">
        <v>24</v>
      </c>
      <c r="B37" s="19">
        <v>0.45908564814814817</v>
      </c>
      <c r="C37" s="17">
        <v>134</v>
      </c>
      <c r="D37" s="17">
        <v>2.7</v>
      </c>
      <c r="E37" s="17">
        <v>3.2299999999999999E-4</v>
      </c>
      <c r="F37" s="17">
        <v>1.6E-2</v>
      </c>
      <c r="G37" s="17">
        <v>0.49772300000000003</v>
      </c>
      <c r="H37" s="17">
        <v>0.61483200000000005</v>
      </c>
      <c r="I37" s="17">
        <v>0.65302499999999997</v>
      </c>
      <c r="J37" s="17">
        <v>3.8192999999999998E-2</v>
      </c>
      <c r="K37" s="17">
        <v>5.8486999999999997E-2</v>
      </c>
      <c r="L37" s="17">
        <v>453</v>
      </c>
      <c r="M37" s="17">
        <v>1.7E-5</v>
      </c>
      <c r="N37" s="17">
        <v>1227</v>
      </c>
      <c r="O37" s="17">
        <v>0</v>
      </c>
      <c r="P37" s="17">
        <v>0</v>
      </c>
      <c r="Q37" s="17">
        <v>0.47500599999999998</v>
      </c>
      <c r="R37" s="17">
        <v>0.77055799999999997</v>
      </c>
      <c r="S37" s="17">
        <v>0.81730000000000003</v>
      </c>
      <c r="T37" s="17">
        <v>4.6741999999999999E-2</v>
      </c>
      <c r="U37" s="17">
        <v>5.7190999999999999E-2</v>
      </c>
      <c r="V37" s="17">
        <v>559.70000000000005</v>
      </c>
      <c r="W37" s="17">
        <v>0.16942499999999999</v>
      </c>
      <c r="X37" s="17">
        <v>1072</v>
      </c>
      <c r="Y37" s="17">
        <v>0</v>
      </c>
      <c r="Z37" s="17">
        <v>0</v>
      </c>
      <c r="AA37" s="17">
        <v>8.79857E-2</v>
      </c>
      <c r="AB37" s="17">
        <v>9.0050000000000009E-3</v>
      </c>
      <c r="AC37" s="17">
        <v>0.77097899999999997</v>
      </c>
      <c r="AD37" s="17">
        <v>0.25</v>
      </c>
      <c r="AE37" s="17">
        <v>1833.4</v>
      </c>
    </row>
    <row r="38" spans="1:31">
      <c r="A38" s="17">
        <v>25</v>
      </c>
      <c r="B38" s="19">
        <v>0.45913194444444444</v>
      </c>
      <c r="C38" s="17">
        <v>132.80000000000001</v>
      </c>
      <c r="D38" s="17">
        <v>2.7</v>
      </c>
      <c r="E38" s="17">
        <v>4.4499999999999997E-4</v>
      </c>
      <c r="F38" s="17">
        <v>2.1999999999999999E-2</v>
      </c>
      <c r="G38" s="17">
        <v>0.60093600000000003</v>
      </c>
      <c r="H38" s="17">
        <v>0.61479799999999996</v>
      </c>
      <c r="I38" s="17">
        <v>0.672732</v>
      </c>
      <c r="J38" s="17">
        <v>5.7933999999999999E-2</v>
      </c>
      <c r="K38" s="17">
        <v>8.6116999999999999E-2</v>
      </c>
      <c r="L38" s="17">
        <v>554.70000000000005</v>
      </c>
      <c r="M38" s="17">
        <v>0.19112699999999999</v>
      </c>
      <c r="N38" s="17">
        <v>1797</v>
      </c>
      <c r="O38" s="17">
        <v>0</v>
      </c>
      <c r="P38" s="17">
        <v>0</v>
      </c>
      <c r="Q38" s="17">
        <v>0.54620899999999994</v>
      </c>
      <c r="R38" s="17">
        <v>0.77238300000000004</v>
      </c>
      <c r="S38" s="17">
        <v>0.82598899999999997</v>
      </c>
      <c r="T38" s="17">
        <v>5.3606000000000001E-2</v>
      </c>
      <c r="U38" s="17">
        <v>6.4898999999999998E-2</v>
      </c>
      <c r="V38" s="17">
        <v>724.7</v>
      </c>
      <c r="W38" s="17">
        <v>9.9999999999999995E-7</v>
      </c>
      <c r="X38" s="17">
        <v>2108</v>
      </c>
      <c r="Y38" s="17">
        <v>0</v>
      </c>
      <c r="Z38" s="17">
        <v>0</v>
      </c>
      <c r="AA38" s="17">
        <v>9.9844500000000003E-2</v>
      </c>
      <c r="AB38" s="17">
        <v>1.6033200000000001E-2</v>
      </c>
      <c r="AC38" s="17">
        <v>0.77324300000000001</v>
      </c>
      <c r="AD38" s="17">
        <v>0.25</v>
      </c>
      <c r="AE38" s="17">
        <v>1497.2</v>
      </c>
    </row>
    <row r="39" spans="1:31">
      <c r="A39" s="17">
        <v>26</v>
      </c>
      <c r="B39" s="19">
        <v>0.4591898148148148</v>
      </c>
      <c r="C39" s="17">
        <v>131.69999999999999</v>
      </c>
      <c r="D39" s="17">
        <v>2.7</v>
      </c>
      <c r="E39" s="17">
        <v>4.6200000000000001E-4</v>
      </c>
      <c r="F39" s="17">
        <v>2.1999999999999999E-2</v>
      </c>
      <c r="G39" s="17">
        <v>0.63836999999999999</v>
      </c>
      <c r="H39" s="17">
        <v>0.61436900000000005</v>
      </c>
      <c r="I39" s="17">
        <v>0.66497499999999998</v>
      </c>
      <c r="J39" s="17">
        <v>5.0605999999999998E-2</v>
      </c>
      <c r="K39" s="17">
        <v>7.6103000000000004E-2</v>
      </c>
      <c r="L39" s="17">
        <v>440.3</v>
      </c>
      <c r="M39" s="17">
        <v>3.6000000000000001E-5</v>
      </c>
      <c r="N39" s="17">
        <v>1220</v>
      </c>
      <c r="O39" s="17">
        <v>0</v>
      </c>
      <c r="P39" s="17">
        <v>0</v>
      </c>
      <c r="Q39" s="17">
        <v>0.70773200000000003</v>
      </c>
      <c r="R39" s="17">
        <v>0.78426300000000004</v>
      </c>
      <c r="S39" s="17">
        <v>0.85638099999999995</v>
      </c>
      <c r="T39" s="17">
        <v>7.2119000000000003E-2</v>
      </c>
      <c r="U39" s="17">
        <v>8.4212999999999996E-2</v>
      </c>
      <c r="V39" s="17">
        <v>677.4</v>
      </c>
      <c r="W39" s="17">
        <v>6.9999999999999999E-6</v>
      </c>
      <c r="X39" s="17">
        <v>7502</v>
      </c>
      <c r="Y39" s="17">
        <v>0</v>
      </c>
      <c r="Z39" s="17">
        <v>0</v>
      </c>
      <c r="AA39" s="17">
        <v>0.12955900000000001</v>
      </c>
      <c r="AB39" s="17">
        <v>8.7019799999999998E-3</v>
      </c>
      <c r="AC39" s="17">
        <v>0.78488999999999998</v>
      </c>
      <c r="AD39" s="17">
        <v>0.25</v>
      </c>
      <c r="AE39" s="17">
        <v>1886.2</v>
      </c>
    </row>
    <row r="40" spans="1:31">
      <c r="A40" s="17">
        <v>27</v>
      </c>
      <c r="B40" s="19">
        <v>0.45924768518518522</v>
      </c>
      <c r="C40" s="17">
        <v>130.4</v>
      </c>
      <c r="D40" s="17">
        <v>2.7</v>
      </c>
      <c r="E40" s="17">
        <v>6.9800000000000005E-4</v>
      </c>
      <c r="F40" s="17">
        <v>3.4000000000000002E-2</v>
      </c>
      <c r="G40" s="17">
        <v>0.71421900000000005</v>
      </c>
      <c r="H40" s="17">
        <v>0.61250099999999996</v>
      </c>
      <c r="I40" s="17">
        <v>0.67760699999999996</v>
      </c>
      <c r="J40" s="17">
        <v>6.5105999999999997E-2</v>
      </c>
      <c r="K40" s="17">
        <v>9.6082000000000001E-2</v>
      </c>
      <c r="L40" s="17">
        <v>739.8</v>
      </c>
      <c r="M40" s="17">
        <v>0.37081700000000001</v>
      </c>
      <c r="N40" s="17">
        <v>2210</v>
      </c>
      <c r="O40" s="17">
        <v>0</v>
      </c>
      <c r="P40" s="17">
        <v>0</v>
      </c>
      <c r="Q40" s="17">
        <v>0.68842700000000001</v>
      </c>
      <c r="R40" s="17">
        <v>0.77883999999999998</v>
      </c>
      <c r="S40" s="17">
        <v>0.84387400000000001</v>
      </c>
      <c r="T40" s="17">
        <v>6.5034999999999996E-2</v>
      </c>
      <c r="U40" s="17">
        <v>7.7066999999999997E-2</v>
      </c>
      <c r="V40" s="17">
        <v>684.3</v>
      </c>
      <c r="W40" s="17">
        <v>8.7000000000000001E-5</v>
      </c>
      <c r="X40" s="17">
        <v>1622</v>
      </c>
      <c r="Y40" s="17">
        <v>0</v>
      </c>
      <c r="Z40" s="17">
        <v>0</v>
      </c>
      <c r="AA40" s="17">
        <v>0.118564</v>
      </c>
      <c r="AB40" s="17">
        <v>2.60278E-2</v>
      </c>
      <c r="AC40" s="17">
        <v>0.78053300000000003</v>
      </c>
      <c r="AD40" s="17">
        <v>0.25</v>
      </c>
      <c r="AE40" s="17">
        <v>1122.7</v>
      </c>
    </row>
    <row r="41" spans="1:31">
      <c r="A41" s="17">
        <v>28</v>
      </c>
      <c r="B41" s="19">
        <v>0.45929398148148143</v>
      </c>
      <c r="C41" s="17">
        <v>129.1</v>
      </c>
      <c r="D41" s="17">
        <v>2.7</v>
      </c>
      <c r="E41" s="17">
        <v>6.1700000000000004E-4</v>
      </c>
      <c r="F41" s="17">
        <v>0.03</v>
      </c>
      <c r="G41" s="17">
        <v>0.74467000000000005</v>
      </c>
      <c r="H41" s="17">
        <v>0.59929900000000003</v>
      </c>
      <c r="I41" s="17">
        <v>0.67009099999999999</v>
      </c>
      <c r="J41" s="17">
        <v>7.0791999999999994E-2</v>
      </c>
      <c r="K41" s="17">
        <v>0.105645</v>
      </c>
      <c r="L41" s="17">
        <v>740.2</v>
      </c>
      <c r="M41" s="17">
        <v>0.37081999999999998</v>
      </c>
      <c r="N41" s="17">
        <v>482</v>
      </c>
      <c r="O41" s="17">
        <v>0</v>
      </c>
      <c r="P41" s="17">
        <v>0</v>
      </c>
      <c r="Q41" s="17">
        <v>0.46415600000000001</v>
      </c>
      <c r="R41" s="17">
        <v>0.78740600000000005</v>
      </c>
      <c r="S41" s="17">
        <v>0.84362599999999999</v>
      </c>
      <c r="T41" s="17">
        <v>5.6219999999999999E-2</v>
      </c>
      <c r="U41" s="17">
        <v>6.6641000000000006E-2</v>
      </c>
      <c r="V41" s="17">
        <v>800</v>
      </c>
      <c r="W41" s="17">
        <v>1.4E-5</v>
      </c>
      <c r="X41" s="17">
        <v>1147</v>
      </c>
      <c r="Y41" s="17">
        <v>0</v>
      </c>
      <c r="Z41" s="17">
        <v>0</v>
      </c>
      <c r="AA41" s="17">
        <v>0.102524</v>
      </c>
      <c r="AB41" s="17">
        <v>5.79643E-3</v>
      </c>
      <c r="AC41" s="17">
        <v>0.78773199999999999</v>
      </c>
      <c r="AD41" s="17">
        <v>0.25</v>
      </c>
      <c r="AE41" s="17">
        <v>1122.0999999999999</v>
      </c>
    </row>
    <row r="42" spans="1:31">
      <c r="A42" s="17">
        <v>29</v>
      </c>
      <c r="B42" s="19">
        <v>0.45935185185185184</v>
      </c>
      <c r="C42" s="17">
        <v>127.9</v>
      </c>
      <c r="D42" s="17">
        <v>2.7</v>
      </c>
      <c r="E42" s="17">
        <v>5.0199999999999995E-4</v>
      </c>
      <c r="F42" s="17">
        <v>2.4E-2</v>
      </c>
      <c r="G42" s="17">
        <v>0.56152199999999997</v>
      </c>
      <c r="H42" s="17">
        <v>0.63129199999999996</v>
      </c>
      <c r="I42" s="17">
        <v>0.67939899999999998</v>
      </c>
      <c r="J42" s="17">
        <v>4.8106999999999997E-2</v>
      </c>
      <c r="K42" s="17">
        <v>7.0807999999999996E-2</v>
      </c>
      <c r="L42" s="17">
        <v>605.79999999999995</v>
      </c>
      <c r="M42" s="17">
        <v>0.229348</v>
      </c>
      <c r="N42" s="17">
        <v>530</v>
      </c>
      <c r="O42" s="17">
        <v>0</v>
      </c>
      <c r="P42" s="17">
        <v>0</v>
      </c>
      <c r="Q42" s="17">
        <v>0.68361000000000005</v>
      </c>
      <c r="R42" s="17">
        <v>0.80345800000000001</v>
      </c>
      <c r="S42" s="17">
        <v>0.860487</v>
      </c>
      <c r="T42" s="17">
        <v>5.7029000000000003E-2</v>
      </c>
      <c r="U42" s="17">
        <v>6.6276000000000002E-2</v>
      </c>
      <c r="V42" s="17">
        <v>448</v>
      </c>
      <c r="W42" s="17">
        <v>0.37081199999999997</v>
      </c>
      <c r="X42" s="17">
        <v>1322</v>
      </c>
      <c r="Y42" s="17">
        <v>0</v>
      </c>
      <c r="Z42" s="17">
        <v>0</v>
      </c>
      <c r="AA42" s="17">
        <v>0.101963</v>
      </c>
      <c r="AB42" s="17">
        <v>5.2252399999999999E-3</v>
      </c>
      <c r="AC42" s="17">
        <v>0.80375600000000003</v>
      </c>
      <c r="AD42" s="17">
        <v>0.25</v>
      </c>
      <c r="AE42" s="17">
        <v>1371.1</v>
      </c>
    </row>
    <row r="43" spans="1:31">
      <c r="A43" s="17">
        <v>30</v>
      </c>
      <c r="B43" s="19">
        <v>0.45940972222222221</v>
      </c>
      <c r="C43" s="17">
        <v>126.6</v>
      </c>
      <c r="D43" s="17">
        <v>2.7</v>
      </c>
      <c r="E43" s="17">
        <v>9.4499999999999998E-4</v>
      </c>
      <c r="F43" s="17">
        <v>4.5999999999999999E-2</v>
      </c>
      <c r="G43" s="17">
        <v>0.66402899999999998</v>
      </c>
      <c r="H43" s="17">
        <v>0.62468699999999999</v>
      </c>
      <c r="I43" s="17">
        <v>0.69942700000000002</v>
      </c>
      <c r="J43" s="17">
        <v>7.4740000000000001E-2</v>
      </c>
      <c r="K43" s="17">
        <v>0.106859</v>
      </c>
      <c r="L43" s="17">
        <v>800</v>
      </c>
      <c r="M43" s="17">
        <v>0.334596</v>
      </c>
      <c r="N43" s="17">
        <v>823</v>
      </c>
      <c r="O43" s="17">
        <v>0</v>
      </c>
      <c r="P43" s="17">
        <v>0</v>
      </c>
      <c r="Q43" s="17">
        <v>0.81021100000000001</v>
      </c>
      <c r="R43" s="17">
        <v>0.79195199999999999</v>
      </c>
      <c r="S43" s="17">
        <v>0.87501200000000001</v>
      </c>
      <c r="T43" s="17">
        <v>8.3059999999999995E-2</v>
      </c>
      <c r="U43" s="17">
        <v>9.4923999999999994E-2</v>
      </c>
      <c r="V43" s="17">
        <v>629.70000000000005</v>
      </c>
      <c r="W43" s="17">
        <v>0.48766900000000002</v>
      </c>
      <c r="X43" s="17">
        <v>785</v>
      </c>
      <c r="Y43" s="17">
        <v>0</v>
      </c>
      <c r="Z43" s="17">
        <v>0</v>
      </c>
      <c r="AA43" s="17">
        <v>0.146037</v>
      </c>
      <c r="AB43" s="17">
        <v>1.0641899999999999E-2</v>
      </c>
      <c r="AC43" s="17">
        <v>0.79283599999999999</v>
      </c>
      <c r="AD43" s="17">
        <v>0.25</v>
      </c>
      <c r="AE43" s="17">
        <v>1038.2</v>
      </c>
    </row>
    <row r="44" spans="1:31">
      <c r="A44" s="17">
        <v>31</v>
      </c>
      <c r="B44" s="19">
        <v>0.45945601851851853</v>
      </c>
      <c r="C44" s="17">
        <v>125.5</v>
      </c>
      <c r="D44" s="17">
        <v>3.6</v>
      </c>
      <c r="E44" s="17">
        <v>1.227E-3</v>
      </c>
      <c r="F44" s="17">
        <v>5.8999999999999997E-2</v>
      </c>
      <c r="G44" s="17">
        <v>0.71608700000000003</v>
      </c>
      <c r="H44" s="17">
        <v>0.64501900000000001</v>
      </c>
      <c r="I44" s="17">
        <v>0.72758100000000003</v>
      </c>
      <c r="J44" s="17">
        <v>8.2561999999999997E-2</v>
      </c>
      <c r="K44" s="17">
        <v>0.11347500000000001</v>
      </c>
      <c r="L44" s="17">
        <v>705.9</v>
      </c>
      <c r="M44" s="17">
        <v>2.0999999999999999E-5</v>
      </c>
      <c r="N44" s="17">
        <v>597</v>
      </c>
      <c r="O44" s="17">
        <v>0</v>
      </c>
      <c r="P44" s="17">
        <v>0</v>
      </c>
      <c r="Q44" s="17">
        <v>0.78163300000000002</v>
      </c>
      <c r="R44" s="17">
        <v>0.80195000000000005</v>
      </c>
      <c r="S44" s="17">
        <v>0.89567699999999995</v>
      </c>
      <c r="T44" s="17">
        <v>9.3727000000000005E-2</v>
      </c>
      <c r="U44" s="17">
        <v>0.104644</v>
      </c>
      <c r="V44" s="17">
        <v>677.2</v>
      </c>
      <c r="W44" s="17">
        <v>3.9999999999999998E-6</v>
      </c>
      <c r="X44" s="17">
        <v>1555</v>
      </c>
      <c r="Y44" s="17">
        <v>0</v>
      </c>
      <c r="Z44" s="17">
        <v>0</v>
      </c>
      <c r="AA44" s="17">
        <v>0.160991</v>
      </c>
      <c r="AB44" s="17">
        <v>9.1022599999999992E-3</v>
      </c>
      <c r="AC44" s="17">
        <v>0.80280300000000004</v>
      </c>
      <c r="AD44" s="17">
        <v>0.25</v>
      </c>
      <c r="AE44" s="17">
        <v>1176.5</v>
      </c>
    </row>
    <row r="45" spans="1:31">
      <c r="A45" s="17">
        <v>32</v>
      </c>
      <c r="B45" s="19">
        <v>0.45951388888888894</v>
      </c>
      <c r="C45" s="17">
        <v>124.2</v>
      </c>
      <c r="D45" s="17">
        <v>3.6</v>
      </c>
      <c r="E45" s="17">
        <v>1.152E-3</v>
      </c>
      <c r="F45" s="17">
        <v>5.6000000000000001E-2</v>
      </c>
      <c r="G45" s="17">
        <v>0.56783799999999995</v>
      </c>
      <c r="H45" s="17">
        <v>0.73718499999999998</v>
      </c>
      <c r="I45" s="17">
        <v>0.94096299999999999</v>
      </c>
      <c r="J45" s="17">
        <v>0.20377799999999999</v>
      </c>
      <c r="K45" s="17">
        <v>0.21656300000000001</v>
      </c>
      <c r="L45" s="17">
        <v>608.1</v>
      </c>
      <c r="M45" s="17">
        <v>6.9999999999999999E-6</v>
      </c>
      <c r="N45" s="17">
        <v>4132</v>
      </c>
      <c r="O45" s="17">
        <v>0</v>
      </c>
      <c r="P45" s="17">
        <v>0</v>
      </c>
      <c r="Q45" s="17">
        <v>0.75706399999999996</v>
      </c>
      <c r="R45" s="17">
        <v>0.82181000000000004</v>
      </c>
      <c r="S45" s="17">
        <v>0.93297200000000002</v>
      </c>
      <c r="T45" s="17">
        <v>0.111161</v>
      </c>
      <c r="U45" s="17">
        <v>0.119147</v>
      </c>
      <c r="V45" s="17">
        <v>799.9</v>
      </c>
      <c r="W45" s="17">
        <v>7.2999999999999999E-5</v>
      </c>
      <c r="X45" s="17">
        <v>665</v>
      </c>
      <c r="Y45" s="17">
        <v>0</v>
      </c>
      <c r="Z45" s="17">
        <v>0</v>
      </c>
      <c r="AA45" s="17">
        <v>0.18330399999999999</v>
      </c>
      <c r="AB45" s="17">
        <v>5.1919199999999999E-2</v>
      </c>
      <c r="AC45" s="17">
        <v>0.82758200000000004</v>
      </c>
      <c r="AD45" s="17">
        <v>0.25</v>
      </c>
      <c r="AE45" s="17">
        <v>1365.8</v>
      </c>
    </row>
    <row r="46" spans="1:31">
      <c r="A46" s="17">
        <v>33</v>
      </c>
      <c r="B46" s="19">
        <v>0.45957175925925925</v>
      </c>
      <c r="C46" s="17">
        <v>123.1</v>
      </c>
      <c r="D46" s="17">
        <v>3.6</v>
      </c>
      <c r="E46" s="17">
        <v>1.2800000000000001E-3</v>
      </c>
      <c r="F46" s="17">
        <v>6.2E-2</v>
      </c>
      <c r="G46" s="17">
        <v>0.74814800000000004</v>
      </c>
      <c r="H46" s="17">
        <v>0.64776500000000004</v>
      </c>
      <c r="I46" s="17">
        <v>0.74345000000000006</v>
      </c>
      <c r="J46" s="17">
        <v>9.5685000000000006E-2</v>
      </c>
      <c r="K46" s="17">
        <v>0.12870400000000001</v>
      </c>
      <c r="L46" s="17">
        <v>686.3</v>
      </c>
      <c r="M46" s="17">
        <v>1.9999999999999999E-6</v>
      </c>
      <c r="N46" s="17">
        <v>788</v>
      </c>
      <c r="O46" s="17">
        <v>0</v>
      </c>
      <c r="P46" s="17">
        <v>0</v>
      </c>
      <c r="Q46" s="17">
        <v>0.80581899999999995</v>
      </c>
      <c r="R46" s="17">
        <v>0.82708800000000005</v>
      </c>
      <c r="S46" s="17">
        <v>0.93195499999999998</v>
      </c>
      <c r="T46" s="17">
        <v>0.104866</v>
      </c>
      <c r="U46" s="17">
        <v>0.112523</v>
      </c>
      <c r="V46" s="17">
        <v>800</v>
      </c>
      <c r="W46" s="17">
        <v>0.22916400000000001</v>
      </c>
      <c r="X46" s="17">
        <v>953</v>
      </c>
      <c r="Y46" s="17">
        <v>0</v>
      </c>
      <c r="Z46" s="17">
        <v>0</v>
      </c>
      <c r="AA46" s="17">
        <v>0.17311199999999999</v>
      </c>
      <c r="AB46" s="17">
        <v>1.1642400000000001E-2</v>
      </c>
      <c r="AC46" s="17">
        <v>0.82830899999999996</v>
      </c>
      <c r="AD46" s="17">
        <v>0.25</v>
      </c>
      <c r="AE46" s="17">
        <v>1210.3</v>
      </c>
    </row>
    <row r="47" spans="1:31">
      <c r="A47" s="17">
        <v>34</v>
      </c>
      <c r="B47" s="19">
        <v>0.45961805555555557</v>
      </c>
      <c r="C47" s="17">
        <v>121.8</v>
      </c>
      <c r="D47" s="17">
        <v>3.6</v>
      </c>
      <c r="E47" s="17">
        <v>1.3630000000000001E-3</v>
      </c>
      <c r="F47" s="17">
        <v>6.6000000000000003E-2</v>
      </c>
      <c r="G47" s="17">
        <v>0.81248299999999996</v>
      </c>
      <c r="H47" s="17">
        <v>0.66039899999999996</v>
      </c>
      <c r="I47" s="17">
        <v>0.74820699999999996</v>
      </c>
      <c r="J47" s="17">
        <v>8.7806999999999996E-2</v>
      </c>
      <c r="K47" s="17">
        <v>0.117357</v>
      </c>
      <c r="L47" s="17">
        <v>628.70000000000005</v>
      </c>
      <c r="M47" s="17">
        <v>0.189613</v>
      </c>
      <c r="N47" s="17">
        <v>435</v>
      </c>
      <c r="O47" s="17">
        <v>0</v>
      </c>
      <c r="P47" s="17">
        <v>0</v>
      </c>
      <c r="Q47" s="17">
        <v>0.87019800000000003</v>
      </c>
      <c r="R47" s="17">
        <v>0.80871400000000004</v>
      </c>
      <c r="S47" s="17">
        <v>0.92961700000000003</v>
      </c>
      <c r="T47" s="17">
        <v>0.120903</v>
      </c>
      <c r="U47" s="17">
        <v>0.13005700000000001</v>
      </c>
      <c r="V47" s="17">
        <v>683.6</v>
      </c>
      <c r="W47" s="17">
        <v>2.3E-5</v>
      </c>
      <c r="X47" s="17">
        <v>1271</v>
      </c>
      <c r="Y47" s="17">
        <v>0</v>
      </c>
      <c r="Z47" s="17">
        <v>0</v>
      </c>
      <c r="AA47" s="17">
        <v>0.20008799999999999</v>
      </c>
      <c r="AB47" s="17">
        <v>5.9191699999999996E-3</v>
      </c>
      <c r="AC47" s="17">
        <v>0.80942899999999995</v>
      </c>
      <c r="AD47" s="17">
        <v>0.25</v>
      </c>
      <c r="AE47" s="17">
        <v>1321.1</v>
      </c>
    </row>
    <row r="48" spans="1:31">
      <c r="A48" s="17">
        <v>35</v>
      </c>
      <c r="B48" s="19">
        <v>0.45967592592592593</v>
      </c>
      <c r="C48" s="17">
        <v>120.7</v>
      </c>
      <c r="D48" s="17">
        <v>3.6</v>
      </c>
      <c r="E48" s="17">
        <v>1.2509999999999999E-3</v>
      </c>
      <c r="F48" s="17">
        <v>6.0999999999999999E-2</v>
      </c>
      <c r="G48" s="17">
        <v>0.80469199999999996</v>
      </c>
      <c r="H48" s="17">
        <v>0.65170700000000004</v>
      </c>
      <c r="I48" s="17">
        <v>0.74777499999999997</v>
      </c>
      <c r="J48" s="17">
        <v>9.6068000000000001E-2</v>
      </c>
      <c r="K48" s="17">
        <v>0.128472</v>
      </c>
      <c r="L48" s="17">
        <v>656.7</v>
      </c>
      <c r="M48" s="17">
        <v>6.7000000000000002E-5</v>
      </c>
      <c r="N48" s="17">
        <v>1669</v>
      </c>
      <c r="O48" s="17">
        <v>0</v>
      </c>
      <c r="P48" s="17">
        <v>0</v>
      </c>
      <c r="Q48" s="17">
        <v>0.83990100000000001</v>
      </c>
      <c r="R48" s="17">
        <v>0.82683499999999999</v>
      </c>
      <c r="S48" s="17">
        <v>0.93567400000000001</v>
      </c>
      <c r="T48" s="17">
        <v>0.10883900000000001</v>
      </c>
      <c r="U48" s="17">
        <v>0.11632199999999999</v>
      </c>
      <c r="V48" s="17">
        <v>677.4</v>
      </c>
      <c r="W48" s="17">
        <v>0.14016799999999999</v>
      </c>
      <c r="X48" s="17">
        <v>2264</v>
      </c>
      <c r="Y48" s="17">
        <v>0</v>
      </c>
      <c r="Z48" s="17">
        <v>0</v>
      </c>
      <c r="AA48" s="17">
        <v>0.178957</v>
      </c>
      <c r="AB48" s="17">
        <v>2.3332800000000001E-2</v>
      </c>
      <c r="AC48" s="17">
        <v>0.82937399999999994</v>
      </c>
      <c r="AD48" s="17">
        <v>0.25</v>
      </c>
      <c r="AE48" s="17">
        <v>1264.7</v>
      </c>
    </row>
    <row r="49" spans="1:31">
      <c r="A49" s="17">
        <v>36</v>
      </c>
      <c r="B49" s="19">
        <v>0.45973379629629635</v>
      </c>
      <c r="C49" s="17">
        <v>119.5</v>
      </c>
      <c r="D49" s="17">
        <v>3.6</v>
      </c>
      <c r="E49" s="17">
        <v>1.683E-3</v>
      </c>
      <c r="F49" s="17">
        <v>8.1000000000000003E-2</v>
      </c>
      <c r="G49" s="17">
        <v>0.85160199999999997</v>
      </c>
      <c r="H49" s="17">
        <v>0.66108100000000003</v>
      </c>
      <c r="I49" s="17">
        <v>0.76925600000000005</v>
      </c>
      <c r="J49" s="17">
        <v>0.10817499999999999</v>
      </c>
      <c r="K49" s="17">
        <v>0.140623</v>
      </c>
      <c r="L49" s="17">
        <v>720.5</v>
      </c>
      <c r="M49" s="17">
        <v>0.105476</v>
      </c>
      <c r="N49" s="17">
        <v>605</v>
      </c>
      <c r="O49" s="17">
        <v>0</v>
      </c>
      <c r="P49" s="17">
        <v>0</v>
      </c>
      <c r="Q49" s="17">
        <v>0.87359200000000004</v>
      </c>
      <c r="R49" s="17">
        <v>0.88086900000000001</v>
      </c>
      <c r="S49" s="17">
        <v>1.025053</v>
      </c>
      <c r="T49" s="17">
        <v>0.14418400000000001</v>
      </c>
      <c r="U49" s="17">
        <v>0.14066000000000001</v>
      </c>
      <c r="V49" s="17">
        <v>735.4</v>
      </c>
      <c r="W49" s="17">
        <v>0.36960999999999999</v>
      </c>
      <c r="X49" s="17">
        <v>2648</v>
      </c>
      <c r="Y49" s="17">
        <v>0</v>
      </c>
      <c r="Z49" s="17">
        <v>0</v>
      </c>
      <c r="AA49" s="17">
        <v>0.21640000000000001</v>
      </c>
      <c r="AB49" s="17">
        <v>9.4151500000000006E-3</v>
      </c>
      <c r="AC49" s="17">
        <v>0.88222599999999995</v>
      </c>
      <c r="AD49" s="17">
        <v>0.25</v>
      </c>
      <c r="AE49" s="17">
        <v>1152.8</v>
      </c>
    </row>
    <row r="50" spans="1:31">
      <c r="A50" s="17">
        <v>37</v>
      </c>
      <c r="B50" s="19">
        <v>0.45978009259259256</v>
      </c>
      <c r="C50" s="17">
        <v>118.6</v>
      </c>
      <c r="D50" s="17">
        <v>3.6</v>
      </c>
      <c r="E50" s="17">
        <v>1.5690000000000001E-3</v>
      </c>
      <c r="F50" s="17">
        <v>7.5999999999999998E-2</v>
      </c>
      <c r="G50" s="17">
        <v>0.84672000000000003</v>
      </c>
      <c r="H50" s="17">
        <v>0.64229400000000003</v>
      </c>
      <c r="I50" s="17">
        <v>0.76768400000000003</v>
      </c>
      <c r="J50" s="17">
        <v>0.125391</v>
      </c>
      <c r="K50" s="17">
        <v>0.16333600000000001</v>
      </c>
      <c r="L50" s="17">
        <v>739.1</v>
      </c>
      <c r="M50" s="17">
        <v>5.0000000000000004E-6</v>
      </c>
      <c r="N50" s="17">
        <v>1259</v>
      </c>
      <c r="O50" s="17">
        <v>0</v>
      </c>
      <c r="P50" s="17">
        <v>0</v>
      </c>
      <c r="Q50" s="17">
        <v>0.85745099999999996</v>
      </c>
      <c r="R50" s="17">
        <v>0.83745800000000004</v>
      </c>
      <c r="S50" s="17">
        <v>0.96168699999999996</v>
      </c>
      <c r="T50" s="17">
        <v>0.12422999999999999</v>
      </c>
      <c r="U50" s="17">
        <v>0.12917899999999999</v>
      </c>
      <c r="V50" s="17">
        <v>800</v>
      </c>
      <c r="W50" s="17">
        <v>0.28331099999999998</v>
      </c>
      <c r="X50" s="17">
        <v>515</v>
      </c>
      <c r="Y50" s="17">
        <v>0</v>
      </c>
      <c r="Z50" s="17">
        <v>0</v>
      </c>
      <c r="AA50" s="17">
        <v>0.198737</v>
      </c>
      <c r="AB50" s="17">
        <v>1.9883000000000001E-2</v>
      </c>
      <c r="AC50" s="17">
        <v>0.83992800000000001</v>
      </c>
      <c r="AD50" s="17">
        <v>0.25</v>
      </c>
      <c r="AE50" s="17">
        <v>1123.7</v>
      </c>
    </row>
    <row r="51" spans="1:31">
      <c r="A51" s="17">
        <v>38</v>
      </c>
      <c r="B51" s="19">
        <v>0.45983796296296298</v>
      </c>
      <c r="C51" s="17">
        <v>117.3</v>
      </c>
      <c r="D51" s="17">
        <v>3.6</v>
      </c>
      <c r="E51" s="17">
        <v>1.506E-3</v>
      </c>
      <c r="F51" s="17">
        <v>7.2999999999999995E-2</v>
      </c>
      <c r="G51" s="17">
        <v>0.85753100000000004</v>
      </c>
      <c r="H51" s="17">
        <v>0.65964900000000004</v>
      </c>
      <c r="I51" s="17">
        <v>0.76025500000000001</v>
      </c>
      <c r="J51" s="17">
        <v>0.100606</v>
      </c>
      <c r="K51" s="17">
        <v>0.13233200000000001</v>
      </c>
      <c r="L51" s="17">
        <v>691.8</v>
      </c>
      <c r="M51" s="17">
        <v>0.33344000000000001</v>
      </c>
      <c r="N51" s="17">
        <v>790</v>
      </c>
      <c r="O51" s="17">
        <v>0</v>
      </c>
      <c r="P51" s="17">
        <v>0</v>
      </c>
      <c r="Q51" s="17">
        <v>0.85687000000000002</v>
      </c>
      <c r="R51" s="17">
        <v>0.83307699999999996</v>
      </c>
      <c r="S51" s="17">
        <v>0.95912799999999998</v>
      </c>
      <c r="T51" s="17">
        <v>0.126051</v>
      </c>
      <c r="U51" s="17">
        <v>0.13142200000000001</v>
      </c>
      <c r="V51" s="17">
        <v>705.6</v>
      </c>
      <c r="W51" s="17">
        <v>0.16414699999999999</v>
      </c>
      <c r="X51" s="17">
        <v>729</v>
      </c>
      <c r="Y51" s="17">
        <v>0</v>
      </c>
      <c r="Z51" s="17">
        <v>0</v>
      </c>
      <c r="AA51" s="17">
        <v>0.20218800000000001</v>
      </c>
      <c r="AB51" s="17">
        <v>1.17748E-2</v>
      </c>
      <c r="AC51" s="17">
        <v>0.834561</v>
      </c>
      <c r="AD51" s="17">
        <v>0.25</v>
      </c>
      <c r="AE51" s="17">
        <v>1200.5</v>
      </c>
    </row>
    <row r="52" spans="1:31">
      <c r="A52" s="17">
        <v>39</v>
      </c>
      <c r="B52" s="19">
        <v>0.45989583333333334</v>
      </c>
      <c r="C52" s="17">
        <v>116</v>
      </c>
      <c r="D52" s="17">
        <v>3.6</v>
      </c>
      <c r="E52" s="17">
        <v>1.0889999999999999E-3</v>
      </c>
      <c r="F52" s="17">
        <v>5.2999999999999999E-2</v>
      </c>
      <c r="G52" s="17">
        <v>0.82314500000000002</v>
      </c>
      <c r="H52" s="17">
        <v>0.672844</v>
      </c>
      <c r="I52" s="17">
        <v>0.75043499999999996</v>
      </c>
      <c r="J52" s="17">
        <v>7.7590999999999993E-2</v>
      </c>
      <c r="K52" s="17">
        <v>0.103395</v>
      </c>
      <c r="L52" s="17">
        <v>529.5</v>
      </c>
      <c r="M52" s="17">
        <v>0.59996099999999997</v>
      </c>
      <c r="N52" s="17">
        <v>520</v>
      </c>
      <c r="O52" s="17">
        <v>0</v>
      </c>
      <c r="P52" s="17">
        <v>0</v>
      </c>
      <c r="Q52" s="17">
        <v>0.84384199999999998</v>
      </c>
      <c r="R52" s="17">
        <v>0.83233800000000002</v>
      </c>
      <c r="S52" s="17">
        <v>0.94952800000000004</v>
      </c>
      <c r="T52" s="17">
        <v>0.11719</v>
      </c>
      <c r="U52" s="17">
        <v>0.123419</v>
      </c>
      <c r="V52" s="17">
        <v>718</v>
      </c>
      <c r="W52" s="17">
        <v>8.4831000000000004E-2</v>
      </c>
      <c r="X52" s="17">
        <v>733</v>
      </c>
      <c r="Y52" s="17">
        <v>0</v>
      </c>
      <c r="Z52" s="17">
        <v>0</v>
      </c>
      <c r="AA52" s="17">
        <v>0.18987599999999999</v>
      </c>
      <c r="AB52" s="17">
        <v>5.9613299999999999E-3</v>
      </c>
      <c r="AC52" s="17">
        <v>0.83303700000000003</v>
      </c>
      <c r="AD52" s="17">
        <v>0.25</v>
      </c>
      <c r="AE52" s="17">
        <v>1568.5</v>
      </c>
    </row>
    <row r="53" spans="1:31">
      <c r="A53" s="17">
        <v>40</v>
      </c>
      <c r="B53" s="19">
        <v>0.4599421296296296</v>
      </c>
      <c r="C53" s="17">
        <v>114.7</v>
      </c>
      <c r="D53" s="17">
        <v>3.6</v>
      </c>
      <c r="E53" s="17">
        <v>1.4319999999999999E-3</v>
      </c>
      <c r="F53" s="17">
        <v>6.9000000000000006E-2</v>
      </c>
      <c r="G53" s="17">
        <v>0.79554899999999995</v>
      </c>
      <c r="H53" s="17">
        <v>0.65774200000000005</v>
      </c>
      <c r="I53" s="17">
        <v>0.75085599999999997</v>
      </c>
      <c r="J53" s="17">
        <v>9.3114000000000002E-2</v>
      </c>
      <c r="K53" s="17">
        <v>0.124011</v>
      </c>
      <c r="L53" s="17">
        <v>671.1</v>
      </c>
      <c r="M53" s="17">
        <v>0.472995</v>
      </c>
      <c r="N53" s="17">
        <v>918</v>
      </c>
      <c r="O53" s="17">
        <v>0</v>
      </c>
      <c r="P53" s="17">
        <v>0</v>
      </c>
      <c r="Q53" s="17">
        <v>0.88047600000000004</v>
      </c>
      <c r="R53" s="17">
        <v>0.82194900000000004</v>
      </c>
      <c r="S53" s="17">
        <v>0.94369899999999995</v>
      </c>
      <c r="T53" s="17">
        <v>0.121749</v>
      </c>
      <c r="U53" s="17">
        <v>0.12901299999999999</v>
      </c>
      <c r="V53" s="17">
        <v>652.1</v>
      </c>
      <c r="W53" s="17">
        <v>5.5426999999999997E-2</v>
      </c>
      <c r="X53" s="17">
        <v>1398</v>
      </c>
      <c r="Y53" s="17">
        <v>0</v>
      </c>
      <c r="Z53" s="17">
        <v>0</v>
      </c>
      <c r="AA53" s="17">
        <v>0.19848099999999999</v>
      </c>
      <c r="AB53" s="17">
        <v>1.3246600000000001E-2</v>
      </c>
      <c r="AC53" s="17">
        <v>0.82356200000000002</v>
      </c>
      <c r="AD53" s="17">
        <v>0.25</v>
      </c>
      <c r="AE53" s="17">
        <v>1237.5999999999999</v>
      </c>
    </row>
    <row r="54" spans="1:31">
      <c r="A54" s="17">
        <v>41</v>
      </c>
      <c r="B54" s="19">
        <v>0.45999999999999996</v>
      </c>
      <c r="C54" s="17">
        <v>113.6</v>
      </c>
      <c r="D54" s="17">
        <v>3.6</v>
      </c>
      <c r="E54" s="17">
        <v>1.186E-3</v>
      </c>
      <c r="F54" s="17">
        <v>5.7000000000000002E-2</v>
      </c>
      <c r="G54" s="17">
        <v>0.77332000000000001</v>
      </c>
      <c r="H54" s="17">
        <v>0.66078300000000001</v>
      </c>
      <c r="I54" s="17">
        <v>0.75552799999999998</v>
      </c>
      <c r="J54" s="17">
        <v>9.4744999999999996E-2</v>
      </c>
      <c r="K54" s="17">
        <v>0.12540299999999999</v>
      </c>
      <c r="L54" s="17">
        <v>649.79999999999995</v>
      </c>
      <c r="M54" s="17">
        <v>5.2664999999999997E-2</v>
      </c>
      <c r="N54" s="17">
        <v>1556</v>
      </c>
      <c r="O54" s="17">
        <v>0</v>
      </c>
      <c r="P54" s="17">
        <v>0</v>
      </c>
      <c r="Q54" s="17">
        <v>0.87271500000000002</v>
      </c>
      <c r="R54" s="17">
        <v>0.83626</v>
      </c>
      <c r="S54" s="17">
        <v>0.94099900000000003</v>
      </c>
      <c r="T54" s="17">
        <v>0.104739</v>
      </c>
      <c r="U54" s="17">
        <v>0.111306</v>
      </c>
      <c r="V54" s="17">
        <v>617</v>
      </c>
      <c r="W54" s="17">
        <v>0.37081900000000001</v>
      </c>
      <c r="X54" s="17">
        <v>1024</v>
      </c>
      <c r="Y54" s="17">
        <v>0</v>
      </c>
      <c r="Z54" s="17">
        <v>0</v>
      </c>
      <c r="AA54" s="17">
        <v>0.17124</v>
      </c>
      <c r="AB54" s="17">
        <v>2.1563599999999999E-2</v>
      </c>
      <c r="AC54" s="17">
        <v>0.83851799999999999</v>
      </c>
      <c r="AD54" s="17">
        <v>0.25</v>
      </c>
      <c r="AE54" s="17">
        <v>1278.2</v>
      </c>
    </row>
    <row r="55" spans="1:31">
      <c r="A55" s="17">
        <v>42</v>
      </c>
      <c r="B55" s="19">
        <v>0.46005787037037038</v>
      </c>
      <c r="C55" s="17">
        <v>112.6</v>
      </c>
      <c r="D55" s="17">
        <v>3.6</v>
      </c>
      <c r="E55" s="17">
        <v>1.3129999999999999E-3</v>
      </c>
      <c r="F55" s="17">
        <v>6.4000000000000001E-2</v>
      </c>
      <c r="G55" s="17">
        <v>0.86260800000000004</v>
      </c>
      <c r="H55" s="17">
        <v>0.64508299999999996</v>
      </c>
      <c r="I55" s="17">
        <v>0.76207499999999995</v>
      </c>
      <c r="J55" s="17">
        <v>0.116992</v>
      </c>
      <c r="K55" s="17">
        <v>0.15351799999999999</v>
      </c>
      <c r="L55" s="17">
        <v>638.1</v>
      </c>
      <c r="M55" s="17">
        <v>5.5000000000000002E-5</v>
      </c>
      <c r="N55" s="17">
        <v>1009</v>
      </c>
      <c r="O55" s="17">
        <v>0</v>
      </c>
      <c r="P55" s="17">
        <v>0</v>
      </c>
      <c r="Q55" s="17">
        <v>0.82962199999999997</v>
      </c>
      <c r="R55" s="17">
        <v>0.82035000000000002</v>
      </c>
      <c r="S55" s="17">
        <v>0.93693099999999996</v>
      </c>
      <c r="T55" s="17">
        <v>0.11658200000000001</v>
      </c>
      <c r="U55" s="17">
        <v>0.124429</v>
      </c>
      <c r="V55" s="17">
        <v>761.5</v>
      </c>
      <c r="W55" s="17">
        <v>8.863E-2</v>
      </c>
      <c r="X55" s="17">
        <v>643</v>
      </c>
      <c r="Y55" s="17">
        <v>0</v>
      </c>
      <c r="Z55" s="17">
        <v>0</v>
      </c>
      <c r="AA55" s="17">
        <v>0.19142899999999999</v>
      </c>
      <c r="AB55" s="17">
        <v>1.38312E-2</v>
      </c>
      <c r="AC55" s="17">
        <v>0.82196199999999997</v>
      </c>
      <c r="AD55" s="17">
        <v>0.25</v>
      </c>
      <c r="AE55" s="17">
        <v>1301.7</v>
      </c>
    </row>
    <row r="56" spans="1:31">
      <c r="A56" s="17">
        <v>43</v>
      </c>
      <c r="B56" s="19">
        <v>0.4601041666666667</v>
      </c>
      <c r="C56" s="17">
        <v>111.3</v>
      </c>
      <c r="D56" s="17">
        <v>3.6</v>
      </c>
      <c r="E56" s="17">
        <v>0</v>
      </c>
      <c r="F56" s="17">
        <v>0</v>
      </c>
      <c r="G56" s="17">
        <v>0.75129299999999999</v>
      </c>
      <c r="H56" s="17">
        <v>0.67247500000000004</v>
      </c>
      <c r="I56" s="17">
        <v>0.76600400000000002</v>
      </c>
      <c r="J56" s="17">
        <v>9.3529000000000001E-2</v>
      </c>
      <c r="K56" s="17">
        <v>0.1221</v>
      </c>
      <c r="L56" s="17">
        <v>690.9</v>
      </c>
      <c r="M56" s="17">
        <v>0.370811</v>
      </c>
      <c r="N56" s="17">
        <v>0</v>
      </c>
      <c r="O56" s="17">
        <v>0</v>
      </c>
      <c r="P56" s="17">
        <v>0</v>
      </c>
      <c r="Q56" s="17">
        <v>0.84242700000000004</v>
      </c>
      <c r="R56" s="17">
        <v>0.83437899999999998</v>
      </c>
      <c r="S56" s="17">
        <v>0.94437300000000002</v>
      </c>
      <c r="T56" s="17">
        <v>0.10999399999999999</v>
      </c>
      <c r="U56" s="17">
        <v>0.11647299999999999</v>
      </c>
      <c r="V56" s="17">
        <v>768.5</v>
      </c>
      <c r="W56" s="17">
        <v>0.370807</v>
      </c>
      <c r="X56" s="17">
        <v>659</v>
      </c>
      <c r="Y56" s="17">
        <v>0</v>
      </c>
      <c r="Z56" s="17">
        <v>0</v>
      </c>
    </row>
    <row r="57" spans="1:31">
      <c r="A57" s="17">
        <v>44</v>
      </c>
      <c r="B57" s="19">
        <v>0.46016203703703701</v>
      </c>
      <c r="C57" s="17">
        <v>110</v>
      </c>
      <c r="D57" s="17">
        <v>3.6</v>
      </c>
      <c r="E57" s="17">
        <v>1.3470000000000001E-3</v>
      </c>
      <c r="F57" s="17">
        <v>6.5000000000000002E-2</v>
      </c>
      <c r="G57" s="17">
        <v>0.84418000000000004</v>
      </c>
      <c r="H57" s="17">
        <v>0.69858399999999998</v>
      </c>
      <c r="I57" s="17">
        <v>0.81141300000000005</v>
      </c>
      <c r="J57" s="17">
        <v>0.112829</v>
      </c>
      <c r="K57" s="17">
        <v>0.13905300000000001</v>
      </c>
      <c r="L57" s="17">
        <v>618.9</v>
      </c>
      <c r="M57" s="17">
        <v>3.1000000000000001E-5</v>
      </c>
      <c r="N57" s="17">
        <v>773</v>
      </c>
      <c r="O57" s="17">
        <v>0</v>
      </c>
      <c r="P57" s="17">
        <v>0</v>
      </c>
      <c r="Q57" s="17">
        <v>0.84810700000000006</v>
      </c>
      <c r="R57" s="17">
        <v>0.83860900000000005</v>
      </c>
      <c r="S57" s="17">
        <v>0.96516199999999996</v>
      </c>
      <c r="T57" s="17">
        <v>0.126553</v>
      </c>
      <c r="U57" s="17">
        <v>0.13112099999999999</v>
      </c>
      <c r="V57" s="17">
        <v>728.6</v>
      </c>
      <c r="W57" s="17">
        <v>4.1943000000000001E-2</v>
      </c>
      <c r="X57" s="17">
        <v>1414</v>
      </c>
      <c r="Y57" s="17">
        <v>0</v>
      </c>
      <c r="Z57" s="17">
        <v>0</v>
      </c>
      <c r="AA57" s="17">
        <v>0.20172399999999999</v>
      </c>
      <c r="AB57" s="17">
        <v>1.0319500000000001E-2</v>
      </c>
      <c r="AC57" s="17">
        <v>0.83991499999999997</v>
      </c>
      <c r="AD57" s="17">
        <v>0.25</v>
      </c>
      <c r="AE57" s="17">
        <v>1342</v>
      </c>
    </row>
    <row r="58" spans="1:31">
      <c r="A58" s="17">
        <v>45</v>
      </c>
      <c r="B58" s="19">
        <v>0.46021990740740742</v>
      </c>
      <c r="C58" s="17">
        <v>108.7</v>
      </c>
      <c r="D58" s="17">
        <v>3.6</v>
      </c>
      <c r="E58" s="17">
        <v>1.341E-3</v>
      </c>
      <c r="F58" s="17">
        <v>6.5000000000000002E-2</v>
      </c>
      <c r="G58" s="17">
        <v>0.90190199999999998</v>
      </c>
      <c r="H58" s="17">
        <v>0.71093099999999998</v>
      </c>
      <c r="I58" s="17">
        <v>0.86236900000000005</v>
      </c>
      <c r="J58" s="17">
        <v>0.15143799999999999</v>
      </c>
      <c r="K58" s="17">
        <v>0.17560700000000001</v>
      </c>
      <c r="L58" s="17">
        <v>547.79999999999995</v>
      </c>
      <c r="M58" s="17">
        <v>5.5931000000000002E-2</v>
      </c>
      <c r="N58" s="17">
        <v>1486</v>
      </c>
      <c r="O58" s="17">
        <v>0</v>
      </c>
      <c r="P58" s="17">
        <v>0</v>
      </c>
      <c r="Q58" s="17">
        <v>0.86841100000000004</v>
      </c>
      <c r="R58" s="17">
        <v>0.86926899999999996</v>
      </c>
      <c r="S58" s="17">
        <v>1.0210170000000001</v>
      </c>
      <c r="T58" s="17">
        <v>0.15174699999999999</v>
      </c>
      <c r="U58" s="17">
        <v>0.14862400000000001</v>
      </c>
      <c r="V58" s="17">
        <v>736.3</v>
      </c>
      <c r="W58" s="17">
        <v>0.37081999999999998</v>
      </c>
      <c r="X58" s="17">
        <v>648</v>
      </c>
      <c r="Y58" s="17">
        <v>0</v>
      </c>
      <c r="Z58" s="17">
        <v>0</v>
      </c>
      <c r="AA58" s="17">
        <v>0.22865199999999999</v>
      </c>
      <c r="AB58" s="17">
        <v>1.7430500000000002E-2</v>
      </c>
      <c r="AC58" s="17">
        <v>0.871915</v>
      </c>
      <c r="AD58" s="17">
        <v>0.25</v>
      </c>
      <c r="AE58" s="17">
        <v>1516.1</v>
      </c>
    </row>
    <row r="59" spans="1:31">
      <c r="A59" s="17">
        <v>46</v>
      </c>
      <c r="B59" s="19">
        <v>0.46026620370370369</v>
      </c>
      <c r="C59" s="17">
        <v>107.5</v>
      </c>
      <c r="D59" s="17">
        <v>3.6</v>
      </c>
      <c r="E59" s="17">
        <v>1.75E-3</v>
      </c>
      <c r="F59" s="17">
        <v>8.5000000000000006E-2</v>
      </c>
      <c r="G59" s="17">
        <v>0.93620599999999998</v>
      </c>
      <c r="H59" s="17">
        <v>0.72828499999999996</v>
      </c>
      <c r="I59" s="17">
        <v>0.90514300000000003</v>
      </c>
      <c r="J59" s="17">
        <v>0.17685799999999999</v>
      </c>
      <c r="K59" s="17">
        <v>0.19539200000000001</v>
      </c>
      <c r="L59" s="17">
        <v>639</v>
      </c>
      <c r="M59" s="17">
        <v>0.36556699999999998</v>
      </c>
      <c r="N59" s="17">
        <v>689</v>
      </c>
      <c r="O59" s="17">
        <v>0</v>
      </c>
      <c r="P59" s="17">
        <v>0</v>
      </c>
      <c r="Q59" s="17">
        <v>0.855707</v>
      </c>
      <c r="R59" s="17">
        <v>0.88028499999999998</v>
      </c>
      <c r="S59" s="17">
        <v>1.0541210000000001</v>
      </c>
      <c r="T59" s="17">
        <v>0.17383599999999999</v>
      </c>
      <c r="U59" s="17">
        <v>0.164911</v>
      </c>
      <c r="V59" s="17">
        <v>788</v>
      </c>
      <c r="W59" s="17">
        <v>0.22917399999999999</v>
      </c>
      <c r="X59" s="17">
        <v>704</v>
      </c>
      <c r="Y59" s="17">
        <v>0</v>
      </c>
      <c r="Z59" s="17">
        <v>0</v>
      </c>
      <c r="AA59" s="17">
        <v>0.25370900000000002</v>
      </c>
      <c r="AB59" s="17">
        <v>9.50843E-3</v>
      </c>
      <c r="AC59" s="17">
        <v>0.881938</v>
      </c>
      <c r="AD59" s="17">
        <v>0.25</v>
      </c>
      <c r="AE59" s="17">
        <v>1299.8</v>
      </c>
    </row>
    <row r="60" spans="1:31">
      <c r="A60" s="17">
        <v>47</v>
      </c>
      <c r="B60" s="19">
        <v>0.46032407407407411</v>
      </c>
      <c r="C60" s="17">
        <v>106.5</v>
      </c>
      <c r="D60" s="17">
        <v>3.6</v>
      </c>
      <c r="E60" s="17">
        <v>1.6980000000000001E-3</v>
      </c>
      <c r="F60" s="17">
        <v>8.2000000000000003E-2</v>
      </c>
      <c r="G60" s="17">
        <v>0.93135500000000004</v>
      </c>
      <c r="H60" s="17">
        <v>0.74929400000000002</v>
      </c>
      <c r="I60" s="17">
        <v>0.93839300000000003</v>
      </c>
      <c r="J60" s="17">
        <v>0.18909899999999999</v>
      </c>
      <c r="K60" s="17">
        <v>0.201514</v>
      </c>
      <c r="L60" s="17">
        <v>611.20000000000005</v>
      </c>
      <c r="M60" s="17">
        <v>0.26208700000000001</v>
      </c>
      <c r="N60" s="17">
        <v>943</v>
      </c>
      <c r="O60" s="17">
        <v>0</v>
      </c>
      <c r="P60" s="17">
        <v>0</v>
      </c>
      <c r="Q60" s="17">
        <v>0.91812000000000005</v>
      </c>
      <c r="R60" s="17">
        <v>0.92465399999999998</v>
      </c>
      <c r="S60" s="17">
        <v>1.1110800000000001</v>
      </c>
      <c r="T60" s="17">
        <v>0.18642600000000001</v>
      </c>
      <c r="U60" s="17">
        <v>0.16778799999999999</v>
      </c>
      <c r="V60" s="17">
        <v>622.5</v>
      </c>
      <c r="W60" s="17">
        <v>0.16597200000000001</v>
      </c>
      <c r="X60" s="17">
        <v>983</v>
      </c>
      <c r="Y60" s="17">
        <v>0</v>
      </c>
      <c r="Z60" s="17">
        <v>0</v>
      </c>
      <c r="AA60" s="17">
        <v>0.25813599999999998</v>
      </c>
      <c r="AB60" s="17">
        <v>1.24043E-2</v>
      </c>
      <c r="AC60" s="17">
        <v>0.92696599999999996</v>
      </c>
      <c r="AD60" s="17">
        <v>0.25</v>
      </c>
      <c r="AE60" s="17">
        <v>1359</v>
      </c>
    </row>
    <row r="61" spans="1:31">
      <c r="A61" s="17">
        <v>48</v>
      </c>
      <c r="B61" s="19">
        <v>0.46038194444444441</v>
      </c>
      <c r="C61" s="17">
        <v>105.3</v>
      </c>
      <c r="D61" s="17">
        <v>3.6</v>
      </c>
      <c r="E61" s="17">
        <v>2.1919999999999999E-3</v>
      </c>
      <c r="F61" s="17">
        <v>0.106</v>
      </c>
      <c r="G61" s="17">
        <v>0.92796299999999998</v>
      </c>
      <c r="H61" s="17">
        <v>0.76838200000000001</v>
      </c>
      <c r="I61" s="17">
        <v>0.96263600000000005</v>
      </c>
      <c r="J61" s="17">
        <v>0.19425400000000001</v>
      </c>
      <c r="K61" s="17">
        <v>0.201794</v>
      </c>
      <c r="L61" s="17">
        <v>676.3</v>
      </c>
      <c r="M61" s="17">
        <v>0.358792</v>
      </c>
      <c r="N61" s="17">
        <v>852</v>
      </c>
      <c r="O61" s="17">
        <v>0</v>
      </c>
      <c r="P61" s="17">
        <v>0</v>
      </c>
      <c r="Q61" s="17">
        <v>0.91249999999999998</v>
      </c>
      <c r="R61" s="17">
        <v>0.92451499999999998</v>
      </c>
      <c r="S61" s="17">
        <v>1.1494679999999999</v>
      </c>
      <c r="T61" s="17">
        <v>0.22495299999999999</v>
      </c>
      <c r="U61" s="17">
        <v>0.19570199999999999</v>
      </c>
      <c r="V61" s="17">
        <v>685.7</v>
      </c>
      <c r="W61" s="17">
        <v>0.22916700000000001</v>
      </c>
      <c r="X61" s="17">
        <v>715</v>
      </c>
      <c r="Y61" s="17">
        <v>0</v>
      </c>
      <c r="Z61" s="17">
        <v>0</v>
      </c>
      <c r="AA61" s="17">
        <v>0.30108000000000001</v>
      </c>
      <c r="AB61" s="17">
        <v>1.2404E-2</v>
      </c>
      <c r="AC61" s="17">
        <v>0.92730500000000005</v>
      </c>
      <c r="AD61" s="17">
        <v>0.25</v>
      </c>
      <c r="AE61" s="17">
        <v>1228.0999999999999</v>
      </c>
    </row>
    <row r="62" spans="1:31">
      <c r="A62" s="17">
        <v>49</v>
      </c>
      <c r="B62" s="19">
        <v>0.46042824074074074</v>
      </c>
      <c r="C62" s="17">
        <v>104.2</v>
      </c>
      <c r="D62" s="17">
        <v>3.6</v>
      </c>
      <c r="E62" s="17">
        <v>2.3519999999999999E-3</v>
      </c>
      <c r="F62" s="17">
        <v>0.114</v>
      </c>
      <c r="G62" s="17">
        <v>0.91696800000000001</v>
      </c>
      <c r="H62" s="17">
        <v>0.78300599999999998</v>
      </c>
      <c r="I62" s="17">
        <v>0.96578299999999995</v>
      </c>
      <c r="J62" s="17">
        <v>0.18277599999999999</v>
      </c>
      <c r="K62" s="17">
        <v>0.189252</v>
      </c>
      <c r="L62" s="17">
        <v>660</v>
      </c>
      <c r="M62" s="17">
        <v>0.37081900000000001</v>
      </c>
      <c r="N62" s="17">
        <v>865</v>
      </c>
      <c r="O62" s="17">
        <v>0</v>
      </c>
      <c r="P62" s="17">
        <v>0</v>
      </c>
      <c r="Q62" s="17">
        <v>0.96018800000000004</v>
      </c>
      <c r="R62" s="17">
        <v>0.92843399999999998</v>
      </c>
      <c r="S62" s="17">
        <v>1.1830609999999999</v>
      </c>
      <c r="T62" s="17">
        <v>0.25462699999999999</v>
      </c>
      <c r="U62" s="17">
        <v>0.215227</v>
      </c>
      <c r="V62" s="17">
        <v>649.79999999999995</v>
      </c>
      <c r="W62" s="17">
        <v>4.5308000000000001E-2</v>
      </c>
      <c r="X62" s="17">
        <v>587</v>
      </c>
      <c r="Y62" s="17">
        <v>0</v>
      </c>
      <c r="Z62" s="17">
        <v>0</v>
      </c>
      <c r="AA62" s="17">
        <v>0.331119</v>
      </c>
      <c r="AB62" s="17">
        <v>1.22909E-2</v>
      </c>
      <c r="AC62" s="17">
        <v>0.93156399999999995</v>
      </c>
      <c r="AD62" s="17">
        <v>0.25</v>
      </c>
      <c r="AE62" s="17">
        <v>1258.5</v>
      </c>
    </row>
    <row r="63" spans="1:31">
      <c r="A63" s="17">
        <v>50</v>
      </c>
      <c r="B63" s="19">
        <v>0.4604861111111111</v>
      </c>
      <c r="C63" s="17">
        <v>102.9</v>
      </c>
      <c r="D63" s="17">
        <v>4.5</v>
      </c>
      <c r="E63" s="17">
        <v>2.637E-3</v>
      </c>
      <c r="F63" s="17">
        <v>0.128</v>
      </c>
      <c r="G63" s="17">
        <v>0.94875299999999996</v>
      </c>
      <c r="H63" s="17">
        <v>0.76663000000000003</v>
      </c>
      <c r="I63" s="17">
        <v>0.98425799999999997</v>
      </c>
      <c r="J63" s="17">
        <v>0.21762699999999999</v>
      </c>
      <c r="K63" s="17">
        <v>0.221108</v>
      </c>
      <c r="L63" s="17">
        <v>658.7</v>
      </c>
      <c r="M63" s="17">
        <v>0.16084100000000001</v>
      </c>
      <c r="N63" s="17">
        <v>483</v>
      </c>
      <c r="O63" s="17">
        <v>0</v>
      </c>
      <c r="P63" s="17">
        <v>0</v>
      </c>
      <c r="Q63" s="17">
        <v>0.943635</v>
      </c>
      <c r="R63" s="17">
        <v>0.95418499999999995</v>
      </c>
      <c r="S63" s="17">
        <v>1.1819139999999999</v>
      </c>
      <c r="T63" s="17">
        <v>0.22772800000000001</v>
      </c>
      <c r="U63" s="17">
        <v>0.19267799999999999</v>
      </c>
      <c r="V63" s="17">
        <v>646.20000000000005</v>
      </c>
      <c r="W63" s="17">
        <v>4.0000000000000003E-5</v>
      </c>
      <c r="X63" s="17">
        <v>597</v>
      </c>
      <c r="Y63" s="17">
        <v>0</v>
      </c>
      <c r="Z63" s="17">
        <v>0</v>
      </c>
      <c r="AA63" s="17">
        <v>0.296427</v>
      </c>
      <c r="AB63" s="17">
        <v>8.5996200000000005E-3</v>
      </c>
      <c r="AC63" s="17">
        <v>0.95614299999999997</v>
      </c>
      <c r="AD63" s="17">
        <v>0.25</v>
      </c>
      <c r="AE63" s="17">
        <v>1260.9000000000001</v>
      </c>
    </row>
    <row r="64" spans="1:31">
      <c r="A64" s="17">
        <v>51</v>
      </c>
      <c r="B64" s="19">
        <v>0.46054398148148151</v>
      </c>
      <c r="C64" s="17">
        <v>101.6</v>
      </c>
      <c r="D64" s="17">
        <v>4.5</v>
      </c>
      <c r="E64" s="17">
        <v>2.6380000000000002E-3</v>
      </c>
      <c r="F64" s="17">
        <v>0.128</v>
      </c>
      <c r="G64" s="17">
        <v>0.95943199999999995</v>
      </c>
      <c r="H64" s="17">
        <v>0.79966400000000004</v>
      </c>
      <c r="I64" s="17">
        <v>1.0163070000000001</v>
      </c>
      <c r="J64" s="17">
        <v>0.216643</v>
      </c>
      <c r="K64" s="17">
        <v>0.213167</v>
      </c>
      <c r="L64" s="17">
        <v>670</v>
      </c>
      <c r="M64" s="17">
        <v>0.31583299999999997</v>
      </c>
      <c r="N64" s="17">
        <v>705</v>
      </c>
      <c r="O64" s="17">
        <v>0</v>
      </c>
      <c r="P64" s="17">
        <v>0</v>
      </c>
      <c r="Q64" s="17">
        <v>0.93751200000000001</v>
      </c>
      <c r="R64" s="17">
        <v>0.97442499999999999</v>
      </c>
      <c r="S64" s="17">
        <v>1.2033780000000001</v>
      </c>
      <c r="T64" s="17">
        <v>0.22895299999999999</v>
      </c>
      <c r="U64" s="17">
        <v>0.19025900000000001</v>
      </c>
      <c r="V64" s="17">
        <v>653.70000000000005</v>
      </c>
      <c r="W64" s="17">
        <v>6.3420000000000004E-2</v>
      </c>
      <c r="X64" s="17">
        <v>626</v>
      </c>
      <c r="Y64" s="17">
        <v>0</v>
      </c>
      <c r="Z64" s="17">
        <v>0</v>
      </c>
      <c r="AA64" s="17">
        <v>0.29270499999999999</v>
      </c>
      <c r="AB64" s="17">
        <v>1.27032E-2</v>
      </c>
      <c r="AC64" s="17">
        <v>0.97733300000000001</v>
      </c>
      <c r="AD64" s="17">
        <v>0.25</v>
      </c>
      <c r="AE64" s="17">
        <v>1239.7</v>
      </c>
    </row>
    <row r="65" spans="1:31">
      <c r="A65" s="17">
        <v>52</v>
      </c>
      <c r="B65" s="19">
        <v>0.46059027777777778</v>
      </c>
      <c r="C65" s="17">
        <v>100.4</v>
      </c>
      <c r="D65" s="17">
        <v>4.5</v>
      </c>
      <c r="E65" s="17">
        <v>2.643E-3</v>
      </c>
      <c r="F65" s="17">
        <v>0.128</v>
      </c>
      <c r="G65" s="17">
        <v>0.96317200000000003</v>
      </c>
      <c r="H65" s="17">
        <v>0.81590099999999999</v>
      </c>
      <c r="I65" s="17">
        <v>1.034278</v>
      </c>
      <c r="J65" s="17">
        <v>0.21837799999999999</v>
      </c>
      <c r="K65" s="17">
        <v>0.21113999999999999</v>
      </c>
      <c r="L65" s="17">
        <v>597.5</v>
      </c>
      <c r="M65" s="17">
        <v>0.208394</v>
      </c>
      <c r="N65" s="17">
        <v>421</v>
      </c>
      <c r="O65" s="17">
        <v>0</v>
      </c>
      <c r="P65" s="17">
        <v>0</v>
      </c>
      <c r="Q65" s="17">
        <v>0.96293600000000001</v>
      </c>
      <c r="R65" s="17">
        <v>0.97078500000000001</v>
      </c>
      <c r="S65" s="17">
        <v>1.232828</v>
      </c>
      <c r="T65" s="17">
        <v>0.26204300000000003</v>
      </c>
      <c r="U65" s="17">
        <v>0.21255399999999999</v>
      </c>
      <c r="V65" s="17">
        <v>665.7</v>
      </c>
      <c r="W65" s="17">
        <v>0.284997</v>
      </c>
      <c r="X65" s="17">
        <v>391</v>
      </c>
      <c r="Y65" s="17">
        <v>0</v>
      </c>
      <c r="Z65" s="17">
        <v>0</v>
      </c>
      <c r="AA65" s="17">
        <v>0.32700600000000002</v>
      </c>
      <c r="AB65" s="17">
        <v>6.80082E-3</v>
      </c>
      <c r="AC65" s="17">
        <v>0.97256699999999996</v>
      </c>
      <c r="AD65" s="17">
        <v>0.25</v>
      </c>
      <c r="AE65" s="17">
        <v>1390.1</v>
      </c>
    </row>
    <row r="66" spans="1:31">
      <c r="A66" s="17">
        <v>53</v>
      </c>
      <c r="B66" s="19">
        <v>0.46064814814814814</v>
      </c>
      <c r="C66" s="17">
        <v>99.4</v>
      </c>
      <c r="D66" s="17">
        <v>4.5</v>
      </c>
      <c r="E66" s="17">
        <v>3.114E-3</v>
      </c>
      <c r="F66" s="17">
        <v>0.151</v>
      </c>
      <c r="G66" s="17">
        <v>0.947357</v>
      </c>
      <c r="H66" s="17">
        <v>0.79755100000000001</v>
      </c>
      <c r="I66" s="17">
        <v>1.05915</v>
      </c>
      <c r="J66" s="17">
        <v>0.26159900000000003</v>
      </c>
      <c r="K66" s="17">
        <v>0.24698999999999999</v>
      </c>
      <c r="L66" s="17">
        <v>656.3</v>
      </c>
      <c r="M66" s="17">
        <v>4.463E-3</v>
      </c>
      <c r="N66" s="17">
        <v>538</v>
      </c>
      <c r="O66" s="17">
        <v>0</v>
      </c>
      <c r="P66" s="17">
        <v>0</v>
      </c>
      <c r="Q66" s="17">
        <v>0.95580900000000002</v>
      </c>
      <c r="R66" s="17">
        <v>0.96765400000000001</v>
      </c>
      <c r="S66" s="17">
        <v>1.2543580000000001</v>
      </c>
      <c r="T66" s="17">
        <v>0.28670299999999999</v>
      </c>
      <c r="U66" s="17">
        <v>0.22856599999999999</v>
      </c>
      <c r="V66" s="17">
        <v>728</v>
      </c>
      <c r="W66" s="17">
        <v>4.2000999999999997E-2</v>
      </c>
      <c r="X66" s="17">
        <v>445</v>
      </c>
      <c r="Y66" s="17">
        <v>0</v>
      </c>
      <c r="Z66" s="17">
        <v>0</v>
      </c>
      <c r="AA66" s="17">
        <v>0.35164000000000001</v>
      </c>
      <c r="AB66" s="17">
        <v>9.5331300000000008E-3</v>
      </c>
      <c r="AC66" s="17">
        <v>0.97038800000000003</v>
      </c>
      <c r="AD66" s="17">
        <v>0.25</v>
      </c>
      <c r="AE66" s="17">
        <v>1265.5</v>
      </c>
    </row>
    <row r="67" spans="1:31">
      <c r="A67" s="17">
        <v>54</v>
      </c>
      <c r="B67" s="19">
        <v>0.4607060185185185</v>
      </c>
      <c r="C67" s="17">
        <v>98.2</v>
      </c>
      <c r="D67" s="17">
        <v>4.5</v>
      </c>
      <c r="E67" s="17">
        <v>2.9030000000000002E-3</v>
      </c>
      <c r="F67" s="17">
        <v>0.14000000000000001</v>
      </c>
      <c r="G67" s="17">
        <v>0.94550999999999996</v>
      </c>
      <c r="H67" s="17">
        <v>0.83093099999999998</v>
      </c>
      <c r="I67" s="17">
        <v>1.0632060000000001</v>
      </c>
      <c r="J67" s="17">
        <v>0.23227500000000001</v>
      </c>
      <c r="K67" s="17">
        <v>0.21846699999999999</v>
      </c>
      <c r="L67" s="17">
        <v>591.9</v>
      </c>
      <c r="M67" s="17">
        <v>0.22183700000000001</v>
      </c>
      <c r="N67" s="17">
        <v>555</v>
      </c>
      <c r="O67" s="17">
        <v>0</v>
      </c>
      <c r="P67" s="17">
        <v>0</v>
      </c>
      <c r="Q67" s="17">
        <v>0.96595399999999998</v>
      </c>
      <c r="R67" s="17">
        <v>1.0144759999999999</v>
      </c>
      <c r="S67" s="17">
        <v>1.328093</v>
      </c>
      <c r="T67" s="17">
        <v>0.31361699999999998</v>
      </c>
      <c r="U67" s="17">
        <v>0.23614099999999999</v>
      </c>
      <c r="V67" s="17">
        <v>701</v>
      </c>
      <c r="W67" s="17">
        <v>6.0000000000000002E-6</v>
      </c>
      <c r="X67" s="17">
        <v>728</v>
      </c>
      <c r="Y67" s="17">
        <v>0</v>
      </c>
      <c r="Z67" s="17">
        <v>0</v>
      </c>
      <c r="AA67" s="17">
        <v>0.36329299999999998</v>
      </c>
      <c r="AB67" s="17">
        <v>8.8769499999999998E-3</v>
      </c>
      <c r="AC67" s="17">
        <v>1.0172600000000001</v>
      </c>
      <c r="AD67" s="17">
        <v>0.25</v>
      </c>
      <c r="AE67" s="17">
        <v>1403.1</v>
      </c>
    </row>
    <row r="68" spans="1:31">
      <c r="A68" s="17">
        <v>55</v>
      </c>
      <c r="B68" s="19">
        <v>0.46075231481481477</v>
      </c>
      <c r="C68" s="17">
        <v>96.9</v>
      </c>
      <c r="D68" s="17">
        <v>4.5</v>
      </c>
      <c r="E68" s="17">
        <v>3.2330000000000002E-3</v>
      </c>
      <c r="F68" s="17">
        <v>0.156</v>
      </c>
      <c r="G68" s="17">
        <v>0.95598499999999997</v>
      </c>
      <c r="H68" s="17">
        <v>0.813191</v>
      </c>
      <c r="I68" s="17">
        <v>1.083763</v>
      </c>
      <c r="J68" s="17">
        <v>0.27057199999999998</v>
      </c>
      <c r="K68" s="17">
        <v>0.24965999999999999</v>
      </c>
      <c r="L68" s="17">
        <v>679.3</v>
      </c>
      <c r="M68" s="17">
        <v>0.209062</v>
      </c>
      <c r="N68" s="17">
        <v>498</v>
      </c>
      <c r="O68" s="17">
        <v>0</v>
      </c>
      <c r="P68" s="17">
        <v>0</v>
      </c>
      <c r="Q68" s="17">
        <v>0.96060400000000001</v>
      </c>
      <c r="R68" s="17">
        <v>0.99231400000000003</v>
      </c>
      <c r="S68" s="17">
        <v>1.2873250000000001</v>
      </c>
      <c r="T68" s="17">
        <v>0.29500999999999999</v>
      </c>
      <c r="U68" s="17">
        <v>0.22916600000000001</v>
      </c>
      <c r="V68" s="17">
        <v>716.4</v>
      </c>
      <c r="W68" s="17">
        <v>9.5742999999999995E-2</v>
      </c>
      <c r="X68" s="17">
        <v>729</v>
      </c>
      <c r="Y68" s="17">
        <v>0</v>
      </c>
      <c r="Z68" s="17">
        <v>0</v>
      </c>
      <c r="AA68" s="17">
        <v>0.35256199999999999</v>
      </c>
      <c r="AB68" s="17">
        <v>9.1287099999999999E-3</v>
      </c>
      <c r="AC68" s="17">
        <v>0.99500699999999997</v>
      </c>
      <c r="AD68" s="17">
        <v>0.25</v>
      </c>
      <c r="AE68" s="17">
        <v>1222.7</v>
      </c>
    </row>
    <row r="69" spans="1:31">
      <c r="A69" s="17">
        <v>56</v>
      </c>
      <c r="B69" s="19">
        <v>0.46081018518518518</v>
      </c>
      <c r="C69" s="17">
        <v>95.6</v>
      </c>
      <c r="D69" s="17">
        <v>4.5</v>
      </c>
      <c r="E69" s="17">
        <v>2.8149999999999998E-3</v>
      </c>
      <c r="F69" s="17">
        <v>0.13600000000000001</v>
      </c>
      <c r="G69" s="17">
        <v>0.95515300000000003</v>
      </c>
      <c r="H69" s="17">
        <v>0.81605000000000005</v>
      </c>
      <c r="I69" s="17">
        <v>1.080892</v>
      </c>
      <c r="J69" s="17">
        <v>0.26484200000000002</v>
      </c>
      <c r="K69" s="17">
        <v>0.24502199999999999</v>
      </c>
      <c r="L69" s="17">
        <v>619.20000000000005</v>
      </c>
      <c r="M69" s="17">
        <v>0.207065</v>
      </c>
      <c r="N69" s="17">
        <v>793</v>
      </c>
      <c r="O69" s="17">
        <v>0</v>
      </c>
      <c r="P69" s="17">
        <v>0</v>
      </c>
      <c r="Q69" s="17">
        <v>0.95977199999999996</v>
      </c>
      <c r="R69" s="17">
        <v>1.016386</v>
      </c>
      <c r="S69" s="17">
        <v>1.3028420000000001</v>
      </c>
      <c r="T69" s="17">
        <v>0.28645599999999999</v>
      </c>
      <c r="U69" s="17">
        <v>0.21987000000000001</v>
      </c>
      <c r="V69" s="17">
        <v>665.8</v>
      </c>
      <c r="W69" s="17">
        <v>0.10687199999999999</v>
      </c>
      <c r="X69" s="17">
        <v>940</v>
      </c>
      <c r="Y69" s="17">
        <v>0</v>
      </c>
      <c r="Z69" s="17">
        <v>0</v>
      </c>
      <c r="AA69" s="17">
        <v>0.33826200000000001</v>
      </c>
      <c r="AB69" s="17">
        <v>1.32017E-2</v>
      </c>
      <c r="AC69" s="17">
        <v>1.02017</v>
      </c>
      <c r="AD69" s="17">
        <v>0.25</v>
      </c>
      <c r="AE69" s="17">
        <v>1341.5</v>
      </c>
    </row>
    <row r="70" spans="1:31">
      <c r="A70" s="17">
        <v>57</v>
      </c>
      <c r="B70" s="19">
        <v>0.46086805555555554</v>
      </c>
      <c r="C70" s="17">
        <v>94.3</v>
      </c>
      <c r="D70" s="17">
        <v>5.4</v>
      </c>
      <c r="E70" s="17">
        <v>4.1929999999999997E-3</v>
      </c>
      <c r="F70" s="17">
        <v>0.20300000000000001</v>
      </c>
      <c r="G70" s="17">
        <v>0.95787699999999998</v>
      </c>
      <c r="H70" s="17">
        <v>0.81967100000000004</v>
      </c>
      <c r="I70" s="17">
        <v>1.0866830000000001</v>
      </c>
      <c r="J70" s="17">
        <v>0.26701200000000003</v>
      </c>
      <c r="K70" s="17">
        <v>0.24571299999999999</v>
      </c>
      <c r="L70" s="17">
        <v>693</v>
      </c>
      <c r="M70" s="17">
        <v>0.28961300000000001</v>
      </c>
      <c r="N70" s="17">
        <v>585</v>
      </c>
      <c r="O70" s="17">
        <v>0</v>
      </c>
      <c r="P70" s="17">
        <v>0</v>
      </c>
      <c r="Q70" s="17">
        <v>0.971194</v>
      </c>
      <c r="R70" s="17">
        <v>1.057183</v>
      </c>
      <c r="S70" s="17">
        <v>1.3979839999999999</v>
      </c>
      <c r="T70" s="17">
        <v>0.34080100000000002</v>
      </c>
      <c r="U70" s="17">
        <v>0.24378</v>
      </c>
      <c r="V70" s="17">
        <v>622.1</v>
      </c>
      <c r="W70" s="17">
        <v>0.10437100000000001</v>
      </c>
      <c r="X70" s="17">
        <v>589</v>
      </c>
      <c r="Y70" s="17">
        <v>0</v>
      </c>
      <c r="Z70" s="17">
        <v>0</v>
      </c>
      <c r="AA70" s="17">
        <v>0.37504700000000002</v>
      </c>
      <c r="AB70" s="17">
        <v>1.3086499999999999E-2</v>
      </c>
      <c r="AC70" s="17">
        <v>1.0616399999999999</v>
      </c>
      <c r="AD70" s="17">
        <v>0.25</v>
      </c>
      <c r="AE70" s="17">
        <v>1198.5</v>
      </c>
    </row>
    <row r="71" spans="1:31">
      <c r="A71" s="17">
        <v>58</v>
      </c>
      <c r="B71" s="19">
        <v>0.46091435185185187</v>
      </c>
      <c r="C71" s="17">
        <v>93.4</v>
      </c>
      <c r="D71" s="17">
        <v>5.4</v>
      </c>
      <c r="E71" s="17">
        <v>3.6549999999999998E-3</v>
      </c>
      <c r="F71" s="17">
        <v>0.17699999999999999</v>
      </c>
      <c r="G71" s="17">
        <v>0.96802900000000003</v>
      </c>
      <c r="H71" s="17">
        <v>0.84475299999999998</v>
      </c>
      <c r="I71" s="17">
        <v>1.0909800000000001</v>
      </c>
      <c r="J71" s="17">
        <v>0.246227</v>
      </c>
      <c r="K71" s="17">
        <v>0.22569400000000001</v>
      </c>
      <c r="L71" s="17">
        <v>642.29999999999995</v>
      </c>
      <c r="M71" s="17">
        <v>0.21074300000000001</v>
      </c>
      <c r="N71" s="17">
        <v>708</v>
      </c>
      <c r="O71" s="17">
        <v>0</v>
      </c>
      <c r="P71" s="17">
        <v>0</v>
      </c>
      <c r="Q71" s="17">
        <v>0.95888799999999996</v>
      </c>
      <c r="R71" s="17">
        <v>1.0078199999999999</v>
      </c>
      <c r="S71" s="17">
        <v>1.308195</v>
      </c>
      <c r="T71" s="17">
        <v>0.300375</v>
      </c>
      <c r="U71" s="17">
        <v>0.22961100000000001</v>
      </c>
      <c r="V71" s="17">
        <v>711.8</v>
      </c>
      <c r="W71" s="17">
        <v>9.4107999999999997E-2</v>
      </c>
      <c r="X71" s="17">
        <v>689</v>
      </c>
      <c r="Y71" s="17">
        <v>0</v>
      </c>
      <c r="Z71" s="17">
        <v>0</v>
      </c>
      <c r="AA71" s="17">
        <v>0.35324699999999998</v>
      </c>
      <c r="AB71" s="17">
        <v>1.46444E-2</v>
      </c>
      <c r="AC71" s="17">
        <v>1.0122199999999999</v>
      </c>
      <c r="AD71" s="17">
        <v>0.25</v>
      </c>
      <c r="AE71" s="17">
        <v>1293.0999999999999</v>
      </c>
    </row>
    <row r="72" spans="1:31">
      <c r="A72" s="17">
        <v>59</v>
      </c>
      <c r="B72" s="19">
        <v>0.46097222222222217</v>
      </c>
      <c r="C72" s="17">
        <v>92.2</v>
      </c>
      <c r="D72" s="17">
        <v>5.4</v>
      </c>
      <c r="E72" s="17">
        <v>3.8679999999999999E-3</v>
      </c>
      <c r="F72" s="17">
        <v>0.187</v>
      </c>
      <c r="G72" s="17">
        <v>0.954426</v>
      </c>
      <c r="H72" s="17">
        <v>0.83003000000000005</v>
      </c>
      <c r="I72" s="17">
        <v>1.1031880000000001</v>
      </c>
      <c r="J72" s="17">
        <v>0.27315800000000001</v>
      </c>
      <c r="K72" s="17">
        <v>0.24760799999999999</v>
      </c>
      <c r="L72" s="17">
        <v>630.70000000000005</v>
      </c>
      <c r="M72" s="17">
        <v>4.3999999999999999E-5</v>
      </c>
      <c r="N72" s="17">
        <v>508</v>
      </c>
      <c r="O72" s="17">
        <v>0</v>
      </c>
      <c r="P72" s="17">
        <v>0</v>
      </c>
      <c r="Q72" s="17">
        <v>0.97227399999999997</v>
      </c>
      <c r="R72" s="17">
        <v>1.0175989999999999</v>
      </c>
      <c r="S72" s="17">
        <v>1.350419</v>
      </c>
      <c r="T72" s="17">
        <v>0.33282</v>
      </c>
      <c r="U72" s="17">
        <v>0.24645700000000001</v>
      </c>
      <c r="V72" s="17">
        <v>730.7</v>
      </c>
      <c r="W72" s="17">
        <v>0.17172699999999999</v>
      </c>
      <c r="X72" s="17">
        <v>532</v>
      </c>
      <c r="Y72" s="17">
        <v>0</v>
      </c>
      <c r="Z72" s="17">
        <v>0</v>
      </c>
      <c r="AA72" s="17">
        <v>0.379164</v>
      </c>
      <c r="AB72" s="17">
        <v>1.0375000000000001E-2</v>
      </c>
      <c r="AC72" s="17">
        <v>1.02105</v>
      </c>
      <c r="AD72" s="17">
        <v>0.25</v>
      </c>
      <c r="AE72" s="17">
        <v>1317</v>
      </c>
    </row>
    <row r="73" spans="1:31">
      <c r="A73" s="17">
        <v>60</v>
      </c>
      <c r="B73" s="19">
        <v>0.46103009259259259</v>
      </c>
      <c r="C73" s="17">
        <v>91.1</v>
      </c>
      <c r="D73" s="17">
        <v>5.4</v>
      </c>
      <c r="E73" s="17">
        <v>3.6589999999999999E-3</v>
      </c>
      <c r="F73" s="17">
        <v>0.17699999999999999</v>
      </c>
      <c r="G73" s="17">
        <v>0.95959300000000003</v>
      </c>
      <c r="H73" s="17">
        <v>0.82356600000000002</v>
      </c>
      <c r="I73" s="17">
        <v>1.1123350000000001</v>
      </c>
      <c r="J73" s="17">
        <v>0.288769</v>
      </c>
      <c r="K73" s="17">
        <v>0.259606</v>
      </c>
      <c r="L73" s="17">
        <v>613.6</v>
      </c>
      <c r="M73" s="17">
        <v>1.0000000000000001E-5</v>
      </c>
      <c r="N73" s="17">
        <v>1029</v>
      </c>
      <c r="O73" s="17">
        <v>0</v>
      </c>
      <c r="P73" s="17">
        <v>0</v>
      </c>
      <c r="Q73" s="17">
        <v>0.96093899999999999</v>
      </c>
      <c r="R73" s="17">
        <v>1.0030239999999999</v>
      </c>
      <c r="S73" s="17">
        <v>1.3232569999999999</v>
      </c>
      <c r="T73" s="17">
        <v>0.32023200000000002</v>
      </c>
      <c r="U73" s="17">
        <v>0.242003</v>
      </c>
      <c r="V73" s="17">
        <v>678.1</v>
      </c>
      <c r="W73" s="17">
        <v>0.123543</v>
      </c>
      <c r="X73" s="17">
        <v>383</v>
      </c>
      <c r="Y73" s="17">
        <v>0</v>
      </c>
      <c r="Z73" s="17">
        <v>0</v>
      </c>
      <c r="AA73" s="17">
        <v>0.37231300000000001</v>
      </c>
      <c r="AB73" s="17">
        <v>2.0217200000000001E-2</v>
      </c>
      <c r="AC73" s="17">
        <v>1.0095000000000001</v>
      </c>
      <c r="AD73" s="17">
        <v>0.25</v>
      </c>
      <c r="AE73" s="17">
        <v>1353.6</v>
      </c>
    </row>
    <row r="74" spans="1:31">
      <c r="A74" s="17">
        <v>61</v>
      </c>
      <c r="B74" s="19">
        <v>0.46107638888888891</v>
      </c>
      <c r="C74" s="17">
        <v>89.8</v>
      </c>
      <c r="D74" s="17">
        <v>5.4</v>
      </c>
      <c r="E74" s="17">
        <v>3.7429999999999998E-3</v>
      </c>
      <c r="F74" s="17">
        <v>0.18099999999999999</v>
      </c>
      <c r="G74" s="17">
        <v>0.97717299999999996</v>
      </c>
      <c r="H74" s="17">
        <v>0.84777999999999998</v>
      </c>
      <c r="I74" s="17">
        <v>1.129122</v>
      </c>
      <c r="J74" s="17">
        <v>0.28134199999999998</v>
      </c>
      <c r="K74" s="17">
        <v>0.249169</v>
      </c>
      <c r="L74" s="17">
        <v>647.5</v>
      </c>
      <c r="M74" s="17">
        <v>0.20918800000000001</v>
      </c>
      <c r="N74" s="17">
        <v>608</v>
      </c>
      <c r="O74" s="17">
        <v>0</v>
      </c>
      <c r="P74" s="17">
        <v>0</v>
      </c>
      <c r="Q74" s="17">
        <v>0.97028999999999999</v>
      </c>
      <c r="R74" s="17">
        <v>1.033166</v>
      </c>
      <c r="S74" s="17">
        <v>1.3467249999999999</v>
      </c>
      <c r="T74" s="17">
        <v>0.31355899999999998</v>
      </c>
      <c r="U74" s="17">
        <v>0.23283100000000001</v>
      </c>
      <c r="V74" s="17">
        <v>689.9</v>
      </c>
      <c r="W74" s="17">
        <v>0.224022</v>
      </c>
      <c r="X74" s="17">
        <v>600</v>
      </c>
      <c r="Y74" s="17">
        <v>0</v>
      </c>
      <c r="Z74" s="17">
        <v>0</v>
      </c>
      <c r="AA74" s="17">
        <v>0.35820200000000002</v>
      </c>
      <c r="AB74" s="17">
        <v>1.27124E-2</v>
      </c>
      <c r="AC74" s="17">
        <v>1.03715</v>
      </c>
      <c r="AD74" s="17">
        <v>0.25</v>
      </c>
      <c r="AE74" s="17">
        <v>1282.8</v>
      </c>
    </row>
    <row r="75" spans="1:31">
      <c r="A75" s="17">
        <v>62</v>
      </c>
      <c r="B75" s="19">
        <v>0.46113425925925927</v>
      </c>
      <c r="C75" s="17">
        <v>88.7</v>
      </c>
      <c r="D75" s="17">
        <v>5.4</v>
      </c>
      <c r="E75" s="17">
        <v>3.7290000000000001E-3</v>
      </c>
      <c r="F75" s="17">
        <v>0.18</v>
      </c>
      <c r="G75" s="17">
        <v>0.97323499999999996</v>
      </c>
      <c r="H75" s="17">
        <v>0.88593599999999995</v>
      </c>
      <c r="I75" s="17">
        <v>1.1781889999999999</v>
      </c>
      <c r="J75" s="17">
        <v>0.29225299999999999</v>
      </c>
      <c r="K75" s="17">
        <v>0.24805199999999999</v>
      </c>
      <c r="L75" s="17">
        <v>646.6</v>
      </c>
      <c r="M75" s="17">
        <v>0.138293</v>
      </c>
      <c r="N75" s="17">
        <v>1162</v>
      </c>
      <c r="O75" s="17">
        <v>0</v>
      </c>
      <c r="P75" s="17">
        <v>0</v>
      </c>
      <c r="Q75" s="17">
        <v>0.97157300000000002</v>
      </c>
      <c r="R75" s="17">
        <v>1.061434</v>
      </c>
      <c r="S75" s="17">
        <v>1.3874120000000001</v>
      </c>
      <c r="T75" s="17">
        <v>0.32597700000000002</v>
      </c>
      <c r="U75" s="17">
        <v>0.234954</v>
      </c>
      <c r="V75" s="17">
        <v>684.6</v>
      </c>
      <c r="W75" s="17">
        <v>0.16387299999999999</v>
      </c>
      <c r="X75" s="17">
        <v>370</v>
      </c>
      <c r="Y75" s="17">
        <v>0</v>
      </c>
      <c r="Z75" s="17">
        <v>0</v>
      </c>
      <c r="AA75" s="17">
        <v>0.36146699999999998</v>
      </c>
      <c r="AB75" s="17">
        <v>2.3976899999999999E-2</v>
      </c>
      <c r="AC75" s="17">
        <v>1.06925</v>
      </c>
      <c r="AD75" s="17">
        <v>0.25</v>
      </c>
      <c r="AE75" s="17">
        <v>1284.5</v>
      </c>
    </row>
    <row r="76" spans="1:31">
      <c r="A76" s="17">
        <v>63</v>
      </c>
      <c r="B76" s="19">
        <v>0.46119212962962958</v>
      </c>
      <c r="C76" s="17">
        <v>87.6</v>
      </c>
      <c r="D76" s="17">
        <v>5.4</v>
      </c>
      <c r="E76" s="17">
        <v>4.3270000000000001E-3</v>
      </c>
      <c r="F76" s="17">
        <v>0.20899999999999999</v>
      </c>
      <c r="G76" s="17">
        <v>0.97154799999999997</v>
      </c>
      <c r="H76" s="17">
        <v>0.88307800000000003</v>
      </c>
      <c r="I76" s="17">
        <v>1.1797949999999999</v>
      </c>
      <c r="J76" s="17">
        <v>0.29671700000000001</v>
      </c>
      <c r="K76" s="17">
        <v>0.25149899999999997</v>
      </c>
      <c r="L76" s="17">
        <v>696.4</v>
      </c>
      <c r="M76" s="17">
        <v>0.287939</v>
      </c>
      <c r="N76" s="17">
        <v>395</v>
      </c>
      <c r="O76" s="17">
        <v>0</v>
      </c>
      <c r="P76" s="17">
        <v>0</v>
      </c>
      <c r="Q76" s="17">
        <v>0.97497400000000001</v>
      </c>
      <c r="R76" s="17">
        <v>1.0807150000000001</v>
      </c>
      <c r="S76" s="17">
        <v>1.439581</v>
      </c>
      <c r="T76" s="17">
        <v>0.35886499999999999</v>
      </c>
      <c r="U76" s="17">
        <v>0.24928500000000001</v>
      </c>
      <c r="V76" s="17">
        <v>621.1</v>
      </c>
      <c r="W76" s="17">
        <v>7.3243000000000003E-2</v>
      </c>
      <c r="X76" s="17">
        <v>575</v>
      </c>
      <c r="Y76" s="17">
        <v>0</v>
      </c>
      <c r="Z76" s="17">
        <v>0</v>
      </c>
      <c r="AA76" s="17">
        <v>0.38351499999999999</v>
      </c>
      <c r="AB76" s="17">
        <v>8.9060100000000007E-3</v>
      </c>
      <c r="AC76" s="17">
        <v>1.0839099999999999</v>
      </c>
      <c r="AD76" s="17">
        <v>0.25</v>
      </c>
      <c r="AE76" s="17">
        <v>1192.7</v>
      </c>
    </row>
    <row r="77" spans="1:31">
      <c r="A77" s="17">
        <v>64</v>
      </c>
      <c r="B77" s="19">
        <v>0.4612384259259259</v>
      </c>
      <c r="C77" s="17">
        <v>86.7</v>
      </c>
      <c r="D77" s="17">
        <v>6.3</v>
      </c>
      <c r="E77" s="17">
        <v>4.6230000000000004E-3</v>
      </c>
      <c r="F77" s="17">
        <v>0.224</v>
      </c>
      <c r="G77" s="17">
        <v>0.96514699999999998</v>
      </c>
      <c r="H77" s="17">
        <v>0.899451</v>
      </c>
      <c r="I77" s="17">
        <v>1.2053100000000001</v>
      </c>
      <c r="J77" s="17">
        <v>0.30585899999999999</v>
      </c>
      <c r="K77" s="17">
        <v>0.25375900000000001</v>
      </c>
      <c r="L77" s="17">
        <v>653.20000000000005</v>
      </c>
      <c r="M77" s="17">
        <v>0.34415099999999998</v>
      </c>
      <c r="N77" s="17">
        <v>559</v>
      </c>
      <c r="O77" s="17">
        <v>0</v>
      </c>
      <c r="P77" s="17">
        <v>0</v>
      </c>
      <c r="Q77" s="17">
        <v>0.98064300000000004</v>
      </c>
      <c r="R77" s="17">
        <v>1.0748409999999999</v>
      </c>
      <c r="S77" s="17">
        <v>1.422852</v>
      </c>
      <c r="T77" s="17">
        <v>0.34801100000000001</v>
      </c>
      <c r="U77" s="17">
        <v>0.244587</v>
      </c>
      <c r="V77" s="17">
        <v>672</v>
      </c>
      <c r="W77" s="17">
        <v>0.179259</v>
      </c>
      <c r="X77" s="17">
        <v>418</v>
      </c>
      <c r="Y77" s="17">
        <v>0</v>
      </c>
      <c r="Z77" s="17">
        <v>0</v>
      </c>
      <c r="AA77" s="17">
        <v>0.37628699999999998</v>
      </c>
      <c r="AB77" s="17">
        <v>1.3743999999999999E-2</v>
      </c>
      <c r="AC77" s="17">
        <v>1.07962</v>
      </c>
      <c r="AD77" s="17">
        <v>0.25</v>
      </c>
      <c r="AE77" s="17">
        <v>1271.5</v>
      </c>
    </row>
    <row r="78" spans="1:31">
      <c r="A78" s="17">
        <v>65</v>
      </c>
      <c r="B78" s="19">
        <v>0.46129629629629632</v>
      </c>
      <c r="C78" s="17">
        <v>85.4</v>
      </c>
      <c r="D78" s="17">
        <v>6.3</v>
      </c>
      <c r="E78" s="17">
        <v>5.6319999999999999E-3</v>
      </c>
      <c r="F78" s="17">
        <v>0.27300000000000002</v>
      </c>
      <c r="G78" s="17">
        <v>0.96746100000000002</v>
      </c>
      <c r="H78" s="17">
        <v>0.88334299999999999</v>
      </c>
      <c r="I78" s="17">
        <v>1.2193499999999999</v>
      </c>
      <c r="J78" s="17">
        <v>0.336007</v>
      </c>
      <c r="K78" s="17">
        <v>0.27556199999999997</v>
      </c>
      <c r="L78" s="17">
        <v>725.1</v>
      </c>
      <c r="M78" s="17">
        <v>0.101373</v>
      </c>
      <c r="N78" s="17">
        <v>569</v>
      </c>
      <c r="O78" s="17">
        <v>0</v>
      </c>
      <c r="P78" s="17">
        <v>0</v>
      </c>
      <c r="Q78" s="17">
        <v>0.97143299999999999</v>
      </c>
      <c r="R78" s="17">
        <v>1.178539</v>
      </c>
      <c r="S78" s="17">
        <v>1.6119889999999999</v>
      </c>
      <c r="T78" s="17">
        <v>0.43345</v>
      </c>
      <c r="U78" s="17">
        <v>0.26889200000000002</v>
      </c>
      <c r="V78" s="17">
        <v>753.4</v>
      </c>
      <c r="W78" s="17">
        <v>0.14164099999999999</v>
      </c>
      <c r="X78" s="17">
        <v>634</v>
      </c>
      <c r="Y78" s="17">
        <v>0</v>
      </c>
      <c r="Z78" s="17">
        <v>0</v>
      </c>
      <c r="AA78" s="17">
        <v>0.41367900000000002</v>
      </c>
      <c r="AB78" s="17">
        <v>1.55E-2</v>
      </c>
      <c r="AC78" s="17">
        <v>1.18526</v>
      </c>
      <c r="AD78" s="17">
        <v>0.25</v>
      </c>
      <c r="AE78" s="17">
        <v>1145.5</v>
      </c>
    </row>
    <row r="79" spans="1:31">
      <c r="A79" s="17">
        <v>66</v>
      </c>
      <c r="B79" s="19">
        <v>0.46135416666666668</v>
      </c>
      <c r="C79" s="17">
        <v>84.3</v>
      </c>
      <c r="D79" s="17">
        <v>6.3</v>
      </c>
      <c r="E79" s="17">
        <v>4.5269999999999998E-3</v>
      </c>
      <c r="F79" s="17">
        <v>0.219</v>
      </c>
      <c r="G79" s="17">
        <v>0.96528099999999994</v>
      </c>
      <c r="H79" s="17">
        <v>0.92026799999999997</v>
      </c>
      <c r="I79" s="17">
        <v>1.258251</v>
      </c>
      <c r="J79" s="17">
        <v>0.33798299999999998</v>
      </c>
      <c r="K79" s="17">
        <v>0.26861299999999999</v>
      </c>
      <c r="L79" s="17">
        <v>644.79999999999995</v>
      </c>
      <c r="M79" s="17">
        <v>2.0000000000000002E-5</v>
      </c>
      <c r="N79" s="17">
        <v>1019</v>
      </c>
      <c r="O79" s="17">
        <v>0</v>
      </c>
      <c r="P79" s="17">
        <v>0</v>
      </c>
      <c r="Q79" s="17">
        <v>0.97122699999999995</v>
      </c>
      <c r="R79" s="17">
        <v>1.102403</v>
      </c>
      <c r="S79" s="17">
        <v>1.460712</v>
      </c>
      <c r="T79" s="17">
        <v>0.35831000000000002</v>
      </c>
      <c r="U79" s="17">
        <v>0.24529799999999999</v>
      </c>
      <c r="V79" s="17">
        <v>696.3</v>
      </c>
      <c r="W79" s="17">
        <v>0.27060299999999998</v>
      </c>
      <c r="X79" s="17">
        <v>655</v>
      </c>
      <c r="Y79" s="17">
        <v>0</v>
      </c>
      <c r="Z79" s="17">
        <v>0</v>
      </c>
      <c r="AA79" s="17">
        <v>0.37738100000000002</v>
      </c>
      <c r="AB79" s="17">
        <v>2.4456700000000001E-2</v>
      </c>
      <c r="AC79" s="17">
        <v>1.11117</v>
      </c>
      <c r="AD79" s="17">
        <v>0.25</v>
      </c>
      <c r="AE79" s="17">
        <v>1288.2</v>
      </c>
    </row>
    <row r="80" spans="1:31">
      <c r="A80" s="17">
        <v>67</v>
      </c>
      <c r="B80" s="19">
        <v>0.46141203703703698</v>
      </c>
      <c r="C80" s="17">
        <v>83.2</v>
      </c>
      <c r="D80" s="17">
        <v>6.3</v>
      </c>
      <c r="E80" s="17">
        <v>5.4660000000000004E-3</v>
      </c>
      <c r="F80" s="17">
        <v>0.26500000000000001</v>
      </c>
      <c r="G80" s="17">
        <v>0.97327799999999998</v>
      </c>
      <c r="H80" s="17">
        <v>0.95666099999999998</v>
      </c>
      <c r="I80" s="17">
        <v>1.305704</v>
      </c>
      <c r="J80" s="17">
        <v>0.34904299999999999</v>
      </c>
      <c r="K80" s="17">
        <v>0.267322</v>
      </c>
      <c r="L80" s="17">
        <v>712.4</v>
      </c>
      <c r="M80" s="17">
        <v>0.29571700000000001</v>
      </c>
      <c r="N80" s="17">
        <v>433</v>
      </c>
      <c r="O80" s="17">
        <v>0</v>
      </c>
      <c r="P80" s="17">
        <v>0</v>
      </c>
      <c r="Q80" s="17">
        <v>0.98119299999999998</v>
      </c>
      <c r="R80" s="17">
        <v>1.128806</v>
      </c>
      <c r="S80" s="17">
        <v>1.5349630000000001</v>
      </c>
      <c r="T80" s="17">
        <v>0.40615699999999999</v>
      </c>
      <c r="U80" s="17">
        <v>0.26460400000000001</v>
      </c>
      <c r="V80" s="17">
        <v>702.3</v>
      </c>
      <c r="W80" s="17">
        <v>7.5915999999999997E-2</v>
      </c>
      <c r="X80" s="17">
        <v>540</v>
      </c>
      <c r="Y80" s="17">
        <v>0</v>
      </c>
      <c r="Z80" s="17">
        <v>0</v>
      </c>
      <c r="AA80" s="17">
        <v>0.40708299999999997</v>
      </c>
      <c r="AB80" s="17">
        <v>1.1617000000000001E-2</v>
      </c>
      <c r="AC80" s="17">
        <v>1.1335200000000001</v>
      </c>
      <c r="AD80" s="17">
        <v>0.25</v>
      </c>
      <c r="AE80" s="17">
        <v>1165.9000000000001</v>
      </c>
    </row>
    <row r="81" spans="1:31">
      <c r="A81" s="17">
        <v>68</v>
      </c>
      <c r="B81" s="19">
        <v>0.4614583333333333</v>
      </c>
      <c r="C81" s="17">
        <v>82</v>
      </c>
      <c r="D81" s="17">
        <v>7.2</v>
      </c>
      <c r="E81" s="17">
        <v>5.8120000000000003E-3</v>
      </c>
      <c r="F81" s="17">
        <v>0.28100000000000003</v>
      </c>
      <c r="G81" s="17">
        <v>0.97623300000000002</v>
      </c>
      <c r="H81" s="17">
        <v>0.99113200000000001</v>
      </c>
      <c r="I81" s="17">
        <v>1.376012</v>
      </c>
      <c r="J81" s="17">
        <v>0.38488</v>
      </c>
      <c r="K81" s="17">
        <v>0.27970699999999998</v>
      </c>
      <c r="L81" s="17">
        <v>667.3</v>
      </c>
      <c r="M81" s="17">
        <v>0.16891100000000001</v>
      </c>
      <c r="N81" s="17">
        <v>367</v>
      </c>
      <c r="O81" s="17">
        <v>0</v>
      </c>
      <c r="P81" s="17">
        <v>0</v>
      </c>
      <c r="Q81" s="17">
        <v>0.97173799999999999</v>
      </c>
      <c r="R81" s="17">
        <v>1.164622</v>
      </c>
      <c r="S81" s="17">
        <v>1.579188</v>
      </c>
      <c r="T81" s="17">
        <v>0.41456599999999999</v>
      </c>
      <c r="U81" s="17">
        <v>0.26251799999999997</v>
      </c>
      <c r="V81" s="17">
        <v>706.2</v>
      </c>
      <c r="W81" s="17">
        <v>0.164661</v>
      </c>
      <c r="X81" s="17">
        <v>642</v>
      </c>
      <c r="Y81" s="17">
        <v>0</v>
      </c>
      <c r="Z81" s="17">
        <v>0</v>
      </c>
      <c r="AA81" s="17">
        <v>0.40387499999999998</v>
      </c>
      <c r="AB81" s="17">
        <v>1.0564499999999999E-2</v>
      </c>
      <c r="AC81" s="17">
        <v>1.169</v>
      </c>
      <c r="AD81" s="17">
        <v>0.25</v>
      </c>
      <c r="AE81" s="17">
        <v>1244.7</v>
      </c>
    </row>
    <row r="82" spans="1:31">
      <c r="A82" s="17">
        <v>69</v>
      </c>
      <c r="B82" s="19">
        <v>0.46151620370370372</v>
      </c>
      <c r="C82" s="17">
        <v>80.900000000000006</v>
      </c>
      <c r="D82" s="17">
        <v>7.2</v>
      </c>
      <c r="E82" s="17">
        <v>5.8479999999999999E-3</v>
      </c>
      <c r="F82" s="17">
        <v>0.28299999999999997</v>
      </c>
      <c r="G82" s="17">
        <v>0.97808399999999995</v>
      </c>
      <c r="H82" s="17">
        <v>0.96015600000000001</v>
      </c>
      <c r="I82" s="17">
        <v>1.32168</v>
      </c>
      <c r="J82" s="17">
        <v>0.36152400000000001</v>
      </c>
      <c r="K82" s="17">
        <v>0.273534</v>
      </c>
      <c r="L82" s="17">
        <v>662</v>
      </c>
      <c r="M82" s="17">
        <v>0.120518</v>
      </c>
      <c r="N82" s="17">
        <v>594</v>
      </c>
      <c r="O82" s="17">
        <v>0</v>
      </c>
      <c r="P82" s="17">
        <v>0</v>
      </c>
      <c r="Q82" s="17">
        <v>0.98122399999999999</v>
      </c>
      <c r="R82" s="17">
        <v>1.1347259999999999</v>
      </c>
      <c r="S82" s="17">
        <v>1.55003</v>
      </c>
      <c r="T82" s="17">
        <v>0.41530400000000001</v>
      </c>
      <c r="U82" s="17">
        <v>0.26793299999999998</v>
      </c>
      <c r="V82" s="17">
        <v>708.3</v>
      </c>
      <c r="W82" s="17">
        <v>0.109627</v>
      </c>
      <c r="X82" s="17">
        <v>660</v>
      </c>
      <c r="Y82" s="17">
        <v>0</v>
      </c>
      <c r="Z82" s="17">
        <v>0</v>
      </c>
      <c r="AA82" s="17">
        <v>0.41220400000000001</v>
      </c>
      <c r="AB82" s="17">
        <v>1.6849900000000001E-2</v>
      </c>
      <c r="AC82" s="17">
        <v>1.1417200000000001</v>
      </c>
      <c r="AD82" s="17">
        <v>0.25</v>
      </c>
      <c r="AE82" s="17">
        <v>1254.5999999999999</v>
      </c>
    </row>
    <row r="83" spans="1:31">
      <c r="A83" s="17">
        <v>70</v>
      </c>
      <c r="B83" s="19">
        <v>0.46157407407407408</v>
      </c>
      <c r="C83" s="17">
        <v>79.8</v>
      </c>
      <c r="D83" s="17">
        <v>7.2</v>
      </c>
      <c r="E83" s="17">
        <v>5.5760000000000002E-3</v>
      </c>
      <c r="F83" s="17">
        <v>0.27</v>
      </c>
      <c r="G83" s="17">
        <v>0.97652499999999998</v>
      </c>
      <c r="H83" s="17">
        <v>0.98652200000000001</v>
      </c>
      <c r="I83" s="17">
        <v>1.349075</v>
      </c>
      <c r="J83" s="17">
        <v>0.36255300000000001</v>
      </c>
      <c r="K83" s="17">
        <v>0.26874199999999998</v>
      </c>
      <c r="L83" s="17">
        <v>607.20000000000005</v>
      </c>
      <c r="M83" s="17">
        <v>9.7909999999999994E-3</v>
      </c>
      <c r="N83" s="17">
        <v>826</v>
      </c>
      <c r="O83" s="17">
        <v>0</v>
      </c>
      <c r="P83" s="17">
        <v>0</v>
      </c>
      <c r="Q83" s="17">
        <v>0.97689000000000004</v>
      </c>
      <c r="R83" s="17">
        <v>1.152428</v>
      </c>
      <c r="S83" s="17">
        <v>1.6002590000000001</v>
      </c>
      <c r="T83" s="17">
        <v>0.44783000000000001</v>
      </c>
      <c r="U83" s="17">
        <v>0.27984900000000001</v>
      </c>
      <c r="V83" s="17">
        <v>742.9</v>
      </c>
      <c r="W83" s="17">
        <v>8.9546000000000001E-2</v>
      </c>
      <c r="X83" s="17">
        <v>680</v>
      </c>
      <c r="Y83" s="17">
        <v>0</v>
      </c>
      <c r="Z83" s="17">
        <v>0</v>
      </c>
      <c r="AA83" s="17">
        <v>0.430537</v>
      </c>
      <c r="AB83" s="17">
        <v>2.1386100000000002E-2</v>
      </c>
      <c r="AC83" s="17">
        <v>1.16201</v>
      </c>
      <c r="AD83" s="17">
        <v>0.25</v>
      </c>
      <c r="AE83" s="17">
        <v>1367.9</v>
      </c>
    </row>
    <row r="84" spans="1:31">
      <c r="A84" s="17">
        <v>71</v>
      </c>
      <c r="B84" s="19">
        <v>0.46162037037037035</v>
      </c>
      <c r="C84" s="17">
        <v>78.7</v>
      </c>
      <c r="D84" s="17">
        <v>8.1</v>
      </c>
      <c r="E84" s="17">
        <v>6.8739999999999999E-3</v>
      </c>
      <c r="F84" s="17">
        <v>0.33300000000000002</v>
      </c>
      <c r="G84" s="17">
        <v>0.97084499999999996</v>
      </c>
      <c r="H84" s="17">
        <v>0.98630700000000004</v>
      </c>
      <c r="I84" s="17">
        <v>1.3874899999999999</v>
      </c>
      <c r="J84" s="17">
        <v>0.40118300000000001</v>
      </c>
      <c r="K84" s="17">
        <v>0.28914299999999998</v>
      </c>
      <c r="L84" s="17">
        <v>664.2</v>
      </c>
      <c r="M84" s="17">
        <v>0.16934299999999999</v>
      </c>
      <c r="N84" s="17">
        <v>635</v>
      </c>
      <c r="O84" s="17">
        <v>0</v>
      </c>
      <c r="P84" s="17">
        <v>0</v>
      </c>
      <c r="Q84" s="17">
        <v>0.98244299999999996</v>
      </c>
      <c r="R84" s="17">
        <v>1.2150799999999999</v>
      </c>
      <c r="S84" s="17">
        <v>1.687713</v>
      </c>
      <c r="T84" s="17">
        <v>0.47263300000000003</v>
      </c>
      <c r="U84" s="17">
        <v>0.28004299999999999</v>
      </c>
      <c r="V84" s="17">
        <v>724.7</v>
      </c>
      <c r="W84" s="17">
        <v>8.1480999999999998E-2</v>
      </c>
      <c r="X84" s="17">
        <v>490</v>
      </c>
      <c r="Y84" s="17">
        <v>0</v>
      </c>
      <c r="Z84" s="17">
        <v>0</v>
      </c>
      <c r="AA84" s="17">
        <v>0.430836</v>
      </c>
      <c r="AB84" s="17">
        <v>2.0258600000000002E-2</v>
      </c>
      <c r="AC84" s="17">
        <v>1.2246600000000001</v>
      </c>
      <c r="AD84" s="17">
        <v>0.25</v>
      </c>
      <c r="AE84" s="17">
        <v>1250.5999999999999</v>
      </c>
    </row>
    <row r="85" spans="1:31">
      <c r="A85" s="17">
        <v>72</v>
      </c>
      <c r="B85" s="19">
        <v>0.46167824074074071</v>
      </c>
      <c r="C85" s="17">
        <v>77.400000000000006</v>
      </c>
      <c r="D85" s="17">
        <v>8.1</v>
      </c>
      <c r="E85" s="17">
        <v>7.2220000000000001E-3</v>
      </c>
      <c r="F85" s="17">
        <v>0.34899999999999998</v>
      </c>
      <c r="G85" s="17">
        <v>0.98080199999999995</v>
      </c>
      <c r="H85" s="17">
        <v>1.0784290000000001</v>
      </c>
      <c r="I85" s="17">
        <v>1.5221279999999999</v>
      </c>
      <c r="J85" s="17">
        <v>0.44369999999999998</v>
      </c>
      <c r="K85" s="17">
        <v>0.29149900000000001</v>
      </c>
      <c r="L85" s="17">
        <v>689.5</v>
      </c>
      <c r="M85" s="17">
        <v>4.7190000000000003E-2</v>
      </c>
      <c r="N85" s="17">
        <v>380</v>
      </c>
      <c r="O85" s="17">
        <v>0</v>
      </c>
      <c r="P85" s="17">
        <v>0</v>
      </c>
      <c r="Q85" s="17">
        <v>0.97284300000000001</v>
      </c>
      <c r="R85" s="17">
        <v>1.222963</v>
      </c>
      <c r="S85" s="17">
        <v>1.7014419999999999</v>
      </c>
      <c r="T85" s="17">
        <v>0.47847899999999999</v>
      </c>
      <c r="U85" s="17">
        <v>0.28122000000000003</v>
      </c>
      <c r="V85" s="17">
        <v>708.4</v>
      </c>
      <c r="W85" s="17">
        <v>0.22917999999999999</v>
      </c>
      <c r="X85" s="17">
        <v>420</v>
      </c>
      <c r="Y85" s="17">
        <v>0</v>
      </c>
      <c r="Z85" s="17">
        <v>0</v>
      </c>
      <c r="AA85" s="17">
        <v>0.43264599999999998</v>
      </c>
      <c r="AB85" s="17">
        <v>1.26859E-2</v>
      </c>
      <c r="AC85" s="17">
        <v>1.2290300000000001</v>
      </c>
      <c r="AD85" s="17">
        <v>0.25</v>
      </c>
      <c r="AE85" s="17">
        <v>1204.5999999999999</v>
      </c>
    </row>
    <row r="86" spans="1:31">
      <c r="A86" s="17">
        <v>73</v>
      </c>
      <c r="B86" s="19">
        <v>0.46173611111111112</v>
      </c>
      <c r="C86" s="17">
        <v>76.099999999999994</v>
      </c>
      <c r="D86" s="17">
        <v>9.1</v>
      </c>
      <c r="E86" s="17">
        <v>8.1720000000000004E-3</v>
      </c>
      <c r="F86" s="17">
        <v>0.39500000000000002</v>
      </c>
      <c r="G86" s="17">
        <v>0.97007900000000002</v>
      </c>
      <c r="H86" s="17">
        <v>1.095167</v>
      </c>
      <c r="I86" s="17">
        <v>1.544297</v>
      </c>
      <c r="J86" s="17">
        <v>0.44912999999999997</v>
      </c>
      <c r="K86" s="17">
        <v>0.29083100000000001</v>
      </c>
      <c r="L86" s="17">
        <v>707.1</v>
      </c>
      <c r="M86" s="17">
        <v>0.13374800000000001</v>
      </c>
      <c r="N86" s="17">
        <v>601</v>
      </c>
      <c r="O86" s="17">
        <v>0</v>
      </c>
      <c r="P86" s="17">
        <v>0</v>
      </c>
      <c r="Q86" s="17">
        <v>0.98088500000000001</v>
      </c>
      <c r="R86" s="17">
        <v>1.4411099999999999</v>
      </c>
      <c r="S86" s="17">
        <v>2.0073599999999998</v>
      </c>
      <c r="T86" s="17">
        <v>0.56625099999999995</v>
      </c>
      <c r="U86" s="17">
        <v>0.28208699999999998</v>
      </c>
      <c r="V86" s="17">
        <v>577.20000000000005</v>
      </c>
      <c r="W86" s="17">
        <v>9.0000000000000002E-6</v>
      </c>
      <c r="X86" s="17">
        <v>404</v>
      </c>
      <c r="Y86" s="17">
        <v>0</v>
      </c>
      <c r="Z86" s="17">
        <v>0</v>
      </c>
      <c r="AA86" s="17">
        <v>0.43397999999999998</v>
      </c>
      <c r="AB86" s="17">
        <v>2.2649900000000001E-2</v>
      </c>
      <c r="AC86" s="17">
        <v>1.45394</v>
      </c>
      <c r="AD86" s="17">
        <v>0.25</v>
      </c>
      <c r="AE86" s="17">
        <v>1174.5</v>
      </c>
    </row>
    <row r="87" spans="1:31">
      <c r="A87" s="17">
        <v>74</v>
      </c>
      <c r="B87" s="19">
        <v>0.46178240740740745</v>
      </c>
      <c r="C87" s="17">
        <v>75</v>
      </c>
      <c r="D87" s="17">
        <v>9.1</v>
      </c>
      <c r="E87" s="17">
        <v>8.7399999999999995E-3</v>
      </c>
      <c r="F87" s="17">
        <v>0.42299999999999999</v>
      </c>
      <c r="G87" s="17">
        <v>0.97646500000000003</v>
      </c>
      <c r="H87" s="17">
        <v>1.135942</v>
      </c>
      <c r="I87" s="17">
        <v>1.635877</v>
      </c>
      <c r="J87" s="17">
        <v>0.49993500000000002</v>
      </c>
      <c r="K87" s="17">
        <v>0.30560700000000002</v>
      </c>
      <c r="L87" s="17">
        <v>696.1</v>
      </c>
      <c r="M87" s="17">
        <v>0.17515700000000001</v>
      </c>
      <c r="N87" s="17">
        <v>300</v>
      </c>
      <c r="O87" s="17">
        <v>0</v>
      </c>
      <c r="P87" s="17">
        <v>0</v>
      </c>
      <c r="Q87" s="17">
        <v>0.98260899999999995</v>
      </c>
      <c r="R87" s="17">
        <v>1.4146939999999999</v>
      </c>
      <c r="S87" s="17">
        <v>2.0294940000000001</v>
      </c>
      <c r="T87" s="17">
        <v>0.61480000000000001</v>
      </c>
      <c r="U87" s="17">
        <v>0.30293300000000001</v>
      </c>
      <c r="V87" s="17">
        <v>706.4</v>
      </c>
      <c r="W87" s="17">
        <v>0.25747100000000001</v>
      </c>
      <c r="X87" s="17">
        <v>551</v>
      </c>
      <c r="Y87" s="17">
        <v>0</v>
      </c>
      <c r="Z87" s="17">
        <v>0</v>
      </c>
      <c r="AA87" s="17">
        <v>0.46605099999999999</v>
      </c>
      <c r="AB87" s="17">
        <v>1.1266399999999999E-2</v>
      </c>
      <c r="AC87" s="17">
        <v>1.4216200000000001</v>
      </c>
      <c r="AD87" s="17">
        <v>0.25</v>
      </c>
      <c r="AE87" s="17">
        <v>1193.0999999999999</v>
      </c>
    </row>
    <row r="88" spans="1:31">
      <c r="A88" s="17">
        <v>75</v>
      </c>
      <c r="B88" s="19">
        <v>0.46184027777777775</v>
      </c>
      <c r="C88" s="17">
        <v>74.099999999999994</v>
      </c>
      <c r="D88" s="17">
        <v>9.1</v>
      </c>
      <c r="E88" s="17">
        <v>9.0240000000000008E-3</v>
      </c>
      <c r="F88" s="17">
        <v>0.437</v>
      </c>
      <c r="G88" s="17">
        <v>0.97865500000000005</v>
      </c>
      <c r="H88" s="17">
        <v>1.267112</v>
      </c>
      <c r="I88" s="17">
        <v>1.803034</v>
      </c>
      <c r="J88" s="17">
        <v>0.53592300000000004</v>
      </c>
      <c r="K88" s="17">
        <v>0.297234</v>
      </c>
      <c r="L88" s="17">
        <v>709.7</v>
      </c>
      <c r="M88" s="17">
        <v>0.303898</v>
      </c>
      <c r="N88" s="17">
        <v>300</v>
      </c>
      <c r="O88" s="17">
        <v>0</v>
      </c>
      <c r="P88" s="17">
        <v>0</v>
      </c>
      <c r="Q88" s="17">
        <v>0.98733099999999996</v>
      </c>
      <c r="R88" s="17">
        <v>1.39127</v>
      </c>
      <c r="S88" s="17">
        <v>2.007282</v>
      </c>
      <c r="T88" s="17">
        <v>0.616012</v>
      </c>
      <c r="U88" s="17">
        <v>0.30688900000000002</v>
      </c>
      <c r="V88" s="17">
        <v>691.1</v>
      </c>
      <c r="W88" s="17">
        <v>0.23679700000000001</v>
      </c>
      <c r="X88" s="17">
        <v>567</v>
      </c>
      <c r="Y88" s="17">
        <v>0</v>
      </c>
      <c r="Z88" s="17">
        <v>0</v>
      </c>
      <c r="AA88" s="17">
        <v>0.472136</v>
      </c>
      <c r="AB88" s="17">
        <v>1.1464E-2</v>
      </c>
      <c r="AC88" s="17">
        <v>1.3983300000000001</v>
      </c>
      <c r="AD88" s="17">
        <v>0.25</v>
      </c>
      <c r="AE88" s="17">
        <v>1170.4000000000001</v>
      </c>
    </row>
    <row r="89" spans="1:31">
      <c r="A89" s="17">
        <v>76</v>
      </c>
      <c r="B89" s="19">
        <v>0.46189814814814811</v>
      </c>
      <c r="C89" s="17">
        <v>73</v>
      </c>
      <c r="D89" s="17">
        <v>10</v>
      </c>
      <c r="E89" s="17">
        <v>9.2599999999999991E-3</v>
      </c>
      <c r="F89" s="17">
        <v>0.44800000000000001</v>
      </c>
      <c r="G89" s="17">
        <v>0.98750300000000002</v>
      </c>
      <c r="H89" s="17">
        <v>1.279574</v>
      </c>
      <c r="I89" s="17">
        <v>1.8470500000000001</v>
      </c>
      <c r="J89" s="17">
        <v>0.56747599999999998</v>
      </c>
      <c r="K89" s="17">
        <v>0.30723400000000001</v>
      </c>
      <c r="L89" s="17">
        <v>659.8</v>
      </c>
      <c r="M89" s="17">
        <v>0.217027</v>
      </c>
      <c r="N89" s="17">
        <v>521</v>
      </c>
      <c r="O89" s="17">
        <v>0</v>
      </c>
      <c r="P89" s="17">
        <v>0</v>
      </c>
      <c r="Q89" s="17">
        <v>0.98642099999999999</v>
      </c>
      <c r="R89" s="17">
        <v>1.4280390000000001</v>
      </c>
      <c r="S89" s="17">
        <v>2.0715889999999999</v>
      </c>
      <c r="T89" s="17">
        <v>0.64355099999999998</v>
      </c>
      <c r="U89" s="17">
        <v>0.31065599999999999</v>
      </c>
      <c r="V89" s="17">
        <v>709.6</v>
      </c>
      <c r="W89" s="17">
        <v>0.17272899999999999</v>
      </c>
      <c r="X89" s="17">
        <v>362</v>
      </c>
      <c r="Y89" s="17">
        <v>0</v>
      </c>
      <c r="Z89" s="17">
        <v>0</v>
      </c>
      <c r="AA89" s="17">
        <v>0.47793200000000002</v>
      </c>
      <c r="AB89" s="17">
        <v>2.0170400000000002E-2</v>
      </c>
      <c r="AC89" s="17">
        <v>1.44102</v>
      </c>
      <c r="AD89" s="17">
        <v>0.25</v>
      </c>
      <c r="AE89" s="17">
        <v>1258.8</v>
      </c>
    </row>
    <row r="90" spans="1:31">
      <c r="A90" s="17">
        <v>77</v>
      </c>
      <c r="B90" s="19">
        <v>0.46194444444444444</v>
      </c>
      <c r="C90" s="17">
        <v>71.8</v>
      </c>
      <c r="D90" s="17">
        <v>10.9</v>
      </c>
      <c r="E90" s="17">
        <v>1.0671999999999999E-2</v>
      </c>
      <c r="F90" s="17">
        <v>0.51600000000000001</v>
      </c>
      <c r="G90" s="17">
        <v>0.99055599999999999</v>
      </c>
      <c r="H90" s="17">
        <v>1.3001780000000001</v>
      </c>
      <c r="I90" s="17">
        <v>1.914407</v>
      </c>
      <c r="J90" s="17">
        <v>0.61423000000000005</v>
      </c>
      <c r="K90" s="17">
        <v>0.32084600000000002</v>
      </c>
      <c r="L90" s="17">
        <v>696.5</v>
      </c>
      <c r="M90" s="17">
        <v>0.21493100000000001</v>
      </c>
      <c r="N90" s="17">
        <v>500</v>
      </c>
      <c r="O90" s="17">
        <v>0</v>
      </c>
      <c r="P90" s="17">
        <v>0</v>
      </c>
      <c r="Q90" s="17">
        <v>0.98792999999999997</v>
      </c>
      <c r="R90" s="17">
        <v>1.506059</v>
      </c>
      <c r="S90" s="17">
        <v>2.1876959999999999</v>
      </c>
      <c r="T90" s="17">
        <v>0.68163799999999997</v>
      </c>
      <c r="U90" s="17">
        <v>0.31157800000000002</v>
      </c>
      <c r="V90" s="17">
        <v>687.5</v>
      </c>
      <c r="W90" s="17">
        <v>6.6272999999999999E-2</v>
      </c>
      <c r="X90" s="17">
        <v>398</v>
      </c>
      <c r="Y90" s="17">
        <v>0</v>
      </c>
      <c r="Z90" s="17">
        <v>0</v>
      </c>
      <c r="AA90" s="17">
        <v>0.47935</v>
      </c>
      <c r="AB90" s="17">
        <v>2.2263000000000002E-2</v>
      </c>
      <c r="AC90" s="17">
        <v>1.5212300000000001</v>
      </c>
      <c r="AD90" s="17">
        <v>0.25</v>
      </c>
      <c r="AE90" s="17">
        <v>1192.5</v>
      </c>
    </row>
    <row r="91" spans="1:31">
      <c r="A91" s="17">
        <v>78</v>
      </c>
      <c r="B91" s="19">
        <v>0.46200231481481485</v>
      </c>
      <c r="C91" s="17">
        <v>70.7</v>
      </c>
      <c r="D91" s="17">
        <v>11.8</v>
      </c>
      <c r="E91" s="17">
        <v>1.1322E-2</v>
      </c>
      <c r="F91" s="17">
        <v>0.54800000000000004</v>
      </c>
      <c r="G91" s="17">
        <v>0.99034900000000003</v>
      </c>
      <c r="H91" s="17">
        <v>1.3319220000000001</v>
      </c>
      <c r="I91" s="17">
        <v>1.980507</v>
      </c>
      <c r="J91" s="17">
        <v>0.64858499999999997</v>
      </c>
      <c r="K91" s="17">
        <v>0.327484</v>
      </c>
      <c r="L91" s="17">
        <v>668.9</v>
      </c>
      <c r="M91" s="17">
        <v>0.13508500000000001</v>
      </c>
      <c r="N91" s="17">
        <v>402</v>
      </c>
      <c r="O91" s="17">
        <v>0</v>
      </c>
      <c r="P91" s="17">
        <v>0</v>
      </c>
      <c r="Q91" s="17">
        <v>0.98864399999999997</v>
      </c>
      <c r="R91" s="17">
        <v>1.5372349999999999</v>
      </c>
      <c r="S91" s="17">
        <v>2.249177</v>
      </c>
      <c r="T91" s="17">
        <v>0.71194199999999996</v>
      </c>
      <c r="U91" s="17">
        <v>0.31653500000000001</v>
      </c>
      <c r="V91" s="17">
        <v>698.6</v>
      </c>
      <c r="W91" s="17">
        <v>0.23757700000000001</v>
      </c>
      <c r="X91" s="17">
        <v>491</v>
      </c>
      <c r="Y91" s="17">
        <v>0</v>
      </c>
      <c r="Z91" s="17">
        <v>0</v>
      </c>
      <c r="AA91" s="17">
        <v>0.48697600000000002</v>
      </c>
      <c r="AB91" s="17">
        <v>1.8671699999999999E-2</v>
      </c>
      <c r="AC91" s="17">
        <v>1.55053</v>
      </c>
      <c r="AD91" s="17">
        <v>0.25</v>
      </c>
      <c r="AE91" s="17">
        <v>1241.7</v>
      </c>
    </row>
    <row r="92" spans="1:31">
      <c r="A92" s="17">
        <v>79</v>
      </c>
      <c r="B92" s="19">
        <v>0.46206018518518516</v>
      </c>
      <c r="C92" s="17">
        <v>69.599999999999994</v>
      </c>
      <c r="D92" s="17">
        <v>11.8</v>
      </c>
      <c r="E92" s="17">
        <v>1.1487000000000001E-2</v>
      </c>
      <c r="F92" s="17">
        <v>0.55600000000000005</v>
      </c>
      <c r="G92" s="17">
        <v>0.98945700000000003</v>
      </c>
      <c r="H92" s="17">
        <v>1.409443</v>
      </c>
      <c r="I92" s="17">
        <v>2.1147079999999998</v>
      </c>
      <c r="J92" s="17">
        <v>0.70526500000000003</v>
      </c>
      <c r="K92" s="17">
        <v>0.333505</v>
      </c>
      <c r="L92" s="17">
        <v>661.4</v>
      </c>
      <c r="M92" s="17">
        <v>5.6675999999999997E-2</v>
      </c>
      <c r="N92" s="17">
        <v>675</v>
      </c>
      <c r="O92" s="17">
        <v>0</v>
      </c>
      <c r="P92" s="17">
        <v>0</v>
      </c>
      <c r="Q92" s="17">
        <v>0.991031</v>
      </c>
      <c r="R92" s="17">
        <v>1.5652649999999999</v>
      </c>
      <c r="S92" s="17">
        <v>2.3321360000000002</v>
      </c>
      <c r="T92" s="17">
        <v>0.76687000000000005</v>
      </c>
      <c r="U92" s="17">
        <v>0.32882800000000001</v>
      </c>
      <c r="V92" s="17">
        <v>694.4</v>
      </c>
      <c r="W92" s="17">
        <v>0.14043</v>
      </c>
      <c r="X92" s="17">
        <v>394</v>
      </c>
      <c r="Y92" s="17">
        <v>0</v>
      </c>
      <c r="Z92" s="17">
        <v>0</v>
      </c>
      <c r="AA92" s="17">
        <v>0.50588900000000003</v>
      </c>
      <c r="AB92" s="17">
        <v>3.0662499999999999E-2</v>
      </c>
      <c r="AC92" s="17">
        <v>1.5887800000000001</v>
      </c>
      <c r="AD92" s="17">
        <v>0.25</v>
      </c>
      <c r="AE92" s="17">
        <v>1255.8</v>
      </c>
    </row>
    <row r="93" spans="1:31">
      <c r="A93" s="17">
        <v>80</v>
      </c>
      <c r="B93" s="19">
        <v>0.46210648148148148</v>
      </c>
      <c r="C93" s="17">
        <v>68.7</v>
      </c>
      <c r="D93" s="17">
        <v>12.7</v>
      </c>
      <c r="E93" s="17">
        <v>9.6670000000000002E-3</v>
      </c>
      <c r="F93" s="17">
        <v>0.46800000000000003</v>
      </c>
      <c r="G93" s="17">
        <v>0.98322799999999999</v>
      </c>
      <c r="H93" s="17">
        <v>1.4954160000000001</v>
      </c>
      <c r="I93" s="17">
        <v>2.2089919999999998</v>
      </c>
      <c r="J93" s="17">
        <v>0.71357599999999999</v>
      </c>
      <c r="K93" s="17">
        <v>0.32303199999999999</v>
      </c>
      <c r="L93" s="17">
        <v>696.5</v>
      </c>
      <c r="M93" s="17">
        <v>0.26480100000000001</v>
      </c>
      <c r="N93" s="17">
        <v>382</v>
      </c>
      <c r="O93" s="17">
        <v>0</v>
      </c>
      <c r="P93" s="17">
        <v>0</v>
      </c>
      <c r="Q93" s="17">
        <v>0.91930199999999995</v>
      </c>
      <c r="R93" s="17">
        <v>1.773455</v>
      </c>
      <c r="S93" s="17">
        <v>2.337574</v>
      </c>
      <c r="T93" s="17">
        <v>0.56411900000000004</v>
      </c>
      <c r="U93" s="17">
        <v>0.24132700000000001</v>
      </c>
      <c r="V93" s="17">
        <v>782.5</v>
      </c>
      <c r="W93" s="17">
        <v>3.9999999999999998E-6</v>
      </c>
      <c r="X93" s="17">
        <v>428</v>
      </c>
      <c r="Y93" s="17">
        <v>0</v>
      </c>
      <c r="Z93" s="17">
        <v>0</v>
      </c>
      <c r="AA93" s="17">
        <v>0.37127199999999999</v>
      </c>
      <c r="AB93" s="17">
        <v>1.98949E-2</v>
      </c>
      <c r="AC93" s="17">
        <v>1.78468</v>
      </c>
      <c r="AD93" s="17">
        <v>0.25</v>
      </c>
      <c r="AE93" s="17">
        <v>1192.5</v>
      </c>
    </row>
    <row r="94" spans="1:31">
      <c r="A94" s="17">
        <v>81</v>
      </c>
      <c r="B94" s="19">
        <v>0.46216435185185184</v>
      </c>
      <c r="C94" s="17">
        <v>67.400000000000006</v>
      </c>
      <c r="D94" s="17">
        <v>13.6</v>
      </c>
      <c r="E94" s="17">
        <v>1.4736000000000001E-2</v>
      </c>
      <c r="F94" s="17">
        <v>0.71299999999999997</v>
      </c>
      <c r="G94" s="17">
        <v>0.99124100000000004</v>
      </c>
      <c r="H94" s="17">
        <v>1.558365</v>
      </c>
      <c r="I94" s="17">
        <v>2.3717760000000001</v>
      </c>
      <c r="J94" s="17">
        <v>0.81340999999999997</v>
      </c>
      <c r="K94" s="17">
        <v>0.34295399999999998</v>
      </c>
      <c r="L94" s="17">
        <v>689.8</v>
      </c>
      <c r="M94" s="17">
        <v>8.9344999999999994E-2</v>
      </c>
      <c r="N94" s="17">
        <v>404</v>
      </c>
      <c r="O94" s="17">
        <v>0</v>
      </c>
      <c r="P94" s="17">
        <v>0</v>
      </c>
      <c r="Q94" s="17">
        <v>0.93616900000000003</v>
      </c>
      <c r="R94" s="17">
        <v>1.5902940000000001</v>
      </c>
      <c r="S94" s="17">
        <v>2.437316</v>
      </c>
      <c r="T94" s="17">
        <v>0.84702200000000005</v>
      </c>
      <c r="U94" s="17">
        <v>0.347522</v>
      </c>
      <c r="V94" s="17">
        <v>692.1</v>
      </c>
      <c r="W94" s="17">
        <v>8.2367999999999997E-2</v>
      </c>
      <c r="X94" s="17">
        <v>1528</v>
      </c>
      <c r="Y94" s="17">
        <v>0</v>
      </c>
      <c r="Z94" s="17">
        <v>0</v>
      </c>
      <c r="AA94" s="17">
        <v>0.53464999999999996</v>
      </c>
      <c r="AB94" s="17">
        <v>2.2254099999999999E-2</v>
      </c>
      <c r="AC94" s="17">
        <v>1.60914</v>
      </c>
      <c r="AD94" s="17">
        <v>0.25</v>
      </c>
      <c r="AE94" s="17">
        <v>1204.0999999999999</v>
      </c>
    </row>
    <row r="95" spans="1:31">
      <c r="A95" s="17">
        <v>82</v>
      </c>
      <c r="B95" s="19">
        <v>0.46222222222222226</v>
      </c>
      <c r="C95" s="17">
        <v>66.3</v>
      </c>
      <c r="D95" s="17">
        <v>14.5</v>
      </c>
      <c r="E95" s="17">
        <v>1.5233999999999999E-2</v>
      </c>
      <c r="F95" s="17">
        <v>0.73699999999999999</v>
      </c>
      <c r="G95" s="17">
        <v>0.99158000000000002</v>
      </c>
      <c r="H95" s="17">
        <v>1.5882689999999999</v>
      </c>
      <c r="I95" s="17">
        <v>2.373631</v>
      </c>
      <c r="J95" s="17">
        <v>0.785362</v>
      </c>
      <c r="K95" s="17">
        <v>0.33086900000000002</v>
      </c>
      <c r="L95" s="17">
        <v>655.1</v>
      </c>
      <c r="M95" s="17">
        <v>0.114457</v>
      </c>
      <c r="N95" s="17">
        <v>342</v>
      </c>
      <c r="O95" s="17">
        <v>0</v>
      </c>
      <c r="P95" s="17">
        <v>0</v>
      </c>
      <c r="Q95" s="17">
        <v>0.99341500000000005</v>
      </c>
      <c r="R95" s="17">
        <v>1.72797</v>
      </c>
      <c r="S95" s="17">
        <v>2.6728459999999998</v>
      </c>
      <c r="T95" s="17">
        <v>0.94487500000000002</v>
      </c>
      <c r="U95" s="17">
        <v>0.35350900000000002</v>
      </c>
      <c r="V95" s="17">
        <v>688.5</v>
      </c>
      <c r="W95" s="17">
        <v>5.2510000000000001E-2</v>
      </c>
      <c r="X95" s="17">
        <v>602</v>
      </c>
      <c r="Y95" s="17">
        <v>0</v>
      </c>
      <c r="Z95" s="17">
        <v>0</v>
      </c>
      <c r="AA95" s="17">
        <v>0.54386000000000001</v>
      </c>
      <c r="AB95" s="17">
        <v>1.91396E-2</v>
      </c>
      <c r="AC95" s="17">
        <v>1.7460500000000001</v>
      </c>
      <c r="AD95" s="17">
        <v>0.25</v>
      </c>
      <c r="AE95" s="17">
        <v>1267.8</v>
      </c>
    </row>
    <row r="96" spans="1:31">
      <c r="A96" s="17">
        <v>83</v>
      </c>
      <c r="B96" s="19">
        <v>0.46226851851851852</v>
      </c>
      <c r="C96" s="17">
        <v>65.2</v>
      </c>
      <c r="D96" s="17">
        <v>15.4</v>
      </c>
      <c r="E96" s="17">
        <v>1.5918999999999999E-2</v>
      </c>
      <c r="F96" s="17">
        <v>0.77</v>
      </c>
      <c r="G96" s="17">
        <v>0.98724299999999998</v>
      </c>
      <c r="H96" s="17">
        <v>1.4986679999999999</v>
      </c>
      <c r="I96" s="17">
        <v>2.2753220000000001</v>
      </c>
      <c r="J96" s="17">
        <v>0.77665399999999996</v>
      </c>
      <c r="K96" s="17">
        <v>0.34133799999999997</v>
      </c>
      <c r="L96" s="17">
        <v>661.4</v>
      </c>
      <c r="M96" s="17">
        <v>9.5056000000000002E-2</v>
      </c>
      <c r="N96" s="17">
        <v>313</v>
      </c>
      <c r="O96" s="17">
        <v>0</v>
      </c>
      <c r="P96" s="17">
        <v>0</v>
      </c>
      <c r="Q96" s="17">
        <v>0.991421</v>
      </c>
      <c r="R96" s="17">
        <v>1.8063279999999999</v>
      </c>
      <c r="S96" s="17">
        <v>2.7545999999999999</v>
      </c>
      <c r="T96" s="17">
        <v>0.948272</v>
      </c>
      <c r="U96" s="17">
        <v>0.34425</v>
      </c>
      <c r="V96" s="17">
        <v>676.1</v>
      </c>
      <c r="W96" s="17">
        <v>0.18868799999999999</v>
      </c>
      <c r="X96" s="17">
        <v>319</v>
      </c>
      <c r="Y96" s="17">
        <v>0</v>
      </c>
      <c r="Z96" s="17">
        <v>0</v>
      </c>
      <c r="AA96" s="17">
        <v>0.52961599999999998</v>
      </c>
      <c r="AB96" s="17">
        <v>1.8835399999999999E-2</v>
      </c>
      <c r="AC96" s="17">
        <v>1.82419</v>
      </c>
      <c r="AD96" s="17">
        <v>0.25</v>
      </c>
      <c r="AE96" s="17">
        <v>1255.7</v>
      </c>
    </row>
    <row r="97" spans="1:31">
      <c r="A97" s="17">
        <v>84</v>
      </c>
      <c r="B97" s="19">
        <v>0.46232638888888888</v>
      </c>
      <c r="C97" s="17">
        <v>63.9</v>
      </c>
      <c r="D97" s="17">
        <v>16.3</v>
      </c>
      <c r="E97" s="17">
        <v>1.6886000000000002E-2</v>
      </c>
      <c r="F97" s="17">
        <v>0.81699999999999995</v>
      </c>
      <c r="G97" s="17">
        <v>0.98615600000000003</v>
      </c>
      <c r="H97" s="17">
        <v>1.426795</v>
      </c>
      <c r="I97" s="17">
        <v>2.1552929999999999</v>
      </c>
      <c r="J97" s="17">
        <v>0.72849799999999998</v>
      </c>
      <c r="K97" s="17">
        <v>0.33800400000000003</v>
      </c>
      <c r="L97" s="17">
        <v>674.7</v>
      </c>
      <c r="M97" s="17">
        <v>6.5282000000000007E-2</v>
      </c>
      <c r="N97" s="17">
        <v>550</v>
      </c>
      <c r="O97" s="17">
        <v>0</v>
      </c>
      <c r="P97" s="17">
        <v>0</v>
      </c>
      <c r="Q97" s="17">
        <v>0.99115500000000001</v>
      </c>
      <c r="R97" s="17">
        <v>1.7704409999999999</v>
      </c>
      <c r="S97" s="17">
        <v>2.6980840000000001</v>
      </c>
      <c r="T97" s="17">
        <v>0.92764400000000002</v>
      </c>
      <c r="U97" s="17">
        <v>0.34381600000000001</v>
      </c>
      <c r="V97" s="17">
        <v>654.70000000000005</v>
      </c>
      <c r="W97" s="17">
        <v>2.9960000000000001E-2</v>
      </c>
      <c r="X97" s="17">
        <v>320</v>
      </c>
      <c r="Y97" s="17">
        <v>0</v>
      </c>
      <c r="Z97" s="17">
        <v>0</v>
      </c>
      <c r="AA97" s="17">
        <v>0.52894699999999994</v>
      </c>
      <c r="AB97" s="17">
        <v>3.5139799999999999E-2</v>
      </c>
      <c r="AC97" s="17">
        <v>1.80304</v>
      </c>
      <c r="AD97" s="17">
        <v>0.25</v>
      </c>
      <c r="AE97" s="17">
        <v>1231</v>
      </c>
    </row>
    <row r="98" spans="1:31">
      <c r="A98" s="17">
        <v>85</v>
      </c>
      <c r="B98" s="19">
        <v>0.46238425925925924</v>
      </c>
      <c r="C98" s="17">
        <v>62.8</v>
      </c>
      <c r="D98" s="17">
        <v>17.2</v>
      </c>
      <c r="E98" s="17">
        <v>1.7469999999999999E-2</v>
      </c>
      <c r="F98" s="17">
        <v>0.84499999999999997</v>
      </c>
      <c r="G98" s="17">
        <v>0.94710799999999995</v>
      </c>
      <c r="H98" s="17">
        <v>1.536826</v>
      </c>
      <c r="I98" s="17">
        <v>2.2237749999999998</v>
      </c>
      <c r="J98" s="17">
        <v>0.68694900000000003</v>
      </c>
      <c r="K98" s="17">
        <v>0.30891099999999999</v>
      </c>
      <c r="L98" s="17">
        <v>672.5</v>
      </c>
      <c r="M98" s="17">
        <v>0.28206599999999998</v>
      </c>
      <c r="N98" s="17">
        <v>341</v>
      </c>
      <c r="O98" s="17">
        <v>0</v>
      </c>
      <c r="P98" s="17">
        <v>0</v>
      </c>
      <c r="Q98" s="17">
        <v>0.993085</v>
      </c>
      <c r="R98" s="17">
        <v>1.6968350000000001</v>
      </c>
      <c r="S98" s="17">
        <v>2.5475029999999999</v>
      </c>
      <c r="T98" s="17">
        <v>0.85066699999999995</v>
      </c>
      <c r="U98" s="17">
        <v>0.333922</v>
      </c>
      <c r="V98" s="17">
        <v>658.3</v>
      </c>
      <c r="W98" s="17">
        <v>0.12110899999999999</v>
      </c>
      <c r="X98" s="17">
        <v>423</v>
      </c>
      <c r="Y98" s="17">
        <v>0</v>
      </c>
      <c r="Z98" s="17">
        <v>0</v>
      </c>
      <c r="AA98" s="17">
        <v>0.51372600000000002</v>
      </c>
      <c r="AB98" s="17">
        <v>2.3162599999999998E-2</v>
      </c>
      <c r="AC98" s="17">
        <v>1.71654</v>
      </c>
      <c r="AD98" s="17">
        <v>0.25</v>
      </c>
      <c r="AE98" s="17">
        <v>1235</v>
      </c>
    </row>
    <row r="99" spans="1:31">
      <c r="A99" s="17">
        <v>86</v>
      </c>
      <c r="B99" s="19">
        <v>0.46244212962962966</v>
      </c>
      <c r="C99" s="17">
        <v>61.7</v>
      </c>
      <c r="D99" s="17">
        <v>19</v>
      </c>
      <c r="E99" s="17">
        <v>1.729E-2</v>
      </c>
      <c r="F99" s="17">
        <v>0.83699999999999997</v>
      </c>
      <c r="G99" s="17">
        <v>0.98214500000000005</v>
      </c>
      <c r="H99" s="17">
        <v>1.3300810000000001</v>
      </c>
      <c r="I99" s="17">
        <v>1.9368000000000001</v>
      </c>
      <c r="J99" s="17">
        <v>0.60671799999999998</v>
      </c>
      <c r="K99" s="17">
        <v>0.31325799999999998</v>
      </c>
      <c r="L99" s="17">
        <v>616.1</v>
      </c>
      <c r="M99" s="17">
        <v>1.0000000000000001E-5</v>
      </c>
      <c r="N99" s="17">
        <v>422</v>
      </c>
      <c r="O99" s="17">
        <v>0</v>
      </c>
      <c r="P99" s="17">
        <v>0</v>
      </c>
      <c r="Q99" s="17">
        <v>0.98836599999999997</v>
      </c>
      <c r="R99" s="17">
        <v>1.644973</v>
      </c>
      <c r="S99" s="17">
        <v>2.4489800000000002</v>
      </c>
      <c r="T99" s="17">
        <v>0.80400700000000003</v>
      </c>
      <c r="U99" s="17">
        <v>0.32830300000000001</v>
      </c>
      <c r="V99" s="17">
        <v>630.9</v>
      </c>
      <c r="W99" s="17">
        <v>1.3176E-2</v>
      </c>
      <c r="X99" s="17">
        <v>393</v>
      </c>
      <c r="Y99" s="17">
        <v>0</v>
      </c>
      <c r="Z99" s="17">
        <v>0</v>
      </c>
      <c r="AA99" s="17">
        <v>0.505081</v>
      </c>
      <c r="AB99" s="17">
        <v>2.8870300000000002E-2</v>
      </c>
      <c r="AC99" s="17">
        <v>1.66818</v>
      </c>
      <c r="AD99" s="17">
        <v>0.25</v>
      </c>
      <c r="AE99" s="17">
        <v>1348.1</v>
      </c>
    </row>
    <row r="100" spans="1:31">
      <c r="A100" s="17">
        <v>87</v>
      </c>
      <c r="B100" s="19">
        <v>0.46248842592592593</v>
      </c>
      <c r="C100" s="17">
        <v>60.8</v>
      </c>
      <c r="D100" s="17">
        <v>19.899999999999999</v>
      </c>
      <c r="E100" s="17">
        <v>1.8467000000000001E-2</v>
      </c>
      <c r="F100" s="17">
        <v>0.89400000000000002</v>
      </c>
      <c r="G100" s="17">
        <v>0.98623700000000003</v>
      </c>
      <c r="H100" s="17">
        <v>1.2726059999999999</v>
      </c>
      <c r="I100" s="17">
        <v>1.845931</v>
      </c>
      <c r="J100" s="17">
        <v>0.57332499999999997</v>
      </c>
      <c r="K100" s="17">
        <v>0.310589</v>
      </c>
      <c r="L100" s="17">
        <v>607.4</v>
      </c>
      <c r="M100" s="17">
        <v>7.4159000000000003E-2</v>
      </c>
      <c r="N100" s="17">
        <v>310</v>
      </c>
      <c r="O100" s="17">
        <v>0</v>
      </c>
      <c r="P100" s="17">
        <v>0</v>
      </c>
      <c r="Q100" s="17">
        <v>0.99318099999999998</v>
      </c>
      <c r="R100" s="17">
        <v>1.531034</v>
      </c>
      <c r="S100" s="17">
        <v>2.3096450000000002</v>
      </c>
      <c r="T100" s="17">
        <v>0.77861100000000005</v>
      </c>
      <c r="U100" s="17">
        <v>0.337113</v>
      </c>
      <c r="V100" s="17">
        <v>649</v>
      </c>
      <c r="W100" s="17">
        <v>1.0399999999999999E-4</v>
      </c>
      <c r="X100" s="17">
        <v>299</v>
      </c>
      <c r="Y100" s="17">
        <v>0</v>
      </c>
      <c r="Z100" s="17">
        <v>0</v>
      </c>
      <c r="AA100" s="17">
        <v>0.51863499999999996</v>
      </c>
      <c r="AB100" s="17">
        <v>2.2057299999999998E-2</v>
      </c>
      <c r="AC100" s="17">
        <v>1.5482100000000001</v>
      </c>
      <c r="AD100" s="17">
        <v>0.25</v>
      </c>
      <c r="AE100" s="17">
        <v>1367.3</v>
      </c>
    </row>
    <row r="101" spans="1:31">
      <c r="A101" s="17">
        <v>88</v>
      </c>
      <c r="B101" s="19">
        <v>0.46254629629629629</v>
      </c>
      <c r="C101" s="17">
        <v>59.7</v>
      </c>
      <c r="D101" s="17">
        <v>21.7</v>
      </c>
      <c r="E101" s="17">
        <v>1.9684E-2</v>
      </c>
      <c r="F101" s="17">
        <v>0.95199999999999996</v>
      </c>
      <c r="G101" s="17">
        <v>0.98285599999999995</v>
      </c>
      <c r="H101" s="17">
        <v>1.240281</v>
      </c>
      <c r="I101" s="17">
        <v>1.7693000000000001</v>
      </c>
      <c r="J101" s="17">
        <v>0.52901799999999999</v>
      </c>
      <c r="K101" s="17">
        <v>0.29899900000000001</v>
      </c>
      <c r="L101" s="17">
        <v>629.6</v>
      </c>
      <c r="M101" s="17">
        <v>0.10923099999999999</v>
      </c>
      <c r="N101" s="17">
        <v>509</v>
      </c>
      <c r="O101" s="17">
        <v>0</v>
      </c>
      <c r="P101" s="17">
        <v>0</v>
      </c>
      <c r="Q101" s="17">
        <v>0.98923099999999997</v>
      </c>
      <c r="R101" s="17">
        <v>1.5166029999999999</v>
      </c>
      <c r="S101" s="17">
        <v>2.2428900000000001</v>
      </c>
      <c r="T101" s="17">
        <v>0.72628700000000002</v>
      </c>
      <c r="U101" s="17">
        <v>0.32381700000000002</v>
      </c>
      <c r="V101" s="17">
        <v>642.4</v>
      </c>
      <c r="W101" s="17">
        <v>3.8986E-2</v>
      </c>
      <c r="X101" s="17">
        <v>397</v>
      </c>
      <c r="Y101" s="17">
        <v>0</v>
      </c>
      <c r="Z101" s="17">
        <v>0</v>
      </c>
      <c r="AA101" s="17">
        <v>0.49818099999999998</v>
      </c>
      <c r="AB101" s="17">
        <v>4.0199800000000001E-2</v>
      </c>
      <c r="AC101" s="17">
        <v>1.5458000000000001</v>
      </c>
      <c r="AD101" s="17">
        <v>0.25</v>
      </c>
      <c r="AE101" s="17">
        <v>1319.2</v>
      </c>
    </row>
    <row r="102" spans="1:31">
      <c r="A102" s="17">
        <v>89</v>
      </c>
      <c r="B102" s="19">
        <v>0.46260416666666665</v>
      </c>
      <c r="C102" s="17">
        <v>58.6</v>
      </c>
      <c r="D102" s="17">
        <v>23.5</v>
      </c>
      <c r="E102" s="17">
        <v>2.1252E-2</v>
      </c>
      <c r="F102" s="17">
        <v>1.028</v>
      </c>
      <c r="G102" s="17">
        <v>0.98297299999999999</v>
      </c>
      <c r="H102" s="17">
        <v>1.2533259999999999</v>
      </c>
      <c r="I102" s="17">
        <v>1.7971440000000001</v>
      </c>
      <c r="J102" s="17">
        <v>0.54381800000000002</v>
      </c>
      <c r="K102" s="17">
        <v>0.30260100000000001</v>
      </c>
      <c r="L102" s="17">
        <v>619.4</v>
      </c>
      <c r="M102" s="17">
        <v>0.16515199999999999</v>
      </c>
      <c r="N102" s="17">
        <v>348</v>
      </c>
      <c r="O102" s="17">
        <v>0</v>
      </c>
      <c r="P102" s="17">
        <v>0</v>
      </c>
      <c r="Q102" s="17">
        <v>0.98529999999999995</v>
      </c>
      <c r="R102" s="17">
        <v>1.4452339999999999</v>
      </c>
      <c r="S102" s="17">
        <v>2.1392799999999998</v>
      </c>
      <c r="T102" s="17">
        <v>0.69404600000000005</v>
      </c>
      <c r="U102" s="17">
        <v>0.32443</v>
      </c>
      <c r="V102" s="17">
        <v>634.29999999999995</v>
      </c>
      <c r="W102" s="17">
        <v>1.4E-5</v>
      </c>
      <c r="X102" s="17">
        <v>442</v>
      </c>
      <c r="Y102" s="17">
        <v>0</v>
      </c>
      <c r="Z102" s="17">
        <v>0</v>
      </c>
      <c r="AA102" s="17">
        <v>0.49912299999999998</v>
      </c>
      <c r="AB102" s="17">
        <v>2.9601200000000001E-2</v>
      </c>
      <c r="AC102" s="17">
        <v>1.4657800000000001</v>
      </c>
      <c r="AD102" s="17">
        <v>0.25</v>
      </c>
      <c r="AE102" s="17">
        <v>1340.9</v>
      </c>
    </row>
    <row r="103" spans="1:31">
      <c r="A103" s="17">
        <v>90</v>
      </c>
      <c r="B103" s="19">
        <v>0.46265046296296292</v>
      </c>
      <c r="C103" s="17">
        <v>57.6</v>
      </c>
      <c r="D103" s="17">
        <v>24.4</v>
      </c>
      <c r="E103" s="17">
        <v>2.1406999999999999E-2</v>
      </c>
      <c r="F103" s="17">
        <v>1.036</v>
      </c>
      <c r="G103" s="17">
        <v>0.98132799999999998</v>
      </c>
      <c r="H103" s="17">
        <v>1.222423</v>
      </c>
      <c r="I103" s="17">
        <v>1.754991</v>
      </c>
      <c r="J103" s="17">
        <v>0.53256800000000004</v>
      </c>
      <c r="K103" s="17">
        <v>0.30345899999999998</v>
      </c>
      <c r="L103" s="17">
        <v>607.29999999999995</v>
      </c>
      <c r="M103" s="17">
        <v>7.6633999999999994E-2</v>
      </c>
      <c r="N103" s="17">
        <v>459</v>
      </c>
      <c r="O103" s="17">
        <v>0</v>
      </c>
      <c r="P103" s="17">
        <v>0</v>
      </c>
      <c r="Q103" s="17">
        <v>0.98777300000000001</v>
      </c>
      <c r="R103" s="17">
        <v>1.4676819999999999</v>
      </c>
      <c r="S103" s="17">
        <v>2.1718700000000002</v>
      </c>
      <c r="T103" s="17">
        <v>0.70418800000000004</v>
      </c>
      <c r="U103" s="17">
        <v>0.32423099999999999</v>
      </c>
      <c r="V103" s="17">
        <v>628.20000000000005</v>
      </c>
      <c r="W103" s="17">
        <v>4.0610000000000004E-3</v>
      </c>
      <c r="X103" s="17">
        <v>412</v>
      </c>
      <c r="Y103" s="17">
        <v>0</v>
      </c>
      <c r="Z103" s="17">
        <v>0</v>
      </c>
      <c r="AA103" s="17">
        <v>0.49881700000000001</v>
      </c>
      <c r="AB103" s="17">
        <v>3.9370000000000002E-2</v>
      </c>
      <c r="AC103" s="17">
        <v>1.4954099999999999</v>
      </c>
      <c r="AD103" s="17">
        <v>0.25</v>
      </c>
      <c r="AE103" s="17">
        <v>1367.6</v>
      </c>
    </row>
    <row r="104" spans="1:31">
      <c r="A104" s="17">
        <v>91</v>
      </c>
      <c r="B104" s="19">
        <v>0.46270833333333333</v>
      </c>
      <c r="C104" s="17">
        <v>56.5</v>
      </c>
      <c r="D104" s="17">
        <v>26.2</v>
      </c>
      <c r="E104" s="17">
        <v>2.2398999999999999E-2</v>
      </c>
      <c r="F104" s="17">
        <v>1.0840000000000001</v>
      </c>
      <c r="G104" s="17">
        <v>0.98298700000000006</v>
      </c>
      <c r="H104" s="17">
        <v>1.185351</v>
      </c>
      <c r="I104" s="17">
        <v>1.703012</v>
      </c>
      <c r="J104" s="17">
        <v>0.51766100000000004</v>
      </c>
      <c r="K104" s="17">
        <v>0.30396800000000002</v>
      </c>
      <c r="L104" s="17">
        <v>609</v>
      </c>
      <c r="M104" s="17">
        <v>3.3415E-2</v>
      </c>
      <c r="N104" s="17">
        <v>453</v>
      </c>
      <c r="O104" s="17">
        <v>0</v>
      </c>
      <c r="P104" s="17">
        <v>0</v>
      </c>
      <c r="Q104" s="17">
        <v>0.987147</v>
      </c>
      <c r="R104" s="17">
        <v>1.416107</v>
      </c>
      <c r="S104" s="17">
        <v>2.0697429999999999</v>
      </c>
      <c r="T104" s="17">
        <v>0.65363599999999999</v>
      </c>
      <c r="U104" s="17">
        <v>0.315805</v>
      </c>
      <c r="V104" s="17">
        <v>627.5</v>
      </c>
      <c r="W104" s="17">
        <v>8.0356999999999998E-2</v>
      </c>
      <c r="X104" s="17">
        <v>350</v>
      </c>
      <c r="Y104" s="17">
        <v>0</v>
      </c>
      <c r="Z104" s="17">
        <v>0</v>
      </c>
      <c r="AA104" s="17">
        <v>0.48585499999999998</v>
      </c>
      <c r="AB104" s="17">
        <v>4.1813099999999999E-2</v>
      </c>
      <c r="AC104" s="17">
        <v>1.4434400000000001</v>
      </c>
      <c r="AD104" s="17">
        <v>0.25</v>
      </c>
      <c r="AE104" s="17">
        <v>1363.9</v>
      </c>
    </row>
    <row r="105" spans="1:31">
      <c r="A105" s="17">
        <v>92</v>
      </c>
      <c r="B105" s="19">
        <v>0.46276620370370369</v>
      </c>
      <c r="C105" s="17">
        <v>55.4</v>
      </c>
      <c r="D105" s="17">
        <v>28.1</v>
      </c>
      <c r="E105" s="17">
        <v>2.3025E-2</v>
      </c>
      <c r="F105" s="17">
        <v>1.1140000000000001</v>
      </c>
      <c r="G105" s="17">
        <v>0.978711</v>
      </c>
      <c r="H105" s="17">
        <v>1.1838519999999999</v>
      </c>
      <c r="I105" s="17">
        <v>1.6698280000000001</v>
      </c>
      <c r="J105" s="17">
        <v>0.48597600000000002</v>
      </c>
      <c r="K105" s="17">
        <v>0.29103400000000001</v>
      </c>
      <c r="L105" s="17">
        <v>586.4</v>
      </c>
      <c r="M105" s="17">
        <v>0.105047</v>
      </c>
      <c r="N105" s="17">
        <v>478</v>
      </c>
      <c r="O105" s="17">
        <v>0</v>
      </c>
      <c r="P105" s="17">
        <v>0</v>
      </c>
      <c r="Q105" s="17">
        <v>0.99246400000000001</v>
      </c>
      <c r="R105" s="17">
        <v>1.413791</v>
      </c>
      <c r="S105" s="17">
        <v>2.0683549999999999</v>
      </c>
      <c r="T105" s="17">
        <v>0.65456400000000003</v>
      </c>
      <c r="U105" s="17">
        <v>0.31646600000000003</v>
      </c>
      <c r="V105" s="17">
        <v>572.70000000000005</v>
      </c>
      <c r="W105" s="17">
        <v>9.0000000000000002E-6</v>
      </c>
      <c r="X105" s="17">
        <v>415</v>
      </c>
      <c r="Y105" s="17">
        <v>0</v>
      </c>
      <c r="Z105" s="17">
        <v>0</v>
      </c>
      <c r="AA105" s="17">
        <v>0.486871</v>
      </c>
      <c r="AB105" s="17">
        <v>4.51902E-2</v>
      </c>
      <c r="AC105" s="17">
        <v>1.44337</v>
      </c>
      <c r="AD105" s="17">
        <v>0.25</v>
      </c>
      <c r="AE105" s="17">
        <v>1416.3</v>
      </c>
    </row>
    <row r="106" spans="1:31">
      <c r="A106" s="17">
        <v>93</v>
      </c>
      <c r="B106" s="19">
        <v>0.46282407407407411</v>
      </c>
      <c r="C106" s="17">
        <v>54.3</v>
      </c>
      <c r="D106" s="17">
        <v>29.9</v>
      </c>
      <c r="E106" s="17">
        <v>2.5766000000000001E-2</v>
      </c>
      <c r="F106" s="17">
        <v>1.2470000000000001</v>
      </c>
      <c r="G106" s="17">
        <v>0.97857000000000005</v>
      </c>
      <c r="H106" s="17">
        <v>1.163624</v>
      </c>
      <c r="I106" s="17">
        <v>1.6377630000000001</v>
      </c>
      <c r="J106" s="17">
        <v>0.47413899999999998</v>
      </c>
      <c r="K106" s="17">
        <v>0.28950399999999998</v>
      </c>
      <c r="L106" s="17">
        <v>635.79999999999995</v>
      </c>
      <c r="M106" s="17">
        <v>0.25178299999999998</v>
      </c>
      <c r="N106" s="17">
        <v>515</v>
      </c>
      <c r="O106" s="17">
        <v>0</v>
      </c>
      <c r="P106" s="17">
        <v>0</v>
      </c>
      <c r="Q106" s="17">
        <v>0.987043</v>
      </c>
      <c r="R106" s="17">
        <v>1.3686259999999999</v>
      </c>
      <c r="S106" s="17">
        <v>1.9841260000000001</v>
      </c>
      <c r="T106" s="17">
        <v>0.61550000000000005</v>
      </c>
      <c r="U106" s="17">
        <v>0.31021199999999999</v>
      </c>
      <c r="V106" s="17">
        <v>613.4</v>
      </c>
      <c r="W106" s="17">
        <v>5.0000000000000004E-6</v>
      </c>
      <c r="X106" s="17">
        <v>355</v>
      </c>
      <c r="Y106" s="17">
        <v>0</v>
      </c>
      <c r="Z106" s="17">
        <v>0</v>
      </c>
      <c r="AA106" s="17">
        <v>0.47725000000000001</v>
      </c>
      <c r="AB106" s="17">
        <v>5.5582100000000002E-2</v>
      </c>
      <c r="AC106" s="17">
        <v>1.4028400000000001</v>
      </c>
      <c r="AD106" s="17">
        <v>0.25</v>
      </c>
      <c r="AE106" s="17">
        <v>1306.3</v>
      </c>
    </row>
    <row r="107" spans="1:31">
      <c r="A107" s="17">
        <v>94</v>
      </c>
      <c r="B107" s="19">
        <v>0.46288194444444447</v>
      </c>
      <c r="C107" s="17">
        <v>53.2</v>
      </c>
      <c r="D107" s="17">
        <v>31.7</v>
      </c>
      <c r="E107" s="17">
        <v>2.5842E-2</v>
      </c>
      <c r="F107" s="17">
        <v>1.25</v>
      </c>
      <c r="G107" s="17">
        <v>0.96033100000000005</v>
      </c>
      <c r="H107" s="17">
        <v>1.1632210000000001</v>
      </c>
      <c r="I107" s="17">
        <v>1.618854</v>
      </c>
      <c r="J107" s="17">
        <v>0.45563300000000001</v>
      </c>
      <c r="K107" s="17">
        <v>0.28145399999999998</v>
      </c>
      <c r="L107" s="17">
        <v>629.1</v>
      </c>
      <c r="M107" s="17">
        <v>5.1950000000000003E-2</v>
      </c>
      <c r="N107" s="17">
        <v>378</v>
      </c>
      <c r="O107" s="17">
        <v>0</v>
      </c>
      <c r="P107" s="17">
        <v>0</v>
      </c>
      <c r="Q107" s="17">
        <v>0.98311999999999999</v>
      </c>
      <c r="R107" s="17">
        <v>1.387926</v>
      </c>
      <c r="S107" s="17">
        <v>1.9622649999999999</v>
      </c>
      <c r="T107" s="17">
        <v>0.57433900000000004</v>
      </c>
      <c r="U107" s="17">
        <v>0.29269200000000001</v>
      </c>
      <c r="V107" s="17">
        <v>643.79999999999995</v>
      </c>
      <c r="W107" s="17">
        <v>0.101175</v>
      </c>
      <c r="X107" s="17">
        <v>430</v>
      </c>
      <c r="Y107" s="17">
        <v>0</v>
      </c>
      <c r="Z107" s="17">
        <v>0</v>
      </c>
      <c r="AA107" s="17">
        <v>0.450295</v>
      </c>
      <c r="AB107" s="17">
        <v>4.3400300000000003E-2</v>
      </c>
      <c r="AC107" s="17">
        <v>1.4128499999999999</v>
      </c>
      <c r="AD107" s="17">
        <v>0.25</v>
      </c>
      <c r="AE107" s="17">
        <v>1320.2</v>
      </c>
    </row>
    <row r="108" spans="1:31">
      <c r="A108" s="17">
        <v>95</v>
      </c>
      <c r="B108" s="19">
        <v>0.46292824074074074</v>
      </c>
      <c r="C108" s="17">
        <v>51.9</v>
      </c>
      <c r="D108" s="17">
        <v>34.4</v>
      </c>
      <c r="E108" s="17">
        <v>2.7781E-2</v>
      </c>
      <c r="F108" s="17">
        <v>1.3440000000000001</v>
      </c>
      <c r="G108" s="17">
        <v>0.97609999999999997</v>
      </c>
      <c r="H108" s="17">
        <v>1.15476</v>
      </c>
      <c r="I108" s="17">
        <v>1.5881350000000001</v>
      </c>
      <c r="J108" s="17">
        <v>0.43337500000000001</v>
      </c>
      <c r="K108" s="17">
        <v>0.27288299999999999</v>
      </c>
      <c r="L108" s="17">
        <v>614.79999999999995</v>
      </c>
      <c r="M108" s="17">
        <v>0.18127799999999999</v>
      </c>
      <c r="N108" s="17">
        <v>402</v>
      </c>
      <c r="O108" s="17">
        <v>0</v>
      </c>
      <c r="P108" s="17">
        <v>0</v>
      </c>
      <c r="Q108" s="17">
        <v>0.98199199999999998</v>
      </c>
      <c r="R108" s="17">
        <v>1.356949</v>
      </c>
      <c r="S108" s="17">
        <v>1.93353</v>
      </c>
      <c r="T108" s="17">
        <v>0.57658100000000001</v>
      </c>
      <c r="U108" s="17">
        <v>0.29820099999999999</v>
      </c>
      <c r="V108" s="17">
        <v>619.29999999999995</v>
      </c>
      <c r="W108" s="17">
        <v>0.112471</v>
      </c>
      <c r="X108" s="17">
        <v>353</v>
      </c>
      <c r="Y108" s="17">
        <v>0</v>
      </c>
      <c r="Z108" s="17">
        <v>0</v>
      </c>
      <c r="AA108" s="17">
        <v>0.45877099999999998</v>
      </c>
      <c r="AB108" s="17">
        <v>4.8659899999999999E-2</v>
      </c>
      <c r="AC108" s="17">
        <v>1.3850100000000001</v>
      </c>
      <c r="AD108" s="17">
        <v>0.25</v>
      </c>
      <c r="AE108" s="17">
        <v>1350.9</v>
      </c>
    </row>
    <row r="109" spans="1:31">
      <c r="A109" s="17">
        <v>96</v>
      </c>
      <c r="B109" s="19">
        <v>0.4629861111111111</v>
      </c>
      <c r="C109" s="17">
        <v>50.8</v>
      </c>
      <c r="D109" s="17">
        <v>36.200000000000003</v>
      </c>
      <c r="E109" s="17">
        <v>2.7519999999999999E-2</v>
      </c>
      <c r="F109" s="17">
        <v>1.3320000000000001</v>
      </c>
      <c r="G109" s="17">
        <v>0.97571099999999999</v>
      </c>
      <c r="H109" s="17">
        <v>1.0837490000000001</v>
      </c>
      <c r="I109" s="17">
        <v>1.4523919999999999</v>
      </c>
      <c r="J109" s="17">
        <v>0.36864400000000003</v>
      </c>
      <c r="K109" s="17">
        <v>0.25381799999999999</v>
      </c>
      <c r="L109" s="17">
        <v>595.1</v>
      </c>
      <c r="M109" s="17">
        <v>0.217116</v>
      </c>
      <c r="N109" s="17">
        <v>553</v>
      </c>
      <c r="O109" s="17">
        <v>0</v>
      </c>
      <c r="P109" s="17">
        <v>0</v>
      </c>
      <c r="Q109" s="17">
        <v>0.98528199999999999</v>
      </c>
      <c r="R109" s="17">
        <v>1.307094</v>
      </c>
      <c r="S109" s="17">
        <v>1.855585</v>
      </c>
      <c r="T109" s="17">
        <v>0.54849199999999998</v>
      </c>
      <c r="U109" s="17">
        <v>0.29559000000000002</v>
      </c>
      <c r="V109" s="17">
        <v>575.79999999999995</v>
      </c>
      <c r="W109" s="17">
        <v>6.9999999999999999E-6</v>
      </c>
      <c r="X109" s="17">
        <v>422</v>
      </c>
      <c r="Y109" s="17">
        <v>0</v>
      </c>
      <c r="Z109" s="17">
        <v>0</v>
      </c>
      <c r="AA109" s="17">
        <v>0.45475300000000002</v>
      </c>
      <c r="AB109" s="17">
        <v>6.68734E-2</v>
      </c>
      <c r="AC109" s="17">
        <v>1.3437699999999999</v>
      </c>
      <c r="AD109" s="17">
        <v>0.25</v>
      </c>
      <c r="AE109" s="17">
        <v>1395.7</v>
      </c>
    </row>
    <row r="110" spans="1:31">
      <c r="A110" s="17">
        <v>97</v>
      </c>
      <c r="B110" s="19">
        <v>0.46304398148148151</v>
      </c>
      <c r="C110" s="17">
        <v>49.7</v>
      </c>
      <c r="D110" s="17">
        <v>38.9</v>
      </c>
      <c r="E110" s="17">
        <v>2.9524999999999999E-2</v>
      </c>
      <c r="F110" s="17">
        <v>1.429</v>
      </c>
      <c r="G110" s="17">
        <v>0.97631500000000004</v>
      </c>
      <c r="H110" s="17">
        <v>1.028543</v>
      </c>
      <c r="I110" s="17">
        <v>1.4181839999999999</v>
      </c>
      <c r="J110" s="17">
        <v>0.38964100000000002</v>
      </c>
      <c r="K110" s="17">
        <v>0.27474700000000002</v>
      </c>
      <c r="L110" s="17">
        <v>601</v>
      </c>
      <c r="M110" s="17">
        <v>0.13892599999999999</v>
      </c>
      <c r="N110" s="17">
        <v>373</v>
      </c>
      <c r="O110" s="17">
        <v>0</v>
      </c>
      <c r="P110" s="17">
        <v>0</v>
      </c>
      <c r="Q110" s="17">
        <v>0.980989</v>
      </c>
      <c r="R110" s="17">
        <v>1.243663</v>
      </c>
      <c r="S110" s="17">
        <v>1.743978</v>
      </c>
      <c r="T110" s="17">
        <v>0.50031499999999995</v>
      </c>
      <c r="U110" s="17">
        <v>0.28688200000000003</v>
      </c>
      <c r="V110" s="17">
        <v>556.5</v>
      </c>
      <c r="W110" s="17">
        <v>2.4826999999999998E-2</v>
      </c>
      <c r="X110" s="17">
        <v>680</v>
      </c>
      <c r="Y110" s="17">
        <v>0</v>
      </c>
      <c r="Z110" s="17">
        <v>0</v>
      </c>
      <c r="AA110" s="17">
        <v>0.44135600000000003</v>
      </c>
      <c r="AB110" s="17">
        <v>4.9930599999999999E-2</v>
      </c>
      <c r="AC110" s="17">
        <v>1.26864</v>
      </c>
      <c r="AD110" s="17">
        <v>0.25</v>
      </c>
      <c r="AE110" s="17">
        <v>1381.9</v>
      </c>
    </row>
    <row r="111" spans="1:31">
      <c r="A111" s="17">
        <v>98</v>
      </c>
      <c r="B111" s="19">
        <v>0.46310185185185188</v>
      </c>
      <c r="C111" s="17">
        <v>48.4</v>
      </c>
      <c r="D111" s="17">
        <v>42.5</v>
      </c>
      <c r="E111" s="17">
        <v>3.0613000000000001E-2</v>
      </c>
      <c r="F111" s="17">
        <v>1.4810000000000001</v>
      </c>
      <c r="G111" s="17">
        <v>0.97525200000000001</v>
      </c>
      <c r="H111" s="17">
        <v>1.0256670000000001</v>
      </c>
      <c r="I111" s="17">
        <v>1.3967210000000001</v>
      </c>
      <c r="J111" s="17">
        <v>0.37105399999999999</v>
      </c>
      <c r="K111" s="17">
        <v>0.26566099999999998</v>
      </c>
      <c r="L111" s="17">
        <v>620.5</v>
      </c>
      <c r="M111" s="17">
        <v>1.0000000000000001E-5</v>
      </c>
      <c r="N111" s="17">
        <v>665</v>
      </c>
      <c r="O111" s="17">
        <v>0</v>
      </c>
      <c r="P111" s="17">
        <v>0</v>
      </c>
      <c r="Q111" s="17">
        <v>0.98180299999999998</v>
      </c>
      <c r="R111" s="17">
        <v>1.237479</v>
      </c>
      <c r="S111" s="17">
        <v>1.7113689999999999</v>
      </c>
      <c r="T111" s="17">
        <v>0.473889</v>
      </c>
      <c r="U111" s="17">
        <v>0.27690700000000001</v>
      </c>
      <c r="V111" s="17">
        <v>580.9</v>
      </c>
      <c r="W111" s="17">
        <v>3.0000000000000001E-6</v>
      </c>
      <c r="X111" s="17">
        <v>506</v>
      </c>
      <c r="Y111" s="17">
        <v>0</v>
      </c>
      <c r="Z111" s="17">
        <v>0</v>
      </c>
      <c r="AA111" s="17">
        <v>0.42601</v>
      </c>
      <c r="AB111" s="17">
        <v>9.5567799999999994E-2</v>
      </c>
      <c r="AC111" s="17">
        <v>1.28277</v>
      </c>
      <c r="AD111" s="17">
        <v>0.25</v>
      </c>
      <c r="AE111" s="17">
        <v>1338.6</v>
      </c>
    </row>
    <row r="112" spans="1:31">
      <c r="A112" s="17">
        <v>99</v>
      </c>
      <c r="B112" s="19">
        <v>0.46315972222222218</v>
      </c>
      <c r="C112" s="17">
        <v>47.4</v>
      </c>
      <c r="D112" s="17">
        <v>45.3</v>
      </c>
      <c r="E112" s="17">
        <v>3.3868000000000002E-2</v>
      </c>
      <c r="F112" s="17">
        <v>1.639</v>
      </c>
      <c r="G112" s="17">
        <v>0.970885</v>
      </c>
      <c r="H112" s="17">
        <v>1.0099750000000001</v>
      </c>
      <c r="I112" s="17">
        <v>1.3715280000000001</v>
      </c>
      <c r="J112" s="17">
        <v>0.36155300000000001</v>
      </c>
      <c r="K112" s="17">
        <v>0.26361299999999999</v>
      </c>
      <c r="L112" s="17">
        <v>609.1</v>
      </c>
      <c r="M112" s="17">
        <v>0.20364599999999999</v>
      </c>
      <c r="N112" s="17">
        <v>425</v>
      </c>
      <c r="O112" s="17">
        <v>0</v>
      </c>
      <c r="P112" s="17">
        <v>0</v>
      </c>
      <c r="Q112" s="17">
        <v>0.97778299999999996</v>
      </c>
      <c r="R112" s="17">
        <v>1.2008810000000001</v>
      </c>
      <c r="S112" s="17">
        <v>1.67727</v>
      </c>
      <c r="T112" s="17">
        <v>0.47638900000000001</v>
      </c>
      <c r="U112" s="17">
        <v>0.28402699999999997</v>
      </c>
      <c r="V112" s="17">
        <v>618.4</v>
      </c>
      <c r="W112" s="17">
        <v>2.3886000000000001E-2</v>
      </c>
      <c r="X112" s="17">
        <v>489</v>
      </c>
      <c r="Y112" s="17">
        <v>0</v>
      </c>
      <c r="Z112" s="17">
        <v>0</v>
      </c>
      <c r="AA112" s="17">
        <v>0.43696400000000002</v>
      </c>
      <c r="AB112" s="17">
        <v>6.5956000000000001E-2</v>
      </c>
      <c r="AC112" s="17">
        <v>1.2323</v>
      </c>
      <c r="AD112" s="17">
        <v>0.25</v>
      </c>
      <c r="AE112" s="17">
        <v>1363.5</v>
      </c>
    </row>
    <row r="113" spans="1:31">
      <c r="A113" s="17">
        <v>100</v>
      </c>
      <c r="B113" s="19">
        <v>0.4632060185185185</v>
      </c>
      <c r="C113" s="17">
        <v>46.4</v>
      </c>
      <c r="D113" s="17">
        <v>48</v>
      </c>
      <c r="E113" s="17">
        <v>3.0794999999999999E-2</v>
      </c>
      <c r="F113" s="17">
        <v>1.49</v>
      </c>
      <c r="G113" s="17">
        <v>0.96654200000000001</v>
      </c>
      <c r="H113" s="17">
        <v>1.0315879999999999</v>
      </c>
      <c r="I113" s="17">
        <v>1.369286</v>
      </c>
      <c r="J113" s="17">
        <v>0.33769900000000003</v>
      </c>
      <c r="K113" s="17">
        <v>0.24662400000000001</v>
      </c>
      <c r="L113" s="17">
        <v>539.9</v>
      </c>
      <c r="M113" s="17">
        <v>2.0000000000000002E-5</v>
      </c>
      <c r="N113" s="17">
        <v>438</v>
      </c>
      <c r="O113" s="17">
        <v>0</v>
      </c>
      <c r="P113" s="17">
        <v>0</v>
      </c>
      <c r="Q113" s="17">
        <v>0.98510200000000003</v>
      </c>
      <c r="R113" s="17">
        <v>1.236156</v>
      </c>
      <c r="S113" s="17">
        <v>1.7033229999999999</v>
      </c>
      <c r="T113" s="17">
        <v>0.467167</v>
      </c>
      <c r="U113" s="17">
        <v>0.27426800000000001</v>
      </c>
      <c r="V113" s="17">
        <v>581.29999999999995</v>
      </c>
      <c r="W113" s="17">
        <v>1.4E-5</v>
      </c>
      <c r="X113" s="17">
        <v>631</v>
      </c>
      <c r="Y113" s="17">
        <v>0</v>
      </c>
      <c r="Z113" s="17">
        <v>0</v>
      </c>
      <c r="AA113" s="17">
        <v>0.42195100000000002</v>
      </c>
      <c r="AB113" s="17">
        <v>6.3916200000000006E-2</v>
      </c>
      <c r="AC113" s="17">
        <v>1.2660199999999999</v>
      </c>
      <c r="AD113" s="17">
        <v>0.25</v>
      </c>
      <c r="AE113" s="17">
        <v>1538.2</v>
      </c>
    </row>
    <row r="114" spans="1:31">
      <c r="A114" s="17">
        <v>101</v>
      </c>
      <c r="B114" s="19">
        <v>0.46326388888888892</v>
      </c>
      <c r="C114" s="17">
        <v>45.3</v>
      </c>
      <c r="D114" s="17">
        <v>51.6</v>
      </c>
      <c r="E114" s="17">
        <v>3.4118999999999997E-2</v>
      </c>
      <c r="F114" s="17">
        <v>1.651</v>
      </c>
      <c r="G114" s="17">
        <v>0.96547899999999998</v>
      </c>
      <c r="H114" s="17">
        <v>1.0067759999999999</v>
      </c>
      <c r="I114" s="17">
        <v>1.3377840000000001</v>
      </c>
      <c r="J114" s="17">
        <v>0.33100800000000002</v>
      </c>
      <c r="K114" s="17">
        <v>0.24743000000000001</v>
      </c>
      <c r="L114" s="17">
        <v>535.70000000000005</v>
      </c>
      <c r="M114" s="17">
        <v>2.1999999999999999E-5</v>
      </c>
      <c r="N114" s="17">
        <v>425</v>
      </c>
      <c r="O114" s="17">
        <v>0</v>
      </c>
      <c r="P114" s="17">
        <v>0</v>
      </c>
      <c r="Q114" s="17">
        <v>0.97999499999999995</v>
      </c>
      <c r="R114" s="17">
        <v>1.1928300000000001</v>
      </c>
      <c r="S114" s="17">
        <v>1.6692990000000001</v>
      </c>
      <c r="T114" s="17">
        <v>0.47646899999999998</v>
      </c>
      <c r="U114" s="17">
        <v>0.28543099999999999</v>
      </c>
      <c r="V114" s="17">
        <v>614.29999999999995</v>
      </c>
      <c r="W114" s="17">
        <v>4.1999999999999998E-5</v>
      </c>
      <c r="X114" s="17">
        <v>483</v>
      </c>
      <c r="Y114" s="17">
        <v>0</v>
      </c>
      <c r="Z114" s="17">
        <v>0</v>
      </c>
      <c r="AA114" s="17">
        <v>0.43912400000000001</v>
      </c>
      <c r="AB114" s="17">
        <v>6.6082600000000005E-2</v>
      </c>
      <c r="AC114" s="17">
        <v>1.2243200000000001</v>
      </c>
      <c r="AD114" s="17">
        <v>0.25</v>
      </c>
      <c r="AE114" s="17">
        <v>1550.4</v>
      </c>
    </row>
    <row r="115" spans="1:31">
      <c r="A115" s="17">
        <v>102</v>
      </c>
      <c r="B115" s="19">
        <v>0.46332175925925928</v>
      </c>
      <c r="C115" s="17">
        <v>44.3</v>
      </c>
      <c r="D115" s="17">
        <v>54.3</v>
      </c>
      <c r="E115" s="17">
        <v>3.3147999999999997E-2</v>
      </c>
      <c r="F115" s="17">
        <v>1.6040000000000001</v>
      </c>
      <c r="G115" s="17">
        <v>0.95597699999999997</v>
      </c>
      <c r="H115" s="17">
        <v>0.98233300000000001</v>
      </c>
      <c r="I115" s="17">
        <v>1.3092029999999999</v>
      </c>
      <c r="J115" s="17">
        <v>0.32686999999999999</v>
      </c>
      <c r="K115" s="17">
        <v>0.249671</v>
      </c>
      <c r="L115" s="17">
        <v>519.70000000000005</v>
      </c>
      <c r="M115" s="17">
        <v>3.9999999999999998E-6</v>
      </c>
      <c r="N115" s="17">
        <v>529</v>
      </c>
      <c r="O115" s="17">
        <v>0</v>
      </c>
      <c r="P115" s="17">
        <v>0</v>
      </c>
      <c r="Q115" s="17">
        <v>0.98022100000000001</v>
      </c>
      <c r="R115" s="17">
        <v>1.1809769999999999</v>
      </c>
      <c r="S115" s="17">
        <v>1.6320539999999999</v>
      </c>
      <c r="T115" s="17">
        <v>0.45107700000000001</v>
      </c>
      <c r="U115" s="17">
        <v>0.27638600000000002</v>
      </c>
      <c r="V115" s="17">
        <v>575.6</v>
      </c>
      <c r="W115" s="17">
        <v>4.1E-5</v>
      </c>
      <c r="X115" s="17">
        <v>356</v>
      </c>
      <c r="Y115" s="17">
        <v>0</v>
      </c>
      <c r="Z115" s="17">
        <v>0</v>
      </c>
      <c r="AA115" s="17">
        <v>0.425209</v>
      </c>
      <c r="AB115" s="17">
        <v>8.2410399999999995E-2</v>
      </c>
      <c r="AC115" s="17">
        <v>1.2181500000000001</v>
      </c>
      <c r="AD115" s="17">
        <v>0.25</v>
      </c>
      <c r="AE115" s="17">
        <v>1598.1</v>
      </c>
    </row>
    <row r="116" spans="1:31">
      <c r="A116" s="17">
        <v>103</v>
      </c>
      <c r="B116" s="19">
        <v>0.46337962962962959</v>
      </c>
      <c r="C116" s="17">
        <v>43.2</v>
      </c>
      <c r="D116" s="17">
        <v>58.8</v>
      </c>
      <c r="E116" s="17">
        <v>3.5772999999999999E-2</v>
      </c>
      <c r="F116" s="17">
        <v>1.7310000000000001</v>
      </c>
      <c r="G116" s="17">
        <v>0.97302200000000005</v>
      </c>
      <c r="H116" s="17">
        <v>0.99206899999999998</v>
      </c>
      <c r="I116" s="17">
        <v>1.311086</v>
      </c>
      <c r="J116" s="17">
        <v>0.319017</v>
      </c>
      <c r="K116" s="17">
        <v>0.24332300000000001</v>
      </c>
      <c r="L116" s="17">
        <v>532.6</v>
      </c>
      <c r="M116" s="17">
        <v>5.6476999999999999E-2</v>
      </c>
      <c r="N116" s="17">
        <v>484</v>
      </c>
      <c r="O116" s="17">
        <v>0</v>
      </c>
      <c r="P116" s="17">
        <v>0</v>
      </c>
      <c r="Q116" s="17">
        <v>0.97640199999999999</v>
      </c>
      <c r="R116" s="17">
        <v>1.18364</v>
      </c>
      <c r="S116" s="17">
        <v>1.6193340000000001</v>
      </c>
      <c r="T116" s="17">
        <v>0.43569400000000003</v>
      </c>
      <c r="U116" s="17">
        <v>0.26905800000000002</v>
      </c>
      <c r="V116" s="17">
        <v>560.4</v>
      </c>
      <c r="W116" s="17">
        <v>1.9000000000000001E-5</v>
      </c>
      <c r="X116" s="17">
        <v>488</v>
      </c>
      <c r="Y116" s="17">
        <v>0</v>
      </c>
      <c r="Z116" s="17">
        <v>0</v>
      </c>
      <c r="AA116" s="17">
        <v>0.413935</v>
      </c>
      <c r="AB116" s="17">
        <v>8.3730799999999994E-2</v>
      </c>
      <c r="AC116" s="17">
        <v>1.2201200000000001</v>
      </c>
      <c r="AD116" s="17">
        <v>0.25</v>
      </c>
      <c r="AE116" s="17">
        <v>1559.4</v>
      </c>
    </row>
    <row r="117" spans="1:31">
      <c r="A117" s="17">
        <v>104</v>
      </c>
      <c r="B117" s="19">
        <v>0.4634375</v>
      </c>
      <c r="C117" s="17">
        <v>41.9</v>
      </c>
      <c r="D117" s="17">
        <v>62.5</v>
      </c>
      <c r="E117" s="17">
        <v>3.4304000000000001E-2</v>
      </c>
      <c r="F117" s="17">
        <v>1.66</v>
      </c>
      <c r="G117" s="17">
        <v>0.96989599999999998</v>
      </c>
      <c r="H117" s="17">
        <v>0.984263</v>
      </c>
      <c r="I117" s="17">
        <v>1.2804249999999999</v>
      </c>
      <c r="J117" s="17">
        <v>0.29616199999999998</v>
      </c>
      <c r="K117" s="17">
        <v>0.23130000000000001</v>
      </c>
      <c r="L117" s="17">
        <v>507.1</v>
      </c>
      <c r="M117" s="17">
        <v>1.1670000000000001E-3</v>
      </c>
      <c r="N117" s="17">
        <v>890</v>
      </c>
      <c r="O117" s="17">
        <v>0</v>
      </c>
      <c r="P117" s="17">
        <v>0</v>
      </c>
      <c r="Q117" s="17">
        <v>0.97135400000000005</v>
      </c>
      <c r="R117" s="17">
        <v>1.16113</v>
      </c>
      <c r="S117" s="17">
        <v>1.5984510000000001</v>
      </c>
      <c r="T117" s="17">
        <v>0.43732100000000002</v>
      </c>
      <c r="U117" s="17">
        <v>0.27359099999999997</v>
      </c>
      <c r="V117" s="17">
        <v>530.6</v>
      </c>
      <c r="W117" s="17">
        <v>5.0000000000000004E-6</v>
      </c>
      <c r="X117" s="17">
        <v>525</v>
      </c>
      <c r="Y117" s="17">
        <v>0</v>
      </c>
      <c r="Z117" s="17">
        <v>0</v>
      </c>
      <c r="AA117" s="17">
        <v>0.42090899999999998</v>
      </c>
      <c r="AB117" s="17">
        <v>0.14513999999999999</v>
      </c>
      <c r="AC117" s="17">
        <v>1.2245999999999999</v>
      </c>
      <c r="AD117" s="17">
        <v>0.25</v>
      </c>
      <c r="AE117" s="17">
        <v>1637.7</v>
      </c>
    </row>
    <row r="118" spans="1:31">
      <c r="A118" s="17">
        <v>105</v>
      </c>
      <c r="B118" s="19">
        <v>0.46348379629629632</v>
      </c>
      <c r="C118" s="17">
        <v>41</v>
      </c>
      <c r="D118" s="17">
        <v>65.2</v>
      </c>
      <c r="E118" s="17">
        <v>3.8092000000000001E-2</v>
      </c>
      <c r="F118" s="17">
        <v>1.843</v>
      </c>
      <c r="G118" s="17">
        <v>0.96775299999999997</v>
      </c>
      <c r="H118" s="17">
        <v>0.94212200000000001</v>
      </c>
      <c r="I118" s="17">
        <v>1.2340880000000001</v>
      </c>
      <c r="J118" s="17">
        <v>0.291966</v>
      </c>
      <c r="K118" s="17">
        <v>0.23658499999999999</v>
      </c>
      <c r="L118" s="17">
        <v>533.79999999999995</v>
      </c>
      <c r="M118" s="17">
        <v>1.9000000000000001E-5</v>
      </c>
      <c r="N118" s="17">
        <v>559</v>
      </c>
      <c r="O118" s="17">
        <v>0</v>
      </c>
      <c r="P118" s="17">
        <v>0</v>
      </c>
      <c r="Q118" s="17">
        <v>0.97101999999999999</v>
      </c>
      <c r="R118" s="17">
        <v>1.1393340000000001</v>
      </c>
      <c r="S118" s="17">
        <v>1.548306</v>
      </c>
      <c r="T118" s="17">
        <v>0.408972</v>
      </c>
      <c r="U118" s="17">
        <v>0.26414100000000001</v>
      </c>
      <c r="V118" s="17">
        <v>539.29999999999995</v>
      </c>
      <c r="W118" s="17">
        <v>4.1089000000000001E-2</v>
      </c>
      <c r="X118" s="17">
        <v>410</v>
      </c>
      <c r="Y118" s="17">
        <v>0</v>
      </c>
      <c r="Z118" s="17">
        <v>0</v>
      </c>
      <c r="AA118" s="17">
        <v>0.40637099999999998</v>
      </c>
      <c r="AB118" s="17">
        <v>0.104793</v>
      </c>
      <c r="AC118" s="17">
        <v>1.1821900000000001</v>
      </c>
      <c r="AD118" s="17">
        <v>0.25</v>
      </c>
      <c r="AE118" s="17">
        <v>1556</v>
      </c>
    </row>
    <row r="119" spans="1:31">
      <c r="A119" s="17">
        <v>106</v>
      </c>
      <c r="B119" s="19">
        <v>0.46354166666666669</v>
      </c>
      <c r="C119" s="17">
        <v>39.700000000000003</v>
      </c>
      <c r="D119" s="17">
        <v>70.599999999999994</v>
      </c>
      <c r="E119" s="17">
        <v>3.9669000000000003E-2</v>
      </c>
      <c r="F119" s="17">
        <v>1.92</v>
      </c>
      <c r="G119" s="17">
        <v>0.95792600000000006</v>
      </c>
      <c r="H119" s="17">
        <v>0.95261300000000004</v>
      </c>
      <c r="I119" s="17">
        <v>1.241433</v>
      </c>
      <c r="J119" s="17">
        <v>0.28882000000000002</v>
      </c>
      <c r="K119" s="17">
        <v>0.23265</v>
      </c>
      <c r="L119" s="17">
        <v>523.5</v>
      </c>
      <c r="M119" s="17">
        <v>1.0000000000000001E-5</v>
      </c>
      <c r="N119" s="17">
        <v>511</v>
      </c>
      <c r="O119" s="17">
        <v>0</v>
      </c>
      <c r="P119" s="17">
        <v>0</v>
      </c>
      <c r="Q119" s="17">
        <v>0.97489000000000003</v>
      </c>
      <c r="R119" s="17">
        <v>1.1482319999999999</v>
      </c>
      <c r="S119" s="17">
        <v>1.547717</v>
      </c>
      <c r="T119" s="17">
        <v>0.39948499999999998</v>
      </c>
      <c r="U119" s="17">
        <v>0.25811299999999998</v>
      </c>
      <c r="V119" s="17">
        <v>499.7</v>
      </c>
      <c r="W119" s="17">
        <v>3.0000000000000001E-6</v>
      </c>
      <c r="X119" s="17">
        <v>540</v>
      </c>
      <c r="Y119" s="17">
        <v>0</v>
      </c>
      <c r="Z119" s="17">
        <v>0</v>
      </c>
      <c r="AA119" s="17">
        <v>0.397096</v>
      </c>
      <c r="AB119" s="17">
        <v>0.10204199999999999</v>
      </c>
      <c r="AC119" s="17">
        <v>1.1890000000000001</v>
      </c>
      <c r="AD119" s="17">
        <v>0.25</v>
      </c>
      <c r="AE119" s="17">
        <v>1586.5</v>
      </c>
    </row>
    <row r="120" spans="1:31">
      <c r="A120" s="17">
        <v>107</v>
      </c>
      <c r="B120" s="19">
        <v>0.46359953703703699</v>
      </c>
      <c r="C120" s="17">
        <v>38.6</v>
      </c>
      <c r="D120" s="17">
        <v>76</v>
      </c>
      <c r="E120" s="17">
        <v>4.2429000000000001E-2</v>
      </c>
      <c r="F120" s="17">
        <v>2.0529999999999999</v>
      </c>
      <c r="G120" s="17">
        <v>0.95333100000000004</v>
      </c>
      <c r="H120" s="17">
        <v>0.91971000000000003</v>
      </c>
      <c r="I120" s="17">
        <v>1.207864</v>
      </c>
      <c r="J120" s="17">
        <v>0.28815400000000002</v>
      </c>
      <c r="K120" s="17">
        <v>0.238565</v>
      </c>
      <c r="L120" s="17">
        <v>541.6</v>
      </c>
      <c r="M120" s="17">
        <v>6.7551E-2</v>
      </c>
      <c r="N120" s="17">
        <v>782</v>
      </c>
      <c r="O120" s="17">
        <v>0</v>
      </c>
      <c r="P120" s="17">
        <v>0</v>
      </c>
      <c r="Q120" s="17">
        <v>0.97637099999999999</v>
      </c>
      <c r="R120" s="17">
        <v>1.119902</v>
      </c>
      <c r="S120" s="17">
        <v>1.524939</v>
      </c>
      <c r="T120" s="17">
        <v>0.40503699999999998</v>
      </c>
      <c r="U120" s="17">
        <v>0.26560800000000001</v>
      </c>
      <c r="V120" s="17">
        <v>538.9</v>
      </c>
      <c r="W120" s="17">
        <v>3.9999999999999998E-6</v>
      </c>
      <c r="X120" s="17">
        <v>520</v>
      </c>
      <c r="Y120" s="17">
        <v>0</v>
      </c>
      <c r="Z120" s="17">
        <v>0</v>
      </c>
      <c r="AA120" s="17">
        <v>0.40862799999999999</v>
      </c>
      <c r="AB120" s="17">
        <v>0.16236300000000001</v>
      </c>
      <c r="AC120" s="17">
        <v>1.18567</v>
      </c>
      <c r="AD120" s="17">
        <v>0.25</v>
      </c>
      <c r="AE120" s="17">
        <v>1533.4</v>
      </c>
    </row>
    <row r="121" spans="1:31">
      <c r="A121" s="17">
        <v>108</v>
      </c>
      <c r="B121" s="19">
        <v>0.46365740740740741</v>
      </c>
      <c r="C121" s="17">
        <v>37.5</v>
      </c>
      <c r="D121" s="17">
        <v>80.599999999999994</v>
      </c>
      <c r="E121" s="17">
        <v>4.7425000000000002E-2</v>
      </c>
      <c r="F121" s="17">
        <v>2.2949999999999999</v>
      </c>
      <c r="G121" s="17">
        <v>0.95820000000000005</v>
      </c>
      <c r="H121" s="17">
        <v>0.93350999999999995</v>
      </c>
      <c r="I121" s="17">
        <v>1.209497</v>
      </c>
      <c r="J121" s="17">
        <v>0.27598699999999998</v>
      </c>
      <c r="K121" s="17">
        <v>0.228183</v>
      </c>
      <c r="L121" s="17">
        <v>557.5</v>
      </c>
      <c r="M121" s="17">
        <v>0.10723199999999999</v>
      </c>
      <c r="N121" s="17">
        <v>473</v>
      </c>
      <c r="O121" s="17">
        <v>0</v>
      </c>
      <c r="P121" s="17">
        <v>0</v>
      </c>
      <c r="Q121" s="17">
        <v>0.972001</v>
      </c>
      <c r="R121" s="17">
        <v>1.114663</v>
      </c>
      <c r="S121" s="17">
        <v>1.5005679999999999</v>
      </c>
      <c r="T121" s="17">
        <v>0.38590400000000002</v>
      </c>
      <c r="U121" s="17">
        <v>0.25717200000000001</v>
      </c>
      <c r="V121" s="17">
        <v>485.3</v>
      </c>
      <c r="W121" s="17">
        <v>1.0000000000000001E-5</v>
      </c>
      <c r="X121" s="17">
        <v>453</v>
      </c>
      <c r="Y121" s="17">
        <v>0</v>
      </c>
      <c r="Z121" s="17">
        <v>0</v>
      </c>
      <c r="AA121" s="17">
        <v>0.39565</v>
      </c>
      <c r="AB121" s="17">
        <v>0.113381</v>
      </c>
      <c r="AC121" s="17">
        <v>1.15842</v>
      </c>
      <c r="AD121" s="17">
        <v>0.25</v>
      </c>
      <c r="AE121" s="17">
        <v>1489.7</v>
      </c>
    </row>
    <row r="122" spans="1:31">
      <c r="A122" s="17">
        <v>109</v>
      </c>
      <c r="B122" s="19">
        <v>0.46371527777777777</v>
      </c>
      <c r="C122" s="17">
        <v>36.200000000000003</v>
      </c>
      <c r="D122" s="17">
        <v>86</v>
      </c>
      <c r="E122" s="17">
        <v>4.4129000000000002E-2</v>
      </c>
      <c r="F122" s="17">
        <v>2.1349999999999998</v>
      </c>
      <c r="G122" s="17">
        <v>0.95886899999999997</v>
      </c>
      <c r="H122" s="17">
        <v>0.93003199999999997</v>
      </c>
      <c r="I122" s="17">
        <v>1.1869320000000001</v>
      </c>
      <c r="J122" s="17">
        <v>0.25689899999999999</v>
      </c>
      <c r="K122" s="17">
        <v>0.21643999999999999</v>
      </c>
      <c r="L122" s="17">
        <v>483.2</v>
      </c>
      <c r="M122" s="17">
        <v>3.9999999999999998E-6</v>
      </c>
      <c r="N122" s="17">
        <v>658</v>
      </c>
      <c r="O122" s="17">
        <v>0</v>
      </c>
      <c r="P122" s="17">
        <v>0</v>
      </c>
      <c r="Q122" s="17">
        <v>0.97274300000000002</v>
      </c>
      <c r="R122" s="17">
        <v>1.0821590000000001</v>
      </c>
      <c r="S122" s="17">
        <v>1.4765280000000001</v>
      </c>
      <c r="T122" s="17">
        <v>0.39436900000000003</v>
      </c>
      <c r="U122" s="17">
        <v>0.267092</v>
      </c>
      <c r="V122" s="17">
        <v>514.9</v>
      </c>
      <c r="W122" s="17">
        <v>3.0000000000000001E-6</v>
      </c>
      <c r="X122" s="17">
        <v>412</v>
      </c>
      <c r="Y122" s="17">
        <v>0</v>
      </c>
      <c r="Z122" s="17">
        <v>0</v>
      </c>
      <c r="AA122" s="17">
        <v>0.41091100000000003</v>
      </c>
      <c r="AB122" s="17">
        <v>0.141233</v>
      </c>
      <c r="AC122" s="17">
        <v>1.1378600000000001</v>
      </c>
      <c r="AD122" s="17">
        <v>0.25</v>
      </c>
      <c r="AE122" s="17">
        <v>1719</v>
      </c>
    </row>
    <row r="123" spans="1:31">
      <c r="A123" s="17">
        <v>110</v>
      </c>
      <c r="B123" s="19">
        <v>0.46376157407407409</v>
      </c>
      <c r="C123" s="17">
        <v>35.200000000000003</v>
      </c>
      <c r="D123" s="17">
        <v>91.4</v>
      </c>
      <c r="E123" s="17">
        <v>4.6212000000000003E-2</v>
      </c>
      <c r="F123" s="17">
        <v>2.2360000000000002</v>
      </c>
      <c r="G123" s="17">
        <v>0.94541299999999995</v>
      </c>
      <c r="H123" s="17">
        <v>0.927145</v>
      </c>
      <c r="I123" s="17">
        <v>1.188277</v>
      </c>
      <c r="J123" s="17">
        <v>0.261131</v>
      </c>
      <c r="K123" s="17">
        <v>0.21975600000000001</v>
      </c>
      <c r="L123" s="17">
        <v>481.7</v>
      </c>
      <c r="M123" s="17">
        <v>6.9999999999999999E-6</v>
      </c>
      <c r="N123" s="17">
        <v>488</v>
      </c>
      <c r="O123" s="17">
        <v>0</v>
      </c>
      <c r="P123" s="17">
        <v>0</v>
      </c>
      <c r="Q123" s="17">
        <v>0.98149500000000001</v>
      </c>
      <c r="R123" s="17">
        <v>1.087588</v>
      </c>
      <c r="S123" s="17">
        <v>1.4616100000000001</v>
      </c>
      <c r="T123" s="17">
        <v>0.37402200000000002</v>
      </c>
      <c r="U123" s="17">
        <v>0.25589699999999999</v>
      </c>
      <c r="V123" s="17">
        <v>548.70000000000005</v>
      </c>
      <c r="W123" s="17">
        <v>1.1E-5</v>
      </c>
      <c r="X123" s="17">
        <v>492</v>
      </c>
      <c r="Y123" s="17">
        <v>0</v>
      </c>
      <c r="Z123" s="17">
        <v>0</v>
      </c>
      <c r="AA123" s="17">
        <v>0.39368799999999998</v>
      </c>
      <c r="AB123" s="17">
        <v>0.114514</v>
      </c>
      <c r="AC123" s="17">
        <v>1.13042</v>
      </c>
      <c r="AD123" s="17">
        <v>0.25</v>
      </c>
      <c r="AE123" s="17">
        <v>1724.1</v>
      </c>
    </row>
    <row r="124" spans="1:31">
      <c r="A124" s="17">
        <v>111</v>
      </c>
      <c r="B124" s="19">
        <v>0.4638194444444444</v>
      </c>
      <c r="C124" s="17">
        <v>34.1</v>
      </c>
      <c r="D124" s="17">
        <v>97.8</v>
      </c>
      <c r="E124" s="17">
        <v>5.1603000000000003E-2</v>
      </c>
      <c r="F124" s="17">
        <v>2.4969999999999999</v>
      </c>
      <c r="G124" s="17">
        <v>0.949183</v>
      </c>
      <c r="H124" s="17">
        <v>0.92677600000000004</v>
      </c>
      <c r="I124" s="17">
        <v>1.172596</v>
      </c>
      <c r="J124" s="17">
        <v>0.24582000000000001</v>
      </c>
      <c r="K124" s="17">
        <v>0.20963699999999999</v>
      </c>
      <c r="L124" s="17">
        <v>503.6</v>
      </c>
      <c r="M124" s="17">
        <v>3.9999999999999998E-6</v>
      </c>
      <c r="N124" s="17">
        <v>430</v>
      </c>
      <c r="O124" s="17">
        <v>0</v>
      </c>
      <c r="P124" s="17">
        <v>0</v>
      </c>
      <c r="Q124" s="17">
        <v>0.97337499999999999</v>
      </c>
      <c r="R124" s="17">
        <v>1.0892470000000001</v>
      </c>
      <c r="S124" s="17">
        <v>1.462502</v>
      </c>
      <c r="T124" s="17">
        <v>0.373255</v>
      </c>
      <c r="U124" s="17">
        <v>0.255216</v>
      </c>
      <c r="V124" s="17">
        <v>512</v>
      </c>
      <c r="W124" s="17">
        <v>5.0000000000000004E-6</v>
      </c>
      <c r="X124" s="17">
        <v>472</v>
      </c>
      <c r="Y124" s="17">
        <v>0</v>
      </c>
      <c r="Z124" s="17">
        <v>0</v>
      </c>
      <c r="AA124" s="17">
        <v>0.39264100000000002</v>
      </c>
      <c r="AB124" s="17">
        <v>0.113014</v>
      </c>
      <c r="AC124" s="17">
        <v>1.1314299999999999</v>
      </c>
      <c r="AD124" s="17">
        <v>0.25</v>
      </c>
      <c r="AE124" s="17">
        <v>1649.4</v>
      </c>
    </row>
    <row r="125" spans="1:31">
      <c r="A125" s="17">
        <v>112</v>
      </c>
      <c r="B125" s="19">
        <v>0.46387731481481481</v>
      </c>
      <c r="C125" s="17">
        <v>33</v>
      </c>
      <c r="D125" s="17">
        <v>105</v>
      </c>
      <c r="E125" s="17">
        <v>4.8358999999999999E-2</v>
      </c>
      <c r="F125" s="17">
        <v>2.34</v>
      </c>
      <c r="G125" s="17">
        <v>0.95630499999999996</v>
      </c>
      <c r="H125" s="17">
        <v>0.92575200000000002</v>
      </c>
      <c r="I125" s="17">
        <v>1.1640889999999999</v>
      </c>
      <c r="J125" s="17">
        <v>0.23833699999999999</v>
      </c>
      <c r="K125" s="17">
        <v>0.20474200000000001</v>
      </c>
      <c r="L125" s="17">
        <v>474.7</v>
      </c>
      <c r="M125" s="17">
        <v>3.0000000000000001E-6</v>
      </c>
      <c r="N125" s="17">
        <v>683</v>
      </c>
      <c r="O125" s="17">
        <v>0</v>
      </c>
      <c r="P125" s="17">
        <v>0</v>
      </c>
      <c r="Q125" s="17">
        <v>0.97033100000000005</v>
      </c>
      <c r="R125" s="17">
        <v>1.0835669999999999</v>
      </c>
      <c r="S125" s="17">
        <v>1.4495450000000001</v>
      </c>
      <c r="T125" s="17">
        <v>0.36597800000000003</v>
      </c>
      <c r="U125" s="17">
        <v>0.25247799999999998</v>
      </c>
      <c r="V125" s="17">
        <v>490.7</v>
      </c>
      <c r="W125" s="17">
        <v>9.0000000000000002E-6</v>
      </c>
      <c r="X125" s="17">
        <v>558</v>
      </c>
      <c r="Y125" s="17">
        <v>0</v>
      </c>
      <c r="Z125" s="17">
        <v>0</v>
      </c>
      <c r="AA125" s="17">
        <v>0.388428</v>
      </c>
      <c r="AB125" s="17">
        <v>0.170181</v>
      </c>
      <c r="AC125" s="17">
        <v>1.14585</v>
      </c>
      <c r="AD125" s="17">
        <v>0.25</v>
      </c>
      <c r="AE125" s="17">
        <v>1749.6</v>
      </c>
    </row>
    <row r="126" spans="1:31">
      <c r="A126" s="17">
        <v>113</v>
      </c>
      <c r="B126" s="19">
        <v>0.46393518518518517</v>
      </c>
      <c r="C126" s="17">
        <v>31.9</v>
      </c>
      <c r="D126" s="17">
        <v>111.3</v>
      </c>
      <c r="E126" s="17">
        <v>5.4583E-2</v>
      </c>
      <c r="F126" s="17">
        <v>2.641</v>
      </c>
      <c r="G126" s="17">
        <v>0.94102699999999995</v>
      </c>
      <c r="H126" s="17">
        <v>0.88930799999999999</v>
      </c>
      <c r="I126" s="17">
        <v>1.1380619999999999</v>
      </c>
      <c r="J126" s="17">
        <v>0.248755</v>
      </c>
      <c r="K126" s="17">
        <v>0.21857799999999999</v>
      </c>
      <c r="L126" s="17">
        <v>530.20000000000005</v>
      </c>
      <c r="M126" s="17">
        <v>1.4E-5</v>
      </c>
      <c r="N126" s="17">
        <v>577</v>
      </c>
      <c r="O126" s="17">
        <v>0</v>
      </c>
      <c r="P126" s="17">
        <v>0</v>
      </c>
      <c r="Q126" s="17">
        <v>0.95890699999999995</v>
      </c>
      <c r="R126" s="17">
        <v>1.071094</v>
      </c>
      <c r="S126" s="17">
        <v>1.4105049999999999</v>
      </c>
      <c r="T126" s="17">
        <v>0.33941100000000002</v>
      </c>
      <c r="U126" s="17">
        <v>0.24063100000000001</v>
      </c>
      <c r="V126" s="17">
        <v>533.20000000000005</v>
      </c>
      <c r="W126" s="17">
        <v>3.9999999999999998E-6</v>
      </c>
      <c r="X126" s="17">
        <v>682</v>
      </c>
      <c r="Y126" s="17">
        <v>0</v>
      </c>
      <c r="Z126" s="17">
        <v>0</v>
      </c>
      <c r="AA126" s="17">
        <v>0.370201</v>
      </c>
      <c r="AB126" s="17">
        <v>0.17011899999999999</v>
      </c>
      <c r="AC126" s="17">
        <v>1.12883</v>
      </c>
      <c r="AD126" s="17">
        <v>0.25</v>
      </c>
      <c r="AE126" s="17">
        <v>1566.6</v>
      </c>
    </row>
    <row r="127" spans="1:31">
      <c r="A127" s="17">
        <v>114</v>
      </c>
      <c r="B127" s="19">
        <v>0.46399305555555559</v>
      </c>
      <c r="C127" s="17">
        <v>30.8</v>
      </c>
      <c r="D127" s="17">
        <v>117.7</v>
      </c>
      <c r="E127" s="17">
        <v>5.8992000000000003E-2</v>
      </c>
      <c r="F127" s="17">
        <v>2.855</v>
      </c>
      <c r="G127" s="17">
        <v>0.93486899999999995</v>
      </c>
      <c r="H127" s="17">
        <v>0.90065399999999995</v>
      </c>
      <c r="I127" s="17">
        <v>1.1313139999999999</v>
      </c>
      <c r="J127" s="17">
        <v>0.23066</v>
      </c>
      <c r="K127" s="17">
        <v>0.20388700000000001</v>
      </c>
      <c r="L127" s="17">
        <v>522.70000000000005</v>
      </c>
      <c r="M127" s="17">
        <v>1.0000000000000001E-5</v>
      </c>
      <c r="N127" s="17">
        <v>430</v>
      </c>
      <c r="O127" s="17">
        <v>0</v>
      </c>
      <c r="P127" s="17">
        <v>0</v>
      </c>
      <c r="Q127" s="17">
        <v>0.96550400000000003</v>
      </c>
      <c r="R127" s="17">
        <v>1.0853710000000001</v>
      </c>
      <c r="S127" s="17">
        <v>1.428342</v>
      </c>
      <c r="T127" s="17">
        <v>0.34297100000000003</v>
      </c>
      <c r="U127" s="17">
        <v>0.240118</v>
      </c>
      <c r="V127" s="17">
        <v>473.7</v>
      </c>
      <c r="W127" s="17">
        <v>3.0000000000000001E-6</v>
      </c>
      <c r="X127" s="17">
        <v>843</v>
      </c>
      <c r="Y127" s="17">
        <v>0</v>
      </c>
      <c r="Z127" s="17">
        <v>0</v>
      </c>
      <c r="AA127" s="17">
        <v>0.36941200000000002</v>
      </c>
      <c r="AB127" s="17">
        <v>0.137461</v>
      </c>
      <c r="AC127" s="17">
        <v>1.13252</v>
      </c>
      <c r="AD127" s="17">
        <v>0.25</v>
      </c>
      <c r="AE127" s="17">
        <v>1588.9</v>
      </c>
    </row>
    <row r="128" spans="1:31">
      <c r="A128" s="17">
        <v>115</v>
      </c>
      <c r="B128" s="19">
        <v>0.46405092592592595</v>
      </c>
      <c r="C128" s="17">
        <v>29.7</v>
      </c>
      <c r="D128" s="17">
        <v>124.9</v>
      </c>
      <c r="E128" s="17">
        <v>5.2970000000000003E-2</v>
      </c>
      <c r="F128" s="17">
        <v>2.5630000000000002</v>
      </c>
      <c r="G128" s="17">
        <v>0.95457400000000003</v>
      </c>
      <c r="H128" s="17">
        <v>0.89790000000000003</v>
      </c>
      <c r="I128" s="17">
        <v>1.1057459999999999</v>
      </c>
      <c r="J128" s="17">
        <v>0.207845</v>
      </c>
      <c r="K128" s="17">
        <v>0.187969</v>
      </c>
      <c r="L128" s="17">
        <v>451.5</v>
      </c>
      <c r="M128" s="17">
        <v>0.149342</v>
      </c>
      <c r="N128" s="17">
        <v>404</v>
      </c>
      <c r="O128" s="17">
        <v>0</v>
      </c>
      <c r="P128" s="17">
        <v>0</v>
      </c>
      <c r="Q128" s="17">
        <v>0.95653699999999997</v>
      </c>
      <c r="R128" s="17">
        <v>1.0831029999999999</v>
      </c>
      <c r="S128" s="17">
        <v>1.407761</v>
      </c>
      <c r="T128" s="17">
        <v>0.324658</v>
      </c>
      <c r="U128" s="17">
        <v>0.23061999999999999</v>
      </c>
      <c r="V128" s="17">
        <v>494</v>
      </c>
      <c r="W128" s="17">
        <v>9.9999999999999995E-7</v>
      </c>
      <c r="X128" s="17">
        <v>485</v>
      </c>
      <c r="Y128" s="17">
        <v>0</v>
      </c>
      <c r="Z128" s="17">
        <v>0</v>
      </c>
      <c r="AA128" s="17">
        <v>0.35480099999999998</v>
      </c>
      <c r="AB128" s="17">
        <v>0.12052499999999999</v>
      </c>
      <c r="AC128" s="17">
        <v>1.1222300000000001</v>
      </c>
      <c r="AD128" s="17">
        <v>0.25</v>
      </c>
      <c r="AE128" s="17">
        <v>1839.6</v>
      </c>
    </row>
    <row r="129" spans="1:31">
      <c r="A129" s="17">
        <v>116</v>
      </c>
      <c r="B129" s="19">
        <v>0.46409722222222222</v>
      </c>
      <c r="C129" s="17">
        <v>28.6</v>
      </c>
      <c r="D129" s="17">
        <v>133.1</v>
      </c>
      <c r="E129" s="17">
        <v>5.4025999999999998E-2</v>
      </c>
      <c r="F129" s="17">
        <v>2.6139999999999999</v>
      </c>
      <c r="G129" s="17">
        <v>0.92283599999999999</v>
      </c>
      <c r="H129" s="17">
        <v>0.88809099999999996</v>
      </c>
      <c r="I129" s="17">
        <v>1.092684</v>
      </c>
      <c r="J129" s="17">
        <v>0.204593</v>
      </c>
      <c r="K129" s="17">
        <v>0.18723899999999999</v>
      </c>
      <c r="L129" s="17">
        <v>465.1</v>
      </c>
      <c r="M129" s="17">
        <v>9.9999999999999995E-7</v>
      </c>
      <c r="N129" s="17">
        <v>753</v>
      </c>
      <c r="O129" s="17">
        <v>0</v>
      </c>
      <c r="P129" s="17">
        <v>0</v>
      </c>
      <c r="Q129" s="17">
        <v>0.95943199999999995</v>
      </c>
      <c r="R129" s="17">
        <v>1.047104</v>
      </c>
      <c r="S129" s="17">
        <v>1.380403</v>
      </c>
      <c r="T129" s="17">
        <v>0.33329799999999998</v>
      </c>
      <c r="U129" s="17">
        <v>0.24145</v>
      </c>
      <c r="V129" s="17">
        <v>463.6</v>
      </c>
      <c r="W129" s="17">
        <v>1.9999999999999999E-6</v>
      </c>
      <c r="X129" s="17">
        <v>550</v>
      </c>
      <c r="Y129" s="17">
        <v>0</v>
      </c>
      <c r="Z129" s="17">
        <v>0</v>
      </c>
      <c r="AA129" s="17">
        <v>0.37146200000000001</v>
      </c>
      <c r="AB129" s="17">
        <v>0.219171</v>
      </c>
      <c r="AC129" s="17">
        <v>1.12015</v>
      </c>
      <c r="AD129" s="17">
        <v>0.25</v>
      </c>
      <c r="AE129" s="17">
        <v>1785.9</v>
      </c>
    </row>
    <row r="130" spans="1:31">
      <c r="A130" s="17">
        <v>117</v>
      </c>
      <c r="B130" s="19">
        <v>0.46415509259259258</v>
      </c>
      <c r="C130" s="17">
        <v>27.7</v>
      </c>
      <c r="D130" s="17">
        <v>140.30000000000001</v>
      </c>
      <c r="E130" s="17">
        <v>5.6175999999999997E-2</v>
      </c>
      <c r="F130" s="17">
        <v>2.718</v>
      </c>
      <c r="G130" s="17">
        <v>0.94531699999999996</v>
      </c>
      <c r="H130" s="17">
        <v>0.87270300000000001</v>
      </c>
      <c r="I130" s="17">
        <v>1.0724149999999999</v>
      </c>
      <c r="J130" s="17">
        <v>0.199712</v>
      </c>
      <c r="K130" s="17">
        <v>0.186226</v>
      </c>
      <c r="L130" s="17">
        <v>452.2</v>
      </c>
      <c r="M130" s="17">
        <v>1.9999999999999999E-6</v>
      </c>
      <c r="N130" s="17">
        <v>516</v>
      </c>
      <c r="O130" s="17">
        <v>0</v>
      </c>
      <c r="P130" s="17">
        <v>0</v>
      </c>
      <c r="Q130" s="17">
        <v>0.95473399999999997</v>
      </c>
      <c r="R130" s="17">
        <v>1.0461400000000001</v>
      </c>
      <c r="S130" s="17">
        <v>1.3566769999999999</v>
      </c>
      <c r="T130" s="17">
        <v>0.31053700000000001</v>
      </c>
      <c r="U130" s="17">
        <v>0.22889499999999999</v>
      </c>
      <c r="V130" s="17">
        <v>481.7</v>
      </c>
      <c r="W130" s="17">
        <v>6.9999999999999999E-6</v>
      </c>
      <c r="X130" s="17">
        <v>603</v>
      </c>
      <c r="Y130" s="17">
        <v>0</v>
      </c>
      <c r="Z130" s="17">
        <v>0</v>
      </c>
      <c r="AA130" s="17">
        <v>0.35214600000000001</v>
      </c>
      <c r="AB130" s="17">
        <v>0.164661</v>
      </c>
      <c r="AC130" s="17">
        <v>1.09727</v>
      </c>
      <c r="AD130" s="17">
        <v>0.25</v>
      </c>
      <c r="AE130" s="17">
        <v>1836.7</v>
      </c>
    </row>
    <row r="131" spans="1:31">
      <c r="A131" s="17">
        <v>118</v>
      </c>
      <c r="B131" s="19">
        <v>0.46421296296296299</v>
      </c>
      <c r="C131" s="17">
        <v>26.6</v>
      </c>
      <c r="D131" s="17">
        <v>148.4</v>
      </c>
      <c r="E131" s="17">
        <v>5.7797000000000001E-2</v>
      </c>
      <c r="F131" s="17">
        <v>2.7970000000000002</v>
      </c>
      <c r="G131" s="17">
        <v>0.90322199999999997</v>
      </c>
      <c r="H131" s="17">
        <v>0.88289399999999996</v>
      </c>
      <c r="I131" s="17">
        <v>1.073798</v>
      </c>
      <c r="J131" s="17">
        <v>0.19090399999999999</v>
      </c>
      <c r="K131" s="17">
        <v>0.177784</v>
      </c>
      <c r="L131" s="17">
        <v>473.2</v>
      </c>
      <c r="M131" s="17">
        <v>3.0000000000000001E-6</v>
      </c>
      <c r="N131" s="17">
        <v>821</v>
      </c>
      <c r="O131" s="17">
        <v>0</v>
      </c>
      <c r="P131" s="17">
        <v>0</v>
      </c>
      <c r="Q131" s="17">
        <v>0.96351299999999995</v>
      </c>
      <c r="R131" s="17">
        <v>1.0081169999999999</v>
      </c>
      <c r="S131" s="17">
        <v>1.3254140000000001</v>
      </c>
      <c r="T131" s="17">
        <v>0.317297</v>
      </c>
      <c r="U131" s="17">
        <v>0.239394</v>
      </c>
      <c r="V131" s="17">
        <v>514</v>
      </c>
      <c r="W131" s="17">
        <v>3.9999999999999998E-6</v>
      </c>
      <c r="X131" s="17">
        <v>394</v>
      </c>
      <c r="Y131" s="17">
        <v>0</v>
      </c>
      <c r="Z131" s="17">
        <v>0</v>
      </c>
      <c r="AA131" s="17">
        <v>0.36829899999999999</v>
      </c>
      <c r="AB131" s="17">
        <v>0.257799</v>
      </c>
      <c r="AC131" s="17">
        <v>1.08992</v>
      </c>
      <c r="AD131" s="17">
        <v>0.25</v>
      </c>
      <c r="AE131" s="17">
        <v>1755.2</v>
      </c>
    </row>
    <row r="132" spans="1:31">
      <c r="A132" s="17">
        <v>119</v>
      </c>
      <c r="B132" s="19">
        <v>0.46427083333333335</v>
      </c>
      <c r="C132" s="17">
        <v>25.9</v>
      </c>
      <c r="D132" s="17">
        <v>155.69999999999999</v>
      </c>
      <c r="E132" s="17">
        <v>6.4284999999999995E-2</v>
      </c>
      <c r="F132" s="17">
        <v>3.1110000000000002</v>
      </c>
      <c r="G132" s="17">
        <v>0.93802399999999997</v>
      </c>
      <c r="H132" s="17">
        <v>0.84236200000000006</v>
      </c>
      <c r="I132" s="17">
        <v>1.039177</v>
      </c>
      <c r="J132" s="17">
        <v>0.19681499999999999</v>
      </c>
      <c r="K132" s="17">
        <v>0.18939500000000001</v>
      </c>
      <c r="L132" s="17">
        <v>515.9</v>
      </c>
      <c r="M132" s="17">
        <v>5.0000000000000004E-6</v>
      </c>
      <c r="N132" s="17">
        <v>551</v>
      </c>
      <c r="O132" s="17">
        <v>0</v>
      </c>
      <c r="P132" s="17">
        <v>0</v>
      </c>
      <c r="Q132" s="17">
        <v>0.95173600000000003</v>
      </c>
      <c r="R132" s="17">
        <v>1.005819</v>
      </c>
      <c r="S132" s="17">
        <v>1.287633</v>
      </c>
      <c r="T132" s="17">
        <v>0.28181299999999998</v>
      </c>
      <c r="U132" s="17">
        <v>0.218862</v>
      </c>
      <c r="V132" s="17">
        <v>547.6</v>
      </c>
      <c r="W132" s="17">
        <v>2.8E-5</v>
      </c>
      <c r="X132" s="17">
        <v>647</v>
      </c>
      <c r="Y132" s="17">
        <v>0</v>
      </c>
      <c r="Z132" s="17">
        <v>0</v>
      </c>
      <c r="AA132" s="17">
        <v>0.33671000000000001</v>
      </c>
      <c r="AB132" s="17">
        <v>0.21032799999999999</v>
      </c>
      <c r="AC132" s="17">
        <v>1.0650900000000001</v>
      </c>
      <c r="AD132" s="17">
        <v>0.25</v>
      </c>
      <c r="AE132" s="17">
        <v>1609.8</v>
      </c>
    </row>
    <row r="133" spans="1:31">
      <c r="A133" s="17">
        <v>120</v>
      </c>
      <c r="B133" s="19">
        <v>0.46431712962962962</v>
      </c>
      <c r="C133" s="17">
        <v>24.8</v>
      </c>
      <c r="D133" s="17">
        <v>166.5</v>
      </c>
      <c r="E133" s="17">
        <v>5.6688000000000002E-2</v>
      </c>
      <c r="F133" s="17">
        <v>2.7429999999999999</v>
      </c>
      <c r="G133" s="17">
        <v>0.90481400000000001</v>
      </c>
      <c r="H133" s="17">
        <v>0.85965499999999995</v>
      </c>
      <c r="I133" s="17">
        <v>1.0315019999999999</v>
      </c>
      <c r="J133" s="17">
        <v>0.171847</v>
      </c>
      <c r="K133" s="17">
        <v>0.166599</v>
      </c>
      <c r="L133" s="17">
        <v>421</v>
      </c>
      <c r="M133" s="17">
        <v>2.0999999999999999E-5</v>
      </c>
      <c r="N133" s="17">
        <v>594</v>
      </c>
      <c r="O133" s="17">
        <v>0</v>
      </c>
      <c r="P133" s="17">
        <v>0</v>
      </c>
      <c r="Q133" s="17">
        <v>0.97434500000000002</v>
      </c>
      <c r="R133" s="17">
        <v>1.036451</v>
      </c>
      <c r="S133" s="17">
        <v>1.326041</v>
      </c>
      <c r="T133" s="17">
        <v>0.28959099999999999</v>
      </c>
      <c r="U133" s="17">
        <v>0.218387</v>
      </c>
      <c r="V133" s="17">
        <v>405.4</v>
      </c>
      <c r="W133" s="17">
        <v>6.0000000000000002E-6</v>
      </c>
      <c r="X133" s="17">
        <v>697</v>
      </c>
      <c r="Y133" s="17">
        <v>0</v>
      </c>
      <c r="Z133" s="17">
        <v>0</v>
      </c>
      <c r="AA133" s="17">
        <v>0.33598099999999997</v>
      </c>
      <c r="AB133" s="17">
        <v>0.20053799999999999</v>
      </c>
      <c r="AC133" s="17">
        <v>1.0945199999999999</v>
      </c>
      <c r="AD133" s="17">
        <v>0.25</v>
      </c>
      <c r="AE133" s="17">
        <v>1972.9</v>
      </c>
    </row>
    <row r="134" spans="1:31">
      <c r="A134" s="17">
        <v>121</v>
      </c>
      <c r="B134" s="19">
        <v>0.46437499999999998</v>
      </c>
      <c r="C134" s="17">
        <v>23.7</v>
      </c>
      <c r="D134" s="17">
        <v>172.9</v>
      </c>
      <c r="E134" s="17">
        <v>8.2290000000000002E-2</v>
      </c>
      <c r="F134" s="17">
        <v>3.9820000000000002</v>
      </c>
      <c r="G134" s="17">
        <v>0.92381400000000002</v>
      </c>
      <c r="H134" s="17">
        <v>0.84058900000000003</v>
      </c>
      <c r="I134" s="17">
        <v>1.023604</v>
      </c>
      <c r="J134" s="17">
        <v>0.18301500000000001</v>
      </c>
      <c r="K134" s="17">
        <v>0.17879500000000001</v>
      </c>
      <c r="L134" s="17">
        <v>568.20000000000005</v>
      </c>
      <c r="M134" s="17">
        <v>6.6000000000000005E-5</v>
      </c>
      <c r="N134" s="17">
        <v>408</v>
      </c>
      <c r="O134" s="17">
        <v>0</v>
      </c>
      <c r="P134" s="17">
        <v>0</v>
      </c>
      <c r="Q134" s="17">
        <v>0.96468900000000002</v>
      </c>
      <c r="R134" s="17">
        <v>1.0652509999999999</v>
      </c>
      <c r="S134" s="17">
        <v>1.373629</v>
      </c>
      <c r="T134" s="17">
        <v>0.30837799999999999</v>
      </c>
      <c r="U134" s="17">
        <v>0.224498</v>
      </c>
      <c r="V134" s="17">
        <v>525.70000000000005</v>
      </c>
      <c r="W134" s="17">
        <v>1.5999999999999999E-5</v>
      </c>
      <c r="X134" s="17">
        <v>504</v>
      </c>
      <c r="Y134" s="17">
        <v>0</v>
      </c>
      <c r="Z134" s="17">
        <v>0</v>
      </c>
      <c r="AA134" s="17">
        <v>0.34538200000000002</v>
      </c>
      <c r="AB134" s="17">
        <v>0.194268</v>
      </c>
      <c r="AC134" s="17">
        <v>1.1251599999999999</v>
      </c>
      <c r="AD134" s="17">
        <v>0.25</v>
      </c>
      <c r="AE134" s="17">
        <v>1461.6</v>
      </c>
    </row>
    <row r="135" spans="1:31">
      <c r="A135" s="17">
        <v>122</v>
      </c>
      <c r="B135" s="19">
        <v>0.4644328703703704</v>
      </c>
      <c r="C135" s="17">
        <v>22.6</v>
      </c>
      <c r="D135" s="17">
        <v>182.8</v>
      </c>
      <c r="E135" s="17">
        <v>7.2348999999999997E-2</v>
      </c>
      <c r="F135" s="17">
        <v>3.5009999999999999</v>
      </c>
      <c r="G135" s="17">
        <v>0.93193199999999998</v>
      </c>
      <c r="H135" s="17">
        <v>0.90397899999999998</v>
      </c>
      <c r="I135" s="17">
        <v>1.1228659999999999</v>
      </c>
      <c r="J135" s="17">
        <v>0.218887</v>
      </c>
      <c r="K135" s="17">
        <v>0.194936</v>
      </c>
      <c r="L135" s="17">
        <v>502.6</v>
      </c>
      <c r="M135" s="17">
        <v>0.14165700000000001</v>
      </c>
      <c r="N135" s="17">
        <v>507</v>
      </c>
      <c r="O135" s="17">
        <v>0</v>
      </c>
      <c r="P135" s="17">
        <v>0</v>
      </c>
      <c r="Q135" s="17">
        <v>0.96155299999999999</v>
      </c>
      <c r="R135" s="17">
        <v>1.022786</v>
      </c>
      <c r="S135" s="17">
        <v>1.3074209999999999</v>
      </c>
      <c r="T135" s="17">
        <v>0.28463500000000003</v>
      </c>
      <c r="U135" s="17">
        <v>0.21770700000000001</v>
      </c>
      <c r="V135" s="17">
        <v>457</v>
      </c>
      <c r="W135" s="17">
        <v>1.7699999999999999E-4</v>
      </c>
      <c r="X135" s="17">
        <v>501</v>
      </c>
      <c r="Y135" s="17">
        <v>0</v>
      </c>
      <c r="Z135" s="17">
        <v>0</v>
      </c>
      <c r="AA135" s="17">
        <v>0.33493499999999998</v>
      </c>
      <c r="AB135" s="17">
        <v>0.21906700000000001</v>
      </c>
      <c r="AC135" s="17">
        <v>1.08514</v>
      </c>
      <c r="AD135" s="17">
        <v>0.25</v>
      </c>
      <c r="AE135" s="17">
        <v>1652.5</v>
      </c>
    </row>
    <row r="136" spans="1:31">
      <c r="A136" s="17">
        <v>123</v>
      </c>
      <c r="B136" s="19">
        <v>0.46449074074074076</v>
      </c>
      <c r="C136" s="17">
        <v>21.5</v>
      </c>
      <c r="D136" s="17">
        <v>196.4</v>
      </c>
      <c r="E136" s="17">
        <v>7.1521000000000001E-2</v>
      </c>
      <c r="F136" s="17">
        <v>3.4609999999999999</v>
      </c>
      <c r="G136" s="17">
        <v>0.888235</v>
      </c>
      <c r="H136" s="17">
        <v>0.84654099999999999</v>
      </c>
      <c r="I136" s="17">
        <v>1.0041359999999999</v>
      </c>
      <c r="J136" s="17">
        <v>0.15759500000000001</v>
      </c>
      <c r="K136" s="17">
        <v>0.156946</v>
      </c>
      <c r="L136" s="17">
        <v>426.6</v>
      </c>
      <c r="M136" s="17">
        <v>3.0000000000000001E-5</v>
      </c>
      <c r="N136" s="17">
        <v>306</v>
      </c>
      <c r="O136" s="17">
        <v>0</v>
      </c>
      <c r="P136" s="17">
        <v>0</v>
      </c>
      <c r="Q136" s="17">
        <v>0.94830300000000001</v>
      </c>
      <c r="R136" s="17">
        <v>1.0114259999999999</v>
      </c>
      <c r="S136" s="17">
        <v>1.284823</v>
      </c>
      <c r="T136" s="17">
        <v>0.27339599999999997</v>
      </c>
      <c r="U136" s="17">
        <v>0.21278900000000001</v>
      </c>
      <c r="V136" s="17">
        <v>467.9</v>
      </c>
      <c r="W136" s="17">
        <v>5.0000000000000004E-6</v>
      </c>
      <c r="X136" s="17">
        <v>674</v>
      </c>
      <c r="Y136" s="17">
        <v>0</v>
      </c>
      <c r="Z136" s="17">
        <v>0</v>
      </c>
      <c r="AA136" s="17">
        <v>0.32736799999999999</v>
      </c>
      <c r="AB136" s="17">
        <v>0.133683</v>
      </c>
      <c r="AC136" s="17">
        <v>1.0479700000000001</v>
      </c>
      <c r="AD136" s="17">
        <v>0.25</v>
      </c>
      <c r="AE136" s="17">
        <v>1947.1</v>
      </c>
    </row>
    <row r="137" spans="1:31">
      <c r="A137" s="17">
        <v>124</v>
      </c>
      <c r="B137" s="19">
        <v>0.46454861111111106</v>
      </c>
      <c r="C137" s="17">
        <v>20.399999999999999</v>
      </c>
      <c r="D137" s="17">
        <v>208.2</v>
      </c>
      <c r="E137" s="17">
        <v>6.1927999999999997E-2</v>
      </c>
      <c r="F137" s="17">
        <v>2.9969999999999999</v>
      </c>
      <c r="G137" s="17">
        <v>0.90227400000000002</v>
      </c>
      <c r="H137" s="17">
        <v>0.84079800000000005</v>
      </c>
      <c r="I137" s="17">
        <v>0.99358500000000005</v>
      </c>
      <c r="J137" s="17">
        <v>0.15278700000000001</v>
      </c>
      <c r="K137" s="17">
        <v>0.15377299999999999</v>
      </c>
      <c r="L137" s="17">
        <v>374.2</v>
      </c>
      <c r="M137" s="17">
        <v>8.7534000000000001E-2</v>
      </c>
      <c r="N137" s="17">
        <v>637</v>
      </c>
      <c r="O137" s="17">
        <v>0</v>
      </c>
      <c r="P137" s="17">
        <v>0</v>
      </c>
      <c r="Q137" s="17">
        <v>0.97295500000000001</v>
      </c>
      <c r="R137" s="17">
        <v>1.0101869999999999</v>
      </c>
      <c r="S137" s="17">
        <v>1.299979</v>
      </c>
      <c r="T137" s="17">
        <v>0.28979199999999999</v>
      </c>
      <c r="U137" s="17">
        <v>0.22292000000000001</v>
      </c>
      <c r="V137" s="17">
        <v>462.7</v>
      </c>
      <c r="W137" s="17">
        <v>1.9999999999999999E-6</v>
      </c>
      <c r="X137" s="17">
        <v>739</v>
      </c>
      <c r="Y137" s="17">
        <v>0</v>
      </c>
      <c r="Z137" s="17">
        <v>0</v>
      </c>
      <c r="AA137" s="17">
        <v>0.34295500000000001</v>
      </c>
      <c r="AB137" s="17">
        <v>0.22999600000000001</v>
      </c>
      <c r="AC137" s="17">
        <v>1.07684</v>
      </c>
      <c r="AD137" s="17">
        <v>0.25</v>
      </c>
      <c r="AE137" s="17">
        <v>2219.3000000000002</v>
      </c>
    </row>
    <row r="138" spans="1:31">
      <c r="A138" s="17">
        <v>125</v>
      </c>
      <c r="B138" s="19">
        <v>0.46459490740740739</v>
      </c>
      <c r="C138" s="17">
        <v>19.5</v>
      </c>
      <c r="D138" s="17">
        <v>218.1</v>
      </c>
      <c r="E138" s="17">
        <v>6.3247999999999999E-2</v>
      </c>
      <c r="F138" s="17">
        <v>3.0609999999999999</v>
      </c>
      <c r="G138" s="17">
        <v>0.90158499999999997</v>
      </c>
      <c r="H138" s="17">
        <v>0.85016099999999994</v>
      </c>
      <c r="I138" s="17">
        <v>0.97125399999999995</v>
      </c>
      <c r="J138" s="17">
        <v>0.12109300000000001</v>
      </c>
      <c r="K138" s="17">
        <v>0.124677</v>
      </c>
      <c r="L138" s="17">
        <v>421</v>
      </c>
      <c r="M138" s="17">
        <v>0.44044899999999998</v>
      </c>
      <c r="N138" s="17">
        <v>624</v>
      </c>
      <c r="O138" s="17">
        <v>0</v>
      </c>
      <c r="P138" s="17">
        <v>0</v>
      </c>
      <c r="Q138" s="17">
        <v>0.94242400000000004</v>
      </c>
      <c r="R138" s="17">
        <v>0.99551199999999995</v>
      </c>
      <c r="S138" s="17">
        <v>1.244416</v>
      </c>
      <c r="T138" s="17">
        <v>0.24890399999999999</v>
      </c>
      <c r="U138" s="17">
        <v>0.200017</v>
      </c>
      <c r="V138" s="17">
        <v>463.5</v>
      </c>
      <c r="W138" s="17">
        <v>5.0000000000000004E-6</v>
      </c>
      <c r="X138" s="17">
        <v>468</v>
      </c>
      <c r="Y138" s="17">
        <v>0</v>
      </c>
      <c r="Z138" s="17">
        <v>0</v>
      </c>
      <c r="AA138" s="17">
        <v>0.30771799999999999</v>
      </c>
      <c r="AB138" s="17">
        <v>0.25640499999999999</v>
      </c>
      <c r="AC138" s="17">
        <v>1.0593300000000001</v>
      </c>
      <c r="AD138" s="17">
        <v>0.25</v>
      </c>
      <c r="AE138" s="17">
        <v>1972.9</v>
      </c>
    </row>
    <row r="139" spans="1:31">
      <c r="A139" s="17">
        <v>126</v>
      </c>
      <c r="B139" s="19">
        <v>0.4646527777777778</v>
      </c>
      <c r="C139" s="17">
        <v>18.399999999999999</v>
      </c>
      <c r="D139" s="17">
        <v>233.5</v>
      </c>
      <c r="E139" s="17">
        <v>7.1215000000000001E-2</v>
      </c>
      <c r="F139" s="17">
        <v>3.4460000000000002</v>
      </c>
      <c r="G139" s="17">
        <v>0.855325</v>
      </c>
      <c r="H139" s="17">
        <v>0.82970600000000005</v>
      </c>
      <c r="I139" s="17">
        <v>0.96946699999999997</v>
      </c>
      <c r="J139" s="17">
        <v>0.139761</v>
      </c>
      <c r="K139" s="17">
        <v>0.14416300000000001</v>
      </c>
      <c r="L139" s="17">
        <v>456</v>
      </c>
      <c r="M139" s="17">
        <v>3.9999999999999998E-6</v>
      </c>
      <c r="N139" s="17">
        <v>736</v>
      </c>
      <c r="O139" s="17">
        <v>0</v>
      </c>
      <c r="P139" s="17">
        <v>0</v>
      </c>
      <c r="Q139" s="17">
        <v>0.95202200000000003</v>
      </c>
      <c r="R139" s="17">
        <v>0.98654699999999995</v>
      </c>
      <c r="S139" s="17">
        <v>1.252818</v>
      </c>
      <c r="T139" s="17">
        <v>0.26627200000000001</v>
      </c>
      <c r="U139" s="17">
        <v>0.212538</v>
      </c>
      <c r="V139" s="17">
        <v>463.3</v>
      </c>
      <c r="W139" s="17">
        <v>2.5000000000000001E-5</v>
      </c>
      <c r="X139" s="17">
        <v>521</v>
      </c>
      <c r="Y139" s="17">
        <v>0</v>
      </c>
      <c r="Z139" s="17">
        <v>0</v>
      </c>
      <c r="AA139" s="17">
        <v>0.32698199999999999</v>
      </c>
      <c r="AB139" s="17">
        <v>0.32053599999999999</v>
      </c>
      <c r="AC139" s="17">
        <v>1.0719000000000001</v>
      </c>
      <c r="AD139" s="17">
        <v>0.25</v>
      </c>
      <c r="AE139" s="17">
        <v>1821.4</v>
      </c>
    </row>
    <row r="140" spans="1:31">
      <c r="A140" s="17">
        <v>127</v>
      </c>
      <c r="B140" s="19">
        <v>0.46471064814814816</v>
      </c>
      <c r="C140" s="17">
        <v>17.3</v>
      </c>
      <c r="D140" s="17">
        <v>246.2</v>
      </c>
      <c r="E140" s="17">
        <v>6.5919000000000005E-2</v>
      </c>
      <c r="F140" s="17">
        <v>3.19</v>
      </c>
      <c r="G140" s="17">
        <v>0.86597599999999997</v>
      </c>
      <c r="H140" s="17">
        <v>0.82282599999999995</v>
      </c>
      <c r="I140" s="17">
        <v>0.94686899999999996</v>
      </c>
      <c r="J140" s="17">
        <v>0.124043</v>
      </c>
      <c r="K140" s="17">
        <v>0.13100400000000001</v>
      </c>
      <c r="L140" s="17">
        <v>436.4</v>
      </c>
      <c r="M140" s="17">
        <v>9.9999999999999995E-7</v>
      </c>
      <c r="N140" s="17">
        <v>740</v>
      </c>
      <c r="O140" s="17">
        <v>0</v>
      </c>
      <c r="P140" s="17">
        <v>0</v>
      </c>
      <c r="Q140" s="17">
        <v>0.96347700000000003</v>
      </c>
      <c r="R140" s="17">
        <v>0.99040300000000003</v>
      </c>
      <c r="S140" s="17">
        <v>1.2316959999999999</v>
      </c>
      <c r="T140" s="17">
        <v>0.24129300000000001</v>
      </c>
      <c r="U140" s="17">
        <v>0.19590299999999999</v>
      </c>
      <c r="V140" s="17">
        <v>450.1</v>
      </c>
      <c r="W140" s="17">
        <v>1.9999999999999999E-6</v>
      </c>
      <c r="X140" s="17">
        <v>905</v>
      </c>
      <c r="Y140" s="17">
        <v>0</v>
      </c>
      <c r="Z140" s="17">
        <v>0</v>
      </c>
      <c r="AA140" s="17">
        <v>0.30138999999999999</v>
      </c>
      <c r="AB140" s="17">
        <v>0.32376300000000002</v>
      </c>
      <c r="AC140" s="17">
        <v>1.0685199999999999</v>
      </c>
      <c r="AD140" s="17">
        <v>0.25</v>
      </c>
      <c r="AE140" s="17">
        <v>1903</v>
      </c>
    </row>
    <row r="141" spans="1:31">
      <c r="A141" s="17">
        <v>128</v>
      </c>
      <c r="B141" s="19">
        <v>0.46476851851851847</v>
      </c>
      <c r="C141" s="17">
        <v>16.2</v>
      </c>
      <c r="D141" s="17">
        <v>266.10000000000002</v>
      </c>
      <c r="E141" s="17">
        <v>7.5656000000000001E-2</v>
      </c>
      <c r="F141" s="17">
        <v>3.661</v>
      </c>
      <c r="G141" s="17">
        <v>0.87491399999999997</v>
      </c>
      <c r="H141" s="17">
        <v>0.79015599999999997</v>
      </c>
      <c r="I141" s="17">
        <v>0.92259800000000003</v>
      </c>
      <c r="J141" s="17">
        <v>0.132442</v>
      </c>
      <c r="K141" s="17">
        <v>0.14355399999999999</v>
      </c>
      <c r="L141" s="17">
        <v>479.5</v>
      </c>
      <c r="M141" s="17">
        <v>7.9999999999999996E-6</v>
      </c>
      <c r="N141" s="17">
        <v>635</v>
      </c>
      <c r="O141" s="17">
        <v>0</v>
      </c>
      <c r="P141" s="17">
        <v>0</v>
      </c>
      <c r="Q141" s="17">
        <v>0.92503400000000002</v>
      </c>
      <c r="R141" s="17">
        <v>0.98069399999999995</v>
      </c>
      <c r="S141" s="17">
        <v>1.2115100000000001</v>
      </c>
      <c r="T141" s="17">
        <v>0.23081599999999999</v>
      </c>
      <c r="U141" s="17">
        <v>0.19051899999999999</v>
      </c>
      <c r="V141" s="17">
        <v>468.6</v>
      </c>
      <c r="W141" s="17">
        <v>9.0000000000000002E-6</v>
      </c>
      <c r="X141" s="17">
        <v>748</v>
      </c>
      <c r="Y141" s="17">
        <v>0</v>
      </c>
      <c r="Z141" s="17">
        <v>0</v>
      </c>
      <c r="AA141" s="17">
        <v>0.29310700000000001</v>
      </c>
      <c r="AB141" s="17">
        <v>0.32796199999999998</v>
      </c>
      <c r="AC141" s="17">
        <v>1.0563899999999999</v>
      </c>
      <c r="AD141" s="17">
        <v>0.25</v>
      </c>
      <c r="AE141" s="17">
        <v>1732.1</v>
      </c>
    </row>
    <row r="142" spans="1:31">
      <c r="A142" s="17">
        <v>129</v>
      </c>
      <c r="B142" s="19">
        <v>0.46482638888888889</v>
      </c>
      <c r="C142" s="17">
        <v>15.3</v>
      </c>
      <c r="D142" s="17">
        <v>279.7</v>
      </c>
      <c r="E142" s="17">
        <v>7.2127999999999998E-2</v>
      </c>
      <c r="F142" s="17">
        <v>3.49</v>
      </c>
      <c r="G142" s="17">
        <v>0.84046299999999996</v>
      </c>
      <c r="H142" s="17">
        <v>0.79340599999999994</v>
      </c>
      <c r="I142" s="17">
        <v>0.91186</v>
      </c>
      <c r="J142" s="17">
        <v>0.118454</v>
      </c>
      <c r="K142" s="17">
        <v>0.12990399999999999</v>
      </c>
      <c r="L142" s="17">
        <v>479.3</v>
      </c>
      <c r="M142" s="17">
        <v>6.0000000000000002E-6</v>
      </c>
      <c r="N142" s="17">
        <v>589</v>
      </c>
      <c r="O142" s="17">
        <v>0</v>
      </c>
      <c r="P142" s="17">
        <v>0</v>
      </c>
      <c r="Q142" s="17">
        <v>0.93467800000000001</v>
      </c>
      <c r="R142" s="17">
        <v>0.99229599999999996</v>
      </c>
      <c r="S142" s="17">
        <v>1.1975309999999999</v>
      </c>
      <c r="T142" s="17">
        <v>0.205236</v>
      </c>
      <c r="U142" s="17">
        <v>0.17138300000000001</v>
      </c>
      <c r="V142" s="17">
        <v>407.1</v>
      </c>
      <c r="W142" s="17">
        <v>3.9999999999999998E-6</v>
      </c>
      <c r="X142" s="17">
        <v>483</v>
      </c>
      <c r="Y142" s="17">
        <v>0</v>
      </c>
      <c r="Z142" s="17">
        <v>0</v>
      </c>
      <c r="AA142" s="17">
        <v>0.26366499999999998</v>
      </c>
      <c r="AB142" s="17">
        <v>0.32209700000000002</v>
      </c>
      <c r="AC142" s="17">
        <v>1.0584</v>
      </c>
      <c r="AD142" s="17">
        <v>0.25</v>
      </c>
      <c r="AE142" s="17">
        <v>1732.7</v>
      </c>
    </row>
    <row r="143" spans="1:31">
      <c r="A143" s="17">
        <v>130</v>
      </c>
      <c r="B143" s="19">
        <v>0.46487268518518521</v>
      </c>
      <c r="C143" s="17">
        <v>14.2</v>
      </c>
      <c r="D143" s="17">
        <v>298.7</v>
      </c>
      <c r="E143" s="17">
        <v>5.3426000000000001E-2</v>
      </c>
      <c r="F143" s="17">
        <v>2.585</v>
      </c>
      <c r="G143" s="17">
        <v>0.80599500000000002</v>
      </c>
      <c r="H143" s="17">
        <v>0.80158499999999999</v>
      </c>
      <c r="I143" s="17">
        <v>0.903474</v>
      </c>
      <c r="J143" s="17">
        <v>0.10188999999999999</v>
      </c>
      <c r="K143" s="17">
        <v>0.112775</v>
      </c>
      <c r="L143" s="17">
        <v>334</v>
      </c>
      <c r="M143" s="17">
        <v>1.9999999999999999E-6</v>
      </c>
      <c r="N143" s="17">
        <v>895</v>
      </c>
      <c r="O143" s="17">
        <v>0</v>
      </c>
      <c r="P143" s="17">
        <v>0</v>
      </c>
      <c r="Q143" s="17">
        <v>0.94740400000000002</v>
      </c>
      <c r="R143" s="17">
        <v>0.96890399999999999</v>
      </c>
      <c r="S143" s="17">
        <v>1.178464</v>
      </c>
      <c r="T143" s="17">
        <v>0.20956</v>
      </c>
      <c r="U143" s="17">
        <v>0.17782500000000001</v>
      </c>
      <c r="V143" s="17">
        <v>501.1</v>
      </c>
      <c r="W143" s="17">
        <v>6.0000000000000002E-6</v>
      </c>
      <c r="X143" s="17">
        <v>1093</v>
      </c>
      <c r="Y143" s="17">
        <v>0</v>
      </c>
      <c r="Z143" s="17">
        <v>0</v>
      </c>
      <c r="AA143" s="17">
        <v>0.27357700000000001</v>
      </c>
      <c r="AB143" s="17">
        <v>0.34963499999999997</v>
      </c>
      <c r="AC143" s="17">
        <v>1.04217</v>
      </c>
      <c r="AD143" s="17">
        <v>0.25</v>
      </c>
      <c r="AE143" s="17">
        <v>2486.9</v>
      </c>
    </row>
    <row r="144" spans="1:31">
      <c r="A144" s="17">
        <v>131</v>
      </c>
      <c r="B144" s="19">
        <v>0.46493055555555557</v>
      </c>
      <c r="C144" s="17">
        <v>13.3</v>
      </c>
      <c r="D144" s="17">
        <v>316.8</v>
      </c>
      <c r="E144" s="17">
        <v>6.4926999999999999E-2</v>
      </c>
      <c r="F144" s="17">
        <v>3.1419999999999999</v>
      </c>
      <c r="G144" s="17">
        <v>0.69400899999999999</v>
      </c>
      <c r="H144" s="17">
        <v>0.79068499999999997</v>
      </c>
      <c r="I144" s="17">
        <v>0.87765499999999996</v>
      </c>
      <c r="J144" s="17">
        <v>8.6969000000000005E-2</v>
      </c>
      <c r="K144" s="17">
        <v>9.9093000000000001E-2</v>
      </c>
      <c r="L144" s="17">
        <v>414.5</v>
      </c>
      <c r="M144" s="17">
        <v>2.0000000000000002E-5</v>
      </c>
      <c r="N144" s="17">
        <v>710</v>
      </c>
      <c r="O144" s="17">
        <v>0</v>
      </c>
      <c r="P144" s="17">
        <v>0</v>
      </c>
      <c r="Q144" s="17">
        <v>0.93186500000000005</v>
      </c>
      <c r="R144" s="17">
        <v>0.988649</v>
      </c>
      <c r="S144" s="17">
        <v>1.1898820000000001</v>
      </c>
      <c r="T144" s="17">
        <v>0.20123199999999999</v>
      </c>
      <c r="U144" s="17">
        <v>0.16911899999999999</v>
      </c>
      <c r="V144" s="17">
        <v>440.2</v>
      </c>
      <c r="W144" s="17">
        <v>3.0000000000000001E-6</v>
      </c>
      <c r="X144" s="17">
        <v>820</v>
      </c>
      <c r="Y144" s="17">
        <v>0</v>
      </c>
      <c r="Z144" s="17">
        <v>0</v>
      </c>
      <c r="AA144" s="17">
        <v>0.26018400000000003</v>
      </c>
      <c r="AB144" s="17">
        <v>0.359657</v>
      </c>
      <c r="AC144" s="17">
        <v>1.0610200000000001</v>
      </c>
      <c r="AD144" s="17">
        <v>0.246474</v>
      </c>
      <c r="AE144" s="17">
        <v>2003.7</v>
      </c>
    </row>
    <row r="145" spans="1:31">
      <c r="A145" s="17">
        <v>132</v>
      </c>
      <c r="B145" s="19">
        <v>0.46498842592592587</v>
      </c>
      <c r="C145" s="17">
        <v>12.2</v>
      </c>
      <c r="D145" s="17">
        <v>339.4</v>
      </c>
      <c r="E145" s="17">
        <v>5.9272999999999999E-2</v>
      </c>
      <c r="F145" s="17">
        <v>2.8679999999999999</v>
      </c>
      <c r="G145" s="17">
        <v>0.740286</v>
      </c>
      <c r="H145" s="17">
        <v>0.77243899999999999</v>
      </c>
      <c r="I145" s="17">
        <v>0.86713700000000005</v>
      </c>
      <c r="J145" s="17">
        <v>9.4697000000000003E-2</v>
      </c>
      <c r="K145" s="17">
        <v>0.109207</v>
      </c>
      <c r="L145" s="17">
        <v>395.5</v>
      </c>
      <c r="M145" s="17">
        <v>6.9999999999999999E-6</v>
      </c>
      <c r="N145" s="17">
        <v>847</v>
      </c>
      <c r="O145" s="17">
        <v>0</v>
      </c>
      <c r="P145" s="17">
        <v>0</v>
      </c>
      <c r="Q145" s="17">
        <v>0.89891900000000002</v>
      </c>
      <c r="R145" s="17">
        <v>0.96537300000000004</v>
      </c>
      <c r="S145" s="17">
        <v>1.151748</v>
      </c>
      <c r="T145" s="17">
        <v>0.18637500000000001</v>
      </c>
      <c r="U145" s="17">
        <v>0.16181899999999999</v>
      </c>
      <c r="V145" s="17">
        <v>405</v>
      </c>
      <c r="W145" s="17">
        <v>3.9999999999999998E-6</v>
      </c>
      <c r="X145" s="17">
        <v>604</v>
      </c>
      <c r="Y145" s="17">
        <v>0</v>
      </c>
      <c r="Z145" s="17">
        <v>0</v>
      </c>
      <c r="AA145" s="17">
        <v>0.24895200000000001</v>
      </c>
      <c r="AB145" s="17">
        <v>0.40622000000000003</v>
      </c>
      <c r="AC145" s="17">
        <v>1.04108</v>
      </c>
      <c r="AD145" s="17">
        <v>0.248081</v>
      </c>
      <c r="AE145" s="17">
        <v>2100</v>
      </c>
    </row>
    <row r="146" spans="1:31">
      <c r="A146" s="17">
        <v>133</v>
      </c>
      <c r="B146" s="19">
        <v>0.46504629629629629</v>
      </c>
      <c r="C146" s="17">
        <v>11.3</v>
      </c>
      <c r="D146" s="17">
        <v>359.3</v>
      </c>
      <c r="E146" s="17">
        <v>3.9914999999999999E-2</v>
      </c>
      <c r="F146" s="17">
        <v>1.931</v>
      </c>
      <c r="G146" s="17">
        <v>0.64885000000000004</v>
      </c>
      <c r="H146" s="17">
        <v>0.76702700000000001</v>
      </c>
      <c r="I146" s="17">
        <v>0.85457899999999998</v>
      </c>
      <c r="J146" s="17">
        <v>8.7552000000000005E-2</v>
      </c>
      <c r="K146" s="17">
        <v>0.10245</v>
      </c>
      <c r="L146" s="17">
        <v>502.6</v>
      </c>
      <c r="M146" s="17">
        <v>5.0000000000000004E-6</v>
      </c>
      <c r="N146" s="17">
        <v>2166</v>
      </c>
      <c r="O146" s="17">
        <v>0</v>
      </c>
      <c r="P146" s="17">
        <v>0</v>
      </c>
      <c r="Q146" s="17">
        <v>0.91204099999999999</v>
      </c>
      <c r="R146" s="17">
        <v>0.95335499999999995</v>
      </c>
      <c r="S146" s="17">
        <v>1.1351329999999999</v>
      </c>
      <c r="T146" s="17">
        <v>0.181778</v>
      </c>
      <c r="U146" s="17">
        <v>0.160138</v>
      </c>
      <c r="V146" s="17">
        <v>422</v>
      </c>
      <c r="W146" s="17">
        <v>0</v>
      </c>
      <c r="X146" s="17">
        <v>1703</v>
      </c>
      <c r="Y146" s="17">
        <v>0</v>
      </c>
      <c r="Z146" s="17">
        <v>0</v>
      </c>
      <c r="AA146" s="17">
        <v>0.246366</v>
      </c>
      <c r="AB146" s="17">
        <v>0.70196700000000001</v>
      </c>
      <c r="AC146" s="17">
        <v>1.0809599999999999</v>
      </c>
      <c r="AD146" s="17">
        <v>0.25</v>
      </c>
      <c r="AE146" s="17">
        <v>1652.6</v>
      </c>
    </row>
    <row r="147" spans="1:31">
      <c r="A147" s="17">
        <v>134</v>
      </c>
      <c r="B147" s="19">
        <v>0.46510416666666665</v>
      </c>
      <c r="C147" s="17">
        <v>10.199999999999999</v>
      </c>
      <c r="D147" s="17">
        <v>385.6</v>
      </c>
      <c r="E147" s="17">
        <v>6.5086000000000005E-2</v>
      </c>
      <c r="F147" s="17">
        <v>3.149</v>
      </c>
      <c r="G147" s="17">
        <v>0.69301100000000004</v>
      </c>
      <c r="H147" s="17">
        <v>0.76202999999999999</v>
      </c>
      <c r="I147" s="17">
        <v>0.85635799999999995</v>
      </c>
      <c r="J147" s="17">
        <v>9.4327999999999995E-2</v>
      </c>
      <c r="K147" s="17">
        <v>0.11015</v>
      </c>
      <c r="L147" s="17">
        <v>407.5</v>
      </c>
      <c r="M147" s="17">
        <v>4.6E-5</v>
      </c>
      <c r="N147" s="17">
        <v>683</v>
      </c>
      <c r="O147" s="17">
        <v>0</v>
      </c>
      <c r="P147" s="17">
        <v>0</v>
      </c>
      <c r="Q147" s="17">
        <v>0.93867299999999998</v>
      </c>
      <c r="R147" s="17">
        <v>0.94115099999999996</v>
      </c>
      <c r="S147" s="17">
        <v>1.137281</v>
      </c>
      <c r="T147" s="17">
        <v>0.196131</v>
      </c>
      <c r="U147" s="17">
        <v>0.172456</v>
      </c>
      <c r="V147" s="17">
        <v>393.3</v>
      </c>
      <c r="W147" s="17">
        <v>2.5500000000000002E-4</v>
      </c>
      <c r="X147" s="17">
        <v>891</v>
      </c>
      <c r="Y147" s="17">
        <v>0</v>
      </c>
      <c r="Z147" s="17">
        <v>0</v>
      </c>
      <c r="AA147" s="17">
        <v>0.26531700000000003</v>
      </c>
      <c r="AB147" s="17">
        <v>0.39264700000000002</v>
      </c>
      <c r="AC147" s="17">
        <v>1.01816</v>
      </c>
      <c r="AD147" s="17">
        <v>0.213501</v>
      </c>
      <c r="AE147" s="17">
        <v>2038.2</v>
      </c>
    </row>
    <row r="148" spans="1:31">
      <c r="A148" s="17">
        <v>135</v>
      </c>
      <c r="B148" s="19">
        <v>0.46515046296296297</v>
      </c>
      <c r="C148" s="17">
        <v>9.5</v>
      </c>
      <c r="D148" s="17">
        <v>396.5</v>
      </c>
      <c r="E148" s="17">
        <v>6.5582000000000001E-2</v>
      </c>
      <c r="F148" s="17">
        <v>3.173</v>
      </c>
      <c r="G148" s="17">
        <v>0.56472699999999998</v>
      </c>
      <c r="H148" s="17">
        <v>0.75757699999999994</v>
      </c>
      <c r="I148" s="17">
        <v>0.84546100000000002</v>
      </c>
      <c r="J148" s="17">
        <v>8.7884000000000004E-2</v>
      </c>
      <c r="K148" s="17">
        <v>0.103948</v>
      </c>
      <c r="L148" s="17">
        <v>444.9</v>
      </c>
      <c r="M148" s="17">
        <v>0.224859</v>
      </c>
      <c r="N148" s="17">
        <v>1018</v>
      </c>
      <c r="O148" s="17">
        <v>0</v>
      </c>
      <c r="P148" s="17">
        <v>0</v>
      </c>
      <c r="Q148" s="17">
        <v>0.88584399999999996</v>
      </c>
      <c r="R148" s="17">
        <v>0.94547599999999998</v>
      </c>
      <c r="S148" s="17">
        <v>1.135203</v>
      </c>
      <c r="T148" s="17">
        <v>0.18972600000000001</v>
      </c>
      <c r="U148" s="17">
        <v>0.16713</v>
      </c>
      <c r="V148" s="17">
        <v>399.8</v>
      </c>
      <c r="W148" s="17">
        <v>6.0000000000000002E-6</v>
      </c>
      <c r="X148" s="17">
        <v>436</v>
      </c>
      <c r="Y148" s="17">
        <v>0</v>
      </c>
      <c r="Z148" s="17">
        <v>0</v>
      </c>
      <c r="AA148" s="17">
        <v>0.25712299999999999</v>
      </c>
      <c r="AB148" s="17">
        <v>0.51954299999999998</v>
      </c>
      <c r="AC148" s="17">
        <v>1.0440499999999999</v>
      </c>
      <c r="AD148" s="17">
        <v>0.25</v>
      </c>
      <c r="AE148" s="17">
        <v>1867</v>
      </c>
    </row>
    <row r="149" spans="1:31">
      <c r="A149" s="17">
        <v>136</v>
      </c>
      <c r="B149" s="19">
        <v>0.46520833333333328</v>
      </c>
      <c r="C149" s="17">
        <v>8.1999999999999993</v>
      </c>
      <c r="D149" s="17">
        <v>429</v>
      </c>
      <c r="E149" s="17">
        <v>4.9522999999999998E-2</v>
      </c>
      <c r="F149" s="17">
        <v>2.3959999999999999</v>
      </c>
      <c r="G149" s="17">
        <v>0.67088199999999998</v>
      </c>
      <c r="H149" s="17">
        <v>0.77045399999999997</v>
      </c>
      <c r="I149" s="17">
        <v>0.85928499999999997</v>
      </c>
      <c r="J149" s="17">
        <v>8.8830999999999993E-2</v>
      </c>
      <c r="K149" s="17">
        <v>0.103378</v>
      </c>
      <c r="L149" s="17">
        <v>298.7</v>
      </c>
      <c r="M149" s="17">
        <v>1.2999999999999999E-5</v>
      </c>
      <c r="N149" s="17">
        <v>1009</v>
      </c>
      <c r="O149" s="17">
        <v>0</v>
      </c>
      <c r="P149" s="17">
        <v>0</v>
      </c>
      <c r="Q149" s="17">
        <v>0.87687999999999999</v>
      </c>
      <c r="R149" s="17">
        <v>0.93107499999999999</v>
      </c>
      <c r="S149" s="17">
        <v>1.1341209999999999</v>
      </c>
      <c r="T149" s="17">
        <v>0.203046</v>
      </c>
      <c r="U149" s="17">
        <v>0.179034</v>
      </c>
      <c r="V149" s="17">
        <v>515</v>
      </c>
      <c r="W149" s="17">
        <v>3.0000000000000001E-6</v>
      </c>
      <c r="X149" s="17">
        <v>993</v>
      </c>
      <c r="Y149" s="17">
        <v>0</v>
      </c>
      <c r="Z149" s="17">
        <v>0</v>
      </c>
      <c r="AA149" s="17">
        <v>0.27543699999999999</v>
      </c>
      <c r="AB149" s="17">
        <v>0.43762099999999998</v>
      </c>
      <c r="AC149" s="17">
        <v>1.01993</v>
      </c>
      <c r="AD149" s="17">
        <v>0.20722599999999999</v>
      </c>
      <c r="AE149" s="17">
        <v>2780.9</v>
      </c>
    </row>
    <row r="150" spans="1:31">
      <c r="A150" s="17">
        <v>137</v>
      </c>
      <c r="B150" s="19">
        <v>0.4652662037037037</v>
      </c>
      <c r="C150" s="17">
        <v>7.6</v>
      </c>
      <c r="D150" s="17">
        <v>441.7</v>
      </c>
      <c r="E150" s="17">
        <v>0</v>
      </c>
      <c r="F150" s="17">
        <v>0</v>
      </c>
      <c r="G150" s="17">
        <v>0.49256100000000003</v>
      </c>
      <c r="H150" s="17">
        <v>0.78316200000000002</v>
      </c>
      <c r="I150" s="17">
        <v>0.86379099999999998</v>
      </c>
      <c r="J150" s="17">
        <v>8.0629000000000006E-2</v>
      </c>
      <c r="K150" s="17">
        <v>9.3343999999999996E-2</v>
      </c>
      <c r="L150" s="17">
        <v>323.8</v>
      </c>
      <c r="M150" s="17">
        <v>0.59996000000000005</v>
      </c>
      <c r="N150" s="17">
        <v>0</v>
      </c>
      <c r="O150" s="17">
        <v>0</v>
      </c>
      <c r="P150" s="17">
        <v>0</v>
      </c>
      <c r="Q150" s="17">
        <v>0.75548700000000002</v>
      </c>
      <c r="R150" s="17">
        <v>0.98895900000000003</v>
      </c>
      <c r="S150" s="17">
        <v>1.155192</v>
      </c>
      <c r="T150" s="17">
        <v>0.16623299999999999</v>
      </c>
      <c r="U150" s="17">
        <v>0.143901</v>
      </c>
      <c r="V150" s="17">
        <v>461</v>
      </c>
      <c r="W150" s="17">
        <v>6.9999999999999999E-6</v>
      </c>
      <c r="X150" s="17">
        <v>650</v>
      </c>
      <c r="Y150" s="17">
        <v>0</v>
      </c>
      <c r="Z150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2023-02-27T06:58:19Z</dcterms:modified>
</cp:coreProperties>
</file>